
<file path=[Content_Types].xml><?xml version="1.0" encoding="utf-8"?>
<Types xmlns="http://schemas.openxmlformats.org/package/2006/content-types"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updateLinks="always" defaultThemeVersion="124226"/>
  <bookViews>
    <workbookView xWindow="-600" yWindow="180" windowWidth="19155" windowHeight="9075"/>
  </bookViews>
  <sheets>
    <sheet name="Foglio1" sheetId="1" r:id="rId1"/>
    <sheet name="Foglio2" sheetId="2" r:id="rId2"/>
    <sheet name="Foglio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</externalReferences>
  <calcPr calcId="125725"/>
</workbook>
</file>

<file path=xl/calcChain.xml><?xml version="1.0" encoding="utf-8"?>
<calcChain xmlns="http://schemas.openxmlformats.org/spreadsheetml/2006/main">
  <c r="H70" i="1"/>
  <c r="H68"/>
  <c r="H66"/>
  <c r="H64"/>
  <c r="H62"/>
  <c r="H60"/>
  <c r="H58"/>
  <c r="H56"/>
  <c r="H54"/>
  <c r="H52"/>
  <c r="H50"/>
  <c r="H48"/>
  <c r="H46"/>
  <c r="H44"/>
  <c r="H42"/>
  <c r="H40"/>
  <c r="H38"/>
  <c r="H36"/>
  <c r="H34"/>
  <c r="H32"/>
  <c r="H30"/>
  <c r="H28"/>
  <c r="H26"/>
  <c r="H24"/>
  <c r="H22"/>
  <c r="H20"/>
  <c r="H18"/>
  <c r="H16"/>
  <c r="H14"/>
  <c r="H12"/>
  <c r="H10"/>
  <c r="H8"/>
  <c r="H6"/>
  <c r="H4"/>
  <c r="H2"/>
  <c r="I70"/>
  <c r="G70"/>
  <c r="J70" s="1"/>
  <c r="D70"/>
  <c r="K70" s="1"/>
  <c r="C70"/>
  <c r="B70"/>
  <c r="A70"/>
  <c r="E70" s="1"/>
  <c r="F70" s="1"/>
  <c r="AN71" i="2"/>
  <c r="AM71"/>
  <c r="AL71"/>
  <c r="AK71"/>
  <c r="AJ71"/>
  <c r="AI71"/>
  <c r="AH71"/>
  <c r="AG71"/>
  <c r="AF71"/>
  <c r="AE71"/>
  <c r="AD71"/>
  <c r="AC71"/>
  <c r="AB71"/>
  <c r="AA71"/>
  <c r="Z71"/>
  <c r="Y71"/>
  <c r="X71"/>
  <c r="W71"/>
  <c r="V71"/>
  <c r="U71"/>
  <c r="T71"/>
  <c r="S71"/>
  <c r="R71"/>
  <c r="Q71"/>
  <c r="P71"/>
  <c r="O71"/>
  <c r="N71"/>
  <c r="M71"/>
  <c r="L71"/>
  <c r="K71"/>
  <c r="J71"/>
  <c r="I71"/>
  <c r="H71"/>
  <c r="G71"/>
  <c r="F71"/>
  <c r="E71"/>
  <c r="D71"/>
  <c r="C71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V70"/>
  <c r="U70"/>
  <c r="T70"/>
  <c r="S70"/>
  <c r="R70"/>
  <c r="Q70"/>
  <c r="P70"/>
  <c r="O70"/>
  <c r="N70"/>
  <c r="M70"/>
  <c r="L70"/>
  <c r="K70"/>
  <c r="J70"/>
  <c r="I70"/>
  <c r="H70"/>
  <c r="G70"/>
  <c r="F70"/>
  <c r="E70"/>
  <c r="D70"/>
  <c r="C70"/>
  <c r="B70"/>
  <c r="I68" i="1"/>
  <c r="G68"/>
  <c r="J68" s="1"/>
  <c r="D68"/>
  <c r="K68" s="1"/>
  <c r="C68"/>
  <c r="B68"/>
  <c r="A68"/>
  <c r="E68" s="1"/>
  <c r="AN69" i="2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V69"/>
  <c r="U69"/>
  <c r="T69"/>
  <c r="S69"/>
  <c r="R69"/>
  <c r="Q69"/>
  <c r="P69"/>
  <c r="O69"/>
  <c r="N69"/>
  <c r="M69"/>
  <c r="L69"/>
  <c r="K69"/>
  <c r="J69"/>
  <c r="I69"/>
  <c r="H69"/>
  <c r="G69"/>
  <c r="F69"/>
  <c r="E69"/>
  <c r="D69"/>
  <c r="C69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C68"/>
  <c r="B68"/>
  <c r="K60" i="1"/>
  <c r="J66"/>
  <c r="I66"/>
  <c r="G66"/>
  <c r="D66"/>
  <c r="K66" s="1"/>
  <c r="C66"/>
  <c r="B66"/>
  <c r="A66"/>
  <c r="E66" s="1"/>
  <c r="F66" s="1"/>
  <c r="AN67" i="2"/>
  <c r="AM67"/>
  <c r="AL67"/>
  <c r="AK67"/>
  <c r="AJ67"/>
  <c r="AI67"/>
  <c r="AH67"/>
  <c r="AG67"/>
  <c r="AF67"/>
  <c r="AE67"/>
  <c r="AD67"/>
  <c r="AC67"/>
  <c r="AB67"/>
  <c r="AA67"/>
  <c r="Z67"/>
  <c r="Y67"/>
  <c r="X67"/>
  <c r="W67"/>
  <c r="V67"/>
  <c r="U67"/>
  <c r="T67"/>
  <c r="S67"/>
  <c r="R67"/>
  <c r="Q67"/>
  <c r="P67"/>
  <c r="O67"/>
  <c r="N67"/>
  <c r="M67"/>
  <c r="L67"/>
  <c r="K67"/>
  <c r="J67"/>
  <c r="I67"/>
  <c r="H67"/>
  <c r="G67"/>
  <c r="F67"/>
  <c r="E67"/>
  <c r="D67"/>
  <c r="C67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C66"/>
  <c r="B66"/>
  <c r="I64" i="1"/>
  <c r="G64"/>
  <c r="D64"/>
  <c r="K64" s="1"/>
  <c r="C64"/>
  <c r="B64"/>
  <c r="A64"/>
  <c r="AN65" i="2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C64"/>
  <c r="B64"/>
  <c r="I62" i="1"/>
  <c r="J62" s="1"/>
  <c r="G62"/>
  <c r="D62"/>
  <c r="K62" s="1"/>
  <c r="C62"/>
  <c r="B62"/>
  <c r="A62"/>
  <c r="E62" s="1"/>
  <c r="F62" s="1"/>
  <c r="AN63" i="2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I63"/>
  <c r="H63"/>
  <c r="G63"/>
  <c r="F63"/>
  <c r="E63"/>
  <c r="D63"/>
  <c r="C63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W62"/>
  <c r="V62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C62"/>
  <c r="B62"/>
  <c r="B60" i="1"/>
  <c r="A60"/>
  <c r="E60" s="1"/>
  <c r="F60" s="1"/>
  <c r="D58"/>
  <c r="K58" s="1"/>
  <c r="C58"/>
  <c r="B58"/>
  <c r="A58"/>
  <c r="E58" s="1"/>
  <c r="F58" s="1"/>
  <c r="B58" i="2"/>
  <c r="AN61"/>
  <c r="AM61"/>
  <c r="AL61"/>
  <c r="AK61"/>
  <c r="AJ61"/>
  <c r="AI61"/>
  <c r="AH61"/>
  <c r="AG61"/>
  <c r="AF61"/>
  <c r="AE61"/>
  <c r="AD61"/>
  <c r="AC61"/>
  <c r="D60" i="1" s="1"/>
  <c r="AB61" i="2"/>
  <c r="AA61"/>
  <c r="Z61"/>
  <c r="Y61"/>
  <c r="X61"/>
  <c r="W61"/>
  <c r="V61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C61"/>
  <c r="AN60"/>
  <c r="AM60"/>
  <c r="AL60"/>
  <c r="AK60"/>
  <c r="AJ60"/>
  <c r="AI60"/>
  <c r="AH60"/>
  <c r="AG60"/>
  <c r="AF60"/>
  <c r="AE60"/>
  <c r="AD60"/>
  <c r="AC60"/>
  <c r="C60" i="1" s="1"/>
  <c r="AB60" i="2"/>
  <c r="AA60"/>
  <c r="Z60"/>
  <c r="Y60"/>
  <c r="X60"/>
  <c r="W60"/>
  <c r="V60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C60"/>
  <c r="B60"/>
  <c r="AN59"/>
  <c r="AM59"/>
  <c r="AL59"/>
  <c r="AK59"/>
  <c r="AJ59"/>
  <c r="AI59"/>
  <c r="AH59"/>
  <c r="AG59"/>
  <c r="AF59"/>
  <c r="AE59"/>
  <c r="AD59"/>
  <c r="AC59"/>
  <c r="I58" i="1" s="1"/>
  <c r="AB59" i="2"/>
  <c r="AA59"/>
  <c r="Z59"/>
  <c r="Y59"/>
  <c r="X59"/>
  <c r="W59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B56" i="1"/>
  <c r="A56"/>
  <c r="E56" s="1"/>
  <c r="F56" s="1"/>
  <c r="AN57" i="2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I56"/>
  <c r="H56"/>
  <c r="G56"/>
  <c r="F56"/>
  <c r="E56"/>
  <c r="C56" i="1" s="1"/>
  <c r="D56" i="2"/>
  <c r="C56"/>
  <c r="B56"/>
  <c r="B54" i="1"/>
  <c r="A54"/>
  <c r="AN55" i="2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I54"/>
  <c r="H54"/>
  <c r="G54"/>
  <c r="F54"/>
  <c r="E54"/>
  <c r="D54"/>
  <c r="C54"/>
  <c r="B54"/>
  <c r="B52" i="1"/>
  <c r="A52"/>
  <c r="B50"/>
  <c r="A50"/>
  <c r="AN53" i="2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J53"/>
  <c r="I53"/>
  <c r="H53"/>
  <c r="G53"/>
  <c r="F53"/>
  <c r="E53"/>
  <c r="D53"/>
  <c r="C53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C51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B48" i="1" s="1"/>
  <c r="A48"/>
  <c r="E48" s="1"/>
  <c r="F48" s="1"/>
  <c r="B46"/>
  <c r="A46"/>
  <c r="AN47" i="2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C46"/>
  <c r="B46"/>
  <c r="E44" i="1"/>
  <c r="B44"/>
  <c r="A44"/>
  <c r="AN45" i="2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45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C44"/>
  <c r="B44"/>
  <c r="B42" i="1"/>
  <c r="A42"/>
  <c r="E42" s="1"/>
  <c r="F42" s="1"/>
  <c r="AN43" i="2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C43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B42"/>
  <c r="B40" i="1"/>
  <c r="A40"/>
  <c r="E40" s="1"/>
  <c r="F40" s="1"/>
  <c r="AN41" i="2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C40"/>
  <c r="B40"/>
  <c r="B38" i="1"/>
  <c r="A38"/>
  <c r="AN39" i="2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B36"/>
  <c r="B36" i="1"/>
  <c r="AN37" i="2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A36" i="1"/>
  <c r="E36" s="1"/>
  <c r="F36" s="1"/>
  <c r="A34"/>
  <c r="AN35" i="2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B34" i="1" s="1"/>
  <c r="A32"/>
  <c r="A30"/>
  <c r="A28"/>
  <c r="AN33" i="2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B32" i="1" s="1"/>
  <c r="AN31" i="2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B30" i="1" s="1"/>
  <c r="AN29" i="2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B28" i="1" s="1"/>
  <c r="E26"/>
  <c r="A26"/>
  <c r="AN27" i="2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B26" i="1" s="1"/>
  <c r="A24"/>
  <c r="B24" i="2"/>
  <c r="B24" i="1" s="1"/>
  <c r="AN25" i="2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22" i="1"/>
  <c r="AN23" i="2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B22" i="1" s="1"/>
  <c r="A20"/>
  <c r="AN21" i="2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B20" i="1" s="1"/>
  <c r="B18" i="2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2" i="1"/>
  <c r="E2"/>
  <c r="A16"/>
  <c r="AN17" i="2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B16" i="1" s="1"/>
  <c r="A14"/>
  <c r="E14" s="1"/>
  <c r="F14" s="1"/>
  <c r="AN15" i="2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B14" i="1" s="1"/>
  <c r="C2" i="2"/>
  <c r="A12" i="1"/>
  <c r="AN13" i="2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B12" i="1" s="1"/>
  <c r="A10"/>
  <c r="B10" i="2"/>
  <c r="B10" i="1" s="1"/>
  <c r="B4" i="2"/>
  <c r="B4" i="1" s="1"/>
  <c r="AN11" i="2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A8" i="1"/>
  <c r="E8" s="1"/>
  <c r="F8" s="1"/>
  <c r="AN9" i="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B8" i="1" s="1"/>
  <c r="AN7" i="2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B6" i="1" s="1"/>
  <c r="AN5" i="2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E5"/>
  <c r="D5"/>
  <c r="C5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E4"/>
  <c r="D4"/>
  <c r="C4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B2"/>
  <c r="B2" i="1" s="1"/>
  <c r="F5" i="2"/>
  <c r="F4"/>
  <c r="A6" i="1"/>
  <c r="E6" s="1"/>
  <c r="F6" s="1"/>
  <c r="A4"/>
  <c r="E4" s="1"/>
  <c r="F4" s="1"/>
  <c r="J64" l="1"/>
  <c r="F68"/>
  <c r="E64"/>
  <c r="F64" s="1"/>
  <c r="I60"/>
  <c r="G58"/>
  <c r="J58" s="1"/>
  <c r="G60"/>
  <c r="J60" s="1"/>
  <c r="C54"/>
  <c r="I52"/>
  <c r="C50"/>
  <c r="G56"/>
  <c r="C52"/>
  <c r="D54"/>
  <c r="K54" s="1"/>
  <c r="D56"/>
  <c r="K56" s="1"/>
  <c r="D52"/>
  <c r="K52" s="1"/>
  <c r="I56"/>
  <c r="D50"/>
  <c r="K50" s="1"/>
  <c r="I50"/>
  <c r="I54"/>
  <c r="G50"/>
  <c r="G52"/>
  <c r="J52" s="1"/>
  <c r="G54"/>
  <c r="E54"/>
  <c r="F54" s="1"/>
  <c r="E52"/>
  <c r="F52" s="1"/>
  <c r="E50"/>
  <c r="F50" s="1"/>
  <c r="C48"/>
  <c r="C40"/>
  <c r="C42"/>
  <c r="C44"/>
  <c r="C46"/>
  <c r="G40"/>
  <c r="I42"/>
  <c r="I44"/>
  <c r="I46"/>
  <c r="I48"/>
  <c r="G42"/>
  <c r="J42" s="1"/>
  <c r="F44"/>
  <c r="G46"/>
  <c r="J46" s="1"/>
  <c r="G44"/>
  <c r="D40"/>
  <c r="K40" s="1"/>
  <c r="C38"/>
  <c r="D42"/>
  <c r="K42" s="1"/>
  <c r="D46"/>
  <c r="K46" s="1"/>
  <c r="I40"/>
  <c r="D44"/>
  <c r="K44" s="1"/>
  <c r="C34"/>
  <c r="D48"/>
  <c r="K48" s="1"/>
  <c r="G48"/>
  <c r="E46"/>
  <c r="F46" s="1"/>
  <c r="I34"/>
  <c r="D38"/>
  <c r="K38" s="1"/>
  <c r="G34"/>
  <c r="G38"/>
  <c r="I36"/>
  <c r="D34"/>
  <c r="K34" s="1"/>
  <c r="I38"/>
  <c r="E38"/>
  <c r="F38" s="1"/>
  <c r="D36"/>
  <c r="K36" s="1"/>
  <c r="C36"/>
  <c r="G36"/>
  <c r="E34"/>
  <c r="F34" s="1"/>
  <c r="I16"/>
  <c r="C22"/>
  <c r="C30"/>
  <c r="G30"/>
  <c r="C16"/>
  <c r="I22"/>
  <c r="C26"/>
  <c r="C28"/>
  <c r="I32"/>
  <c r="I30"/>
  <c r="G24"/>
  <c r="D26"/>
  <c r="K26" s="1"/>
  <c r="D22"/>
  <c r="K22" s="1"/>
  <c r="G28"/>
  <c r="C32"/>
  <c r="F26"/>
  <c r="D32"/>
  <c r="K32" s="1"/>
  <c r="I2"/>
  <c r="C20"/>
  <c r="I24"/>
  <c r="D30"/>
  <c r="K30" s="1"/>
  <c r="G32"/>
  <c r="I26"/>
  <c r="D28"/>
  <c r="K28" s="1"/>
  <c r="G26"/>
  <c r="D18"/>
  <c r="K18" s="1"/>
  <c r="I28"/>
  <c r="C2"/>
  <c r="I20"/>
  <c r="C24"/>
  <c r="E32"/>
  <c r="F32" s="1"/>
  <c r="E30"/>
  <c r="F30" s="1"/>
  <c r="E28"/>
  <c r="F28" s="1"/>
  <c r="G22"/>
  <c r="J22" s="1"/>
  <c r="G16"/>
  <c r="G20"/>
  <c r="D2"/>
  <c r="K2" s="1"/>
  <c r="D16"/>
  <c r="K16" s="1"/>
  <c r="G2"/>
  <c r="D20"/>
  <c r="K20" s="1"/>
  <c r="D24"/>
  <c r="K24" s="1"/>
  <c r="G18"/>
  <c r="E24"/>
  <c r="F24" s="1"/>
  <c r="E22"/>
  <c r="F22" s="1"/>
  <c r="E20"/>
  <c r="F20" s="1"/>
  <c r="I18"/>
  <c r="F2"/>
  <c r="E16"/>
  <c r="F16" s="1"/>
  <c r="C14"/>
  <c r="D14"/>
  <c r="K14" s="1"/>
  <c r="I14"/>
  <c r="G14"/>
  <c r="G6"/>
  <c r="C8"/>
  <c r="G10"/>
  <c r="C12"/>
  <c r="G8"/>
  <c r="C10"/>
  <c r="G12"/>
  <c r="D10"/>
  <c r="K10" s="1"/>
  <c r="D8"/>
  <c r="K8" s="1"/>
  <c r="D12"/>
  <c r="K12" s="1"/>
  <c r="D6"/>
  <c r="K6" s="1"/>
  <c r="I8"/>
  <c r="I10"/>
  <c r="I12"/>
  <c r="E12"/>
  <c r="F12" s="1"/>
  <c r="E10"/>
  <c r="F10" s="1"/>
  <c r="C4"/>
  <c r="C6"/>
  <c r="D4"/>
  <c r="K4" s="1"/>
  <c r="I6"/>
  <c r="I4"/>
  <c r="G4"/>
  <c r="J56" l="1"/>
  <c r="J50"/>
  <c r="J54"/>
  <c r="J48"/>
  <c r="J40"/>
  <c r="J20"/>
  <c r="J16"/>
  <c r="J34"/>
  <c r="J44"/>
  <c r="J36"/>
  <c r="J38"/>
  <c r="J24"/>
  <c r="J26"/>
  <c r="J32"/>
  <c r="J30"/>
  <c r="J28"/>
  <c r="J2"/>
  <c r="J18"/>
  <c r="J6"/>
  <c r="J14"/>
  <c r="J8"/>
  <c r="J12"/>
  <c r="J10"/>
  <c r="J4"/>
  <c r="B18"/>
  <c r="A18"/>
  <c r="E18" s="1"/>
  <c r="C18"/>
  <c r="F18" l="1"/>
</calcChain>
</file>

<file path=xl/sharedStrings.xml><?xml version="1.0" encoding="utf-8"?>
<sst xmlns="http://schemas.openxmlformats.org/spreadsheetml/2006/main" count="11" uniqueCount="11">
  <si>
    <t>Calciatore</t>
  </si>
  <si>
    <t>Media voto</t>
  </si>
  <si>
    <t>MV pulita</t>
  </si>
  <si>
    <t>Presenze gol</t>
  </si>
  <si>
    <t>Presenze</t>
  </si>
  <si>
    <t>% Presenze gol</t>
  </si>
  <si>
    <t>Gol</t>
  </si>
  <si>
    <t>Gol Rigore</t>
  </si>
  <si>
    <t>Giocatore</t>
  </si>
  <si>
    <t>Valutazione MV</t>
  </si>
  <si>
    <t>Presenze senza gol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</si>
</sst>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41" Type="http://schemas.openxmlformats.org/officeDocument/2006/relationships/externalLink" Target="externalLinks/externalLink3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5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7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3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4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5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6.53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>
            <v>6.5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7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7.03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7.53</v>
          </cell>
          <cell r="E14">
            <v>1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1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 t="str">
            <v>6*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 t="str">
            <v>6*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6.54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 t="str">
            <v>6*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6.53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6.52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7.52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7.53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6.03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6.5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6.02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6.5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6.54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6.03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7.01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3298</v>
          </cell>
          <cell r="B34" t="str">
            <v>C</v>
          </cell>
          <cell r="C34" t="str">
            <v>SILIGARDI</v>
          </cell>
          <cell r="D34" t="str">
            <v>6*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6.03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6.03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6.02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3485</v>
          </cell>
          <cell r="B38" t="str">
            <v>ALL</v>
          </cell>
          <cell r="C38" t="str">
            <v>MAGNANI</v>
          </cell>
          <cell r="D38">
            <v>6.03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7.03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3010</v>
          </cell>
          <cell r="B42" t="str">
            <v>D</v>
          </cell>
          <cell r="C42" t="str">
            <v>DALLAMANO</v>
          </cell>
          <cell r="D42">
            <v>5.03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3062</v>
          </cell>
          <cell r="B43" t="str">
            <v>D</v>
          </cell>
          <cell r="C43" t="str">
            <v>MARTINEZ G.</v>
          </cell>
          <cell r="D43">
            <v>5.51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3122</v>
          </cell>
          <cell r="B44" t="str">
            <v>D</v>
          </cell>
          <cell r="C44" t="str">
            <v>ZOBOLI</v>
          </cell>
          <cell r="D44">
            <v>5.0199999999999996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3155</v>
          </cell>
          <cell r="B45" t="str">
            <v>C</v>
          </cell>
          <cell r="C45" t="str">
            <v>BUDEL</v>
          </cell>
          <cell r="D45">
            <v>6.03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3168</v>
          </cell>
          <cell r="B46" t="str">
            <v>C</v>
          </cell>
          <cell r="C46" t="str">
            <v>CORDOVA</v>
          </cell>
          <cell r="D46">
            <v>6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3216</v>
          </cell>
          <cell r="B47" t="str">
            <v>C</v>
          </cell>
          <cell r="C47" t="str">
            <v>KONE</v>
          </cell>
          <cell r="D47">
            <v>6.04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3311</v>
          </cell>
          <cell r="B48" t="str">
            <v>C</v>
          </cell>
          <cell r="C48" t="str">
            <v>VASS</v>
          </cell>
          <cell r="D48">
            <v>6.04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3315</v>
          </cell>
          <cell r="B49" t="str">
            <v>C</v>
          </cell>
          <cell r="C49" t="str">
            <v>ZAMBELLI</v>
          </cell>
          <cell r="D49">
            <v>5.53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5.54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5.03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3363</v>
          </cell>
          <cell r="B52" t="str">
            <v>A</v>
          </cell>
          <cell r="C52" t="str">
            <v>FECZESIN</v>
          </cell>
          <cell r="D52" t="str">
            <v>6*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6.54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6.02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7.02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2968</v>
          </cell>
          <cell r="B59" t="str">
            <v>D</v>
          </cell>
          <cell r="C59" t="str">
            <v>ARIAUDO</v>
          </cell>
          <cell r="D59">
            <v>6.53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6.53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6.53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6.52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6.52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7.03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6.02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6.52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6.54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</v>
          </cell>
          <cell r="E75">
            <v>0</v>
          </cell>
          <cell r="F75">
            <v>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5.52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1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6.5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1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5.53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3111</v>
          </cell>
          <cell r="B80" t="str">
            <v>D</v>
          </cell>
          <cell r="C80" t="str">
            <v>TERLIZZI</v>
          </cell>
          <cell r="D80">
            <v>6.03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3210</v>
          </cell>
          <cell r="B82" t="str">
            <v>C</v>
          </cell>
          <cell r="C82" t="str">
            <v>IZCO</v>
          </cell>
          <cell r="D82">
            <v>5.52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5.51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6.52</v>
          </cell>
          <cell r="E84">
            <v>1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3330</v>
          </cell>
          <cell r="B85" t="str">
            <v>A</v>
          </cell>
          <cell r="C85" t="str">
            <v>ANTENUCCI</v>
          </cell>
          <cell r="D85">
            <v>5.0199999999999996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3386</v>
          </cell>
          <cell r="B86" t="str">
            <v>A</v>
          </cell>
          <cell r="C86" t="str">
            <v>MASCARA</v>
          </cell>
          <cell r="D86">
            <v>6.02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5.51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3392</v>
          </cell>
          <cell r="B88" t="str">
            <v>A</v>
          </cell>
          <cell r="C88" t="str">
            <v>MORIMOTO</v>
          </cell>
          <cell r="D88" t="str">
            <v>6*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6.01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7.54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6.54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3072</v>
          </cell>
          <cell r="B94" t="str">
            <v>D</v>
          </cell>
          <cell r="C94" t="str">
            <v>NAGATOMO</v>
          </cell>
          <cell r="D94">
            <v>6.03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6.03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6.51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6.53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3271</v>
          </cell>
          <cell r="B100" t="str">
            <v>C</v>
          </cell>
          <cell r="C100" t="str">
            <v>PIANGERELLI</v>
          </cell>
          <cell r="D100">
            <v>6.04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1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>
            <v>6.03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6.03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5.52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6.53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6.03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6.03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6.04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3059</v>
          </cell>
          <cell r="B110" t="str">
            <v>D</v>
          </cell>
          <cell r="C110" t="str">
            <v>MANTOVANI</v>
          </cell>
          <cell r="D110">
            <v>5.53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3104</v>
          </cell>
          <cell r="B111" t="str">
            <v>D</v>
          </cell>
          <cell r="C111" t="str">
            <v>SARDO</v>
          </cell>
          <cell r="D111">
            <v>6.01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3144</v>
          </cell>
          <cell r="B112" t="str">
            <v>C</v>
          </cell>
          <cell r="C112" t="str">
            <v>BENTIVOGLIO</v>
          </cell>
          <cell r="D112">
            <v>5.5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6.02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 t="str">
            <v>6*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3226</v>
          </cell>
          <cell r="B115" t="str">
            <v>C</v>
          </cell>
          <cell r="C115" t="str">
            <v>LUCIANO</v>
          </cell>
          <cell r="D115">
            <v>6.01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>
            <v>5.0199999999999996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5.53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6.02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1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1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6.51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2922</v>
          </cell>
          <cell r="B124" t="str">
            <v>P</v>
          </cell>
          <cell r="C124" t="str">
            <v>FREY S.</v>
          </cell>
          <cell r="D124">
            <v>6.01</v>
          </cell>
          <cell r="E124">
            <v>0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3014</v>
          </cell>
          <cell r="B125" t="str">
            <v>D</v>
          </cell>
          <cell r="C125" t="str">
            <v>DE SILVESTRI</v>
          </cell>
          <cell r="D125">
            <v>5.0199999999999996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3046</v>
          </cell>
          <cell r="B126" t="str">
            <v>D</v>
          </cell>
          <cell r="C126" t="str">
            <v>KROLDRUP</v>
          </cell>
          <cell r="D126">
            <v>5.5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3073</v>
          </cell>
          <cell r="B127" t="str">
            <v>D</v>
          </cell>
          <cell r="C127" t="str">
            <v>NATALI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3082</v>
          </cell>
          <cell r="B128" t="str">
            <v>D</v>
          </cell>
          <cell r="C128" t="str">
            <v>PASQUAL</v>
          </cell>
          <cell r="D128">
            <v>6.03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3163</v>
          </cell>
          <cell r="B129" t="str">
            <v>C</v>
          </cell>
          <cell r="C129" t="str">
            <v>CERCI</v>
          </cell>
          <cell r="D129">
            <v>6.04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3172</v>
          </cell>
          <cell r="B130" t="str">
            <v>C</v>
          </cell>
          <cell r="C130" t="str">
            <v>D'AGOSTINO</v>
          </cell>
          <cell r="D130">
            <v>6.52</v>
          </cell>
          <cell r="E130">
            <v>1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1</v>
          </cell>
        </row>
        <row r="131">
          <cell r="A131">
            <v>3233</v>
          </cell>
          <cell r="B131" t="str">
            <v>C</v>
          </cell>
          <cell r="C131" t="str">
            <v>MARCHIONNI</v>
          </cell>
          <cell r="D131">
            <v>6.02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6.53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3310</v>
          </cell>
          <cell r="B133" t="str">
            <v>C</v>
          </cell>
          <cell r="C133" t="str">
            <v>VARGAS</v>
          </cell>
          <cell r="D133">
            <v>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1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3316</v>
          </cell>
          <cell r="B134" t="str">
            <v>C</v>
          </cell>
          <cell r="C134" t="str">
            <v>ZANETTI C.</v>
          </cell>
          <cell r="D134">
            <v>6.03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3331</v>
          </cell>
          <cell r="B135" t="str">
            <v>A</v>
          </cell>
          <cell r="C135" t="str">
            <v>BABACAR</v>
          </cell>
          <cell r="D135" t="str">
            <v>6*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3369</v>
          </cell>
          <cell r="B136" t="str">
            <v>A</v>
          </cell>
          <cell r="C136" t="str">
            <v>GILARDINO</v>
          </cell>
          <cell r="D136">
            <v>5.53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1</v>
          </cell>
          <cell r="N136">
            <v>0</v>
          </cell>
          <cell r="O136">
            <v>0</v>
          </cell>
        </row>
        <row r="137">
          <cell r="A137">
            <v>3475</v>
          </cell>
          <cell r="B137" t="str">
            <v>ALL</v>
          </cell>
          <cell r="C137" t="str">
            <v>MIHAJLOVIC</v>
          </cell>
          <cell r="D137">
            <v>6.03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 t="str">
            <v>GENOA Voti gentilmente offerti da www.fantagazzetta.com</v>
          </cell>
        </row>
        <row r="139">
          <cell r="A139" t="str">
            <v>Cod.</v>
          </cell>
          <cell r="B139" t="str">
            <v>Ruolo</v>
          </cell>
          <cell r="C139" t="str">
            <v>Nome</v>
          </cell>
          <cell r="D139" t="str">
            <v>VF</v>
          </cell>
          <cell r="E139" t="str">
            <v>Gol Fatto</v>
          </cell>
          <cell r="F139" t="str">
            <v>Gol Subito</v>
          </cell>
          <cell r="G139" t="str">
            <v>Rigore Parato</v>
          </cell>
          <cell r="H139" t="str">
            <v>Rigore Sbagliato</v>
          </cell>
          <cell r="I139" t="str">
            <v>Rigore Segnato</v>
          </cell>
          <cell r="J139" t="str">
            <v>Autorete</v>
          </cell>
          <cell r="K139" t="str">
            <v>Ammonizione</v>
          </cell>
          <cell r="L139" t="str">
            <v>Espulsione</v>
          </cell>
          <cell r="M139" t="str">
            <v>Assist</v>
          </cell>
          <cell r="N139" t="str">
            <v>Gdv</v>
          </cell>
          <cell r="O139" t="str">
            <v>Gdp</v>
          </cell>
        </row>
        <row r="140">
          <cell r="A140">
            <v>2920</v>
          </cell>
          <cell r="B140" t="str">
            <v>P</v>
          </cell>
          <cell r="C140" t="str">
            <v>EDUARDO</v>
          </cell>
          <cell r="D140">
            <v>6.53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3007</v>
          </cell>
          <cell r="B141" t="str">
            <v>D</v>
          </cell>
          <cell r="C141" t="str">
            <v>CRISCITO</v>
          </cell>
          <cell r="D141">
            <v>6.51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3009</v>
          </cell>
          <cell r="B142" t="str">
            <v>D</v>
          </cell>
          <cell r="C142" t="str">
            <v>DAINELLI</v>
          </cell>
          <cell r="D142">
            <v>7.03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1</v>
          </cell>
          <cell r="L142">
            <v>0</v>
          </cell>
          <cell r="M142">
            <v>1</v>
          </cell>
          <cell r="N142">
            <v>0</v>
          </cell>
          <cell r="O142">
            <v>0</v>
          </cell>
        </row>
        <row r="143">
          <cell r="A143">
            <v>3091</v>
          </cell>
          <cell r="B143" t="str">
            <v>D</v>
          </cell>
          <cell r="C143" t="str">
            <v>RANOCCHIA</v>
          </cell>
          <cell r="D143">
            <v>7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3244</v>
          </cell>
          <cell r="B144" t="str">
            <v>C</v>
          </cell>
          <cell r="C144" t="str">
            <v>MESTO</v>
          </cell>
          <cell r="D144">
            <v>6.5</v>
          </cell>
          <cell r="E144">
            <v>1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1</v>
          </cell>
          <cell r="O144">
            <v>0</v>
          </cell>
        </row>
        <row r="145">
          <cell r="A145">
            <v>3246</v>
          </cell>
          <cell r="B145" t="str">
            <v>C</v>
          </cell>
          <cell r="C145" t="str">
            <v>MILANETTO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3260</v>
          </cell>
          <cell r="B146" t="str">
            <v>C</v>
          </cell>
          <cell r="C146" t="str">
            <v>PALACIO</v>
          </cell>
          <cell r="D146">
            <v>5.53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3261</v>
          </cell>
          <cell r="B147" t="str">
            <v>C</v>
          </cell>
          <cell r="C147" t="str">
            <v>PALLADINO</v>
          </cell>
          <cell r="D147">
            <v>6.02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3285</v>
          </cell>
          <cell r="B148" t="str">
            <v>C</v>
          </cell>
          <cell r="C148" t="str">
            <v>ROSSI Ma.</v>
          </cell>
          <cell r="D148">
            <v>6.5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3295</v>
          </cell>
          <cell r="B149" t="str">
            <v>C</v>
          </cell>
          <cell r="C149" t="str">
            <v>SCULLI</v>
          </cell>
          <cell r="D149">
            <v>6.04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1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3312</v>
          </cell>
          <cell r="B150" t="str">
            <v>C</v>
          </cell>
          <cell r="C150" t="str">
            <v>VELOSO</v>
          </cell>
          <cell r="D150">
            <v>6.03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3319</v>
          </cell>
          <cell r="B151" t="str">
            <v>C</v>
          </cell>
          <cell r="C151" t="str">
            <v>ZUCULINI</v>
          </cell>
          <cell r="D151">
            <v>6.01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3417</v>
          </cell>
          <cell r="B153" t="str">
            <v>A</v>
          </cell>
          <cell r="C153" t="str">
            <v>TONI</v>
          </cell>
          <cell r="D153">
            <v>5.52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3469</v>
          </cell>
          <cell r="B154" t="str">
            <v>ALL</v>
          </cell>
          <cell r="C154" t="str">
            <v>GASPERINI</v>
          </cell>
          <cell r="D154">
            <v>6.52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INTER Voti gentilmente offerti da www.fantagazzetta.com</v>
          </cell>
        </row>
        <row r="156">
          <cell r="A156" t="str">
            <v>Cod.</v>
          </cell>
          <cell r="B156" t="str">
            <v>Ruolo</v>
          </cell>
          <cell r="C156" t="str">
            <v>Nome</v>
          </cell>
          <cell r="D156" t="str">
            <v>VF</v>
          </cell>
          <cell r="E156" t="str">
            <v>Gol Fatto</v>
          </cell>
          <cell r="F156" t="str">
            <v>Gol Subito</v>
          </cell>
          <cell r="G156" t="str">
            <v>Rigore Parato</v>
          </cell>
          <cell r="H156" t="str">
            <v>Rigore Sbagliato</v>
          </cell>
          <cell r="I156" t="str">
            <v>Rigore Segnato</v>
          </cell>
          <cell r="J156" t="str">
            <v>Autorete</v>
          </cell>
          <cell r="K156" t="str">
            <v>Ammonizione</v>
          </cell>
          <cell r="L156" t="str">
            <v>Espulsione</v>
          </cell>
          <cell r="M156" t="str">
            <v>Assist</v>
          </cell>
          <cell r="N156" t="str">
            <v>Gdv</v>
          </cell>
          <cell r="O156" t="str">
            <v>Gdp</v>
          </cell>
        </row>
        <row r="157">
          <cell r="A157">
            <v>2927</v>
          </cell>
          <cell r="B157" t="str">
            <v>P</v>
          </cell>
          <cell r="C157" t="str">
            <v>JULIO CESAR</v>
          </cell>
          <cell r="D157">
            <v>6.03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3001</v>
          </cell>
          <cell r="B158" t="str">
            <v>D</v>
          </cell>
          <cell r="C158" t="str">
            <v>CHIVU</v>
          </cell>
          <cell r="D158">
            <v>6.02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3054</v>
          </cell>
          <cell r="B159" t="str">
            <v>D</v>
          </cell>
          <cell r="C159" t="str">
            <v>LUCIO</v>
          </cell>
          <cell r="D159">
            <v>5.52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3101</v>
          </cell>
          <cell r="B160" t="str">
            <v>D</v>
          </cell>
          <cell r="C160" t="str">
            <v>SAMUEL</v>
          </cell>
          <cell r="D160">
            <v>6.04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3157</v>
          </cell>
          <cell r="B161" t="str">
            <v>C</v>
          </cell>
          <cell r="C161" t="str">
            <v>CAMBIASSO</v>
          </cell>
          <cell r="D161">
            <v>6.01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3171</v>
          </cell>
          <cell r="B162" t="str">
            <v>C</v>
          </cell>
          <cell r="C162" t="str">
            <v>COUTINHO</v>
          </cell>
          <cell r="D162">
            <v>5.53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3236</v>
          </cell>
          <cell r="B163" t="str">
            <v>C</v>
          </cell>
          <cell r="C163" t="str">
            <v>MARIGA</v>
          </cell>
          <cell r="D163">
            <v>5.0199999999999996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1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3302</v>
          </cell>
          <cell r="B164" t="str">
            <v>C</v>
          </cell>
          <cell r="C164" t="str">
            <v>SNEIJDER</v>
          </cell>
          <cell r="D164">
            <v>6.51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3317</v>
          </cell>
          <cell r="B165" t="str">
            <v>C</v>
          </cell>
          <cell r="C165" t="str">
            <v>ZANETTI J.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3338</v>
          </cell>
          <cell r="B166" t="str">
            <v>A</v>
          </cell>
          <cell r="C166" t="str">
            <v>BIABIANY</v>
          </cell>
          <cell r="D166" t="str">
            <v>6*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3361</v>
          </cell>
          <cell r="B167" t="str">
            <v>A</v>
          </cell>
          <cell r="C167" t="str">
            <v>ETO'O</v>
          </cell>
          <cell r="D167">
            <v>6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3391</v>
          </cell>
          <cell r="B168" t="str">
            <v>A</v>
          </cell>
          <cell r="C168" t="str">
            <v>MILITO</v>
          </cell>
          <cell r="D168">
            <v>5.53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3398</v>
          </cell>
          <cell r="B169" t="str">
            <v>A</v>
          </cell>
          <cell r="C169" t="str">
            <v>PANDEV</v>
          </cell>
          <cell r="D169">
            <v>5.0199999999999996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3486</v>
          </cell>
          <cell r="B170" t="str">
            <v>ALL</v>
          </cell>
          <cell r="C170" t="str">
            <v>BENITEZ</v>
          </cell>
          <cell r="D170">
            <v>5.51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JUVENTUS Voti gentilmente offerti da www.fantagazzetta.com</v>
          </cell>
        </row>
        <row r="172">
          <cell r="A172" t="str">
            <v>Cod.</v>
          </cell>
          <cell r="B172" t="str">
            <v>Ruolo</v>
          </cell>
          <cell r="C172" t="str">
            <v>Nome</v>
          </cell>
          <cell r="D172" t="str">
            <v>VF</v>
          </cell>
          <cell r="E172" t="str">
            <v>Gol Fatto</v>
          </cell>
          <cell r="F172" t="str">
            <v>Gol Subito</v>
          </cell>
          <cell r="G172" t="str">
            <v>Rigore Parato</v>
          </cell>
          <cell r="H172" t="str">
            <v>Rigore Sbagliato</v>
          </cell>
          <cell r="I172" t="str">
            <v>Rigore Segnato</v>
          </cell>
          <cell r="J172" t="str">
            <v>Autorete</v>
          </cell>
          <cell r="K172" t="str">
            <v>Ammonizione</v>
          </cell>
          <cell r="L172" t="str">
            <v>Espulsione</v>
          </cell>
          <cell r="M172" t="str">
            <v>Assist</v>
          </cell>
          <cell r="N172" t="str">
            <v>Gdv</v>
          </cell>
          <cell r="O172" t="str">
            <v>Gdp</v>
          </cell>
        </row>
        <row r="173">
          <cell r="A173">
            <v>2953</v>
          </cell>
          <cell r="B173" t="str">
            <v>P</v>
          </cell>
          <cell r="C173" t="str">
            <v>STORARI</v>
          </cell>
          <cell r="D173">
            <v>6.01</v>
          </cell>
          <cell r="E173">
            <v>0</v>
          </cell>
          <cell r="F173">
            <v>1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2984</v>
          </cell>
          <cell r="B174" t="str">
            <v>D</v>
          </cell>
          <cell r="C174" t="str">
            <v>BONUCCI</v>
          </cell>
          <cell r="D174">
            <v>6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1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>
            <v>3000</v>
          </cell>
          <cell r="B175" t="str">
            <v>D</v>
          </cell>
          <cell r="C175" t="str">
            <v>CHIELLINI</v>
          </cell>
          <cell r="D175">
            <v>6.53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3012</v>
          </cell>
          <cell r="B176" t="str">
            <v>D</v>
          </cell>
          <cell r="C176" t="str">
            <v>DE CEGLIE</v>
          </cell>
          <cell r="D176">
            <v>4.51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3071</v>
          </cell>
          <cell r="B177" t="str">
            <v>D</v>
          </cell>
          <cell r="C177" t="str">
            <v>MOTTA</v>
          </cell>
          <cell r="D177">
            <v>5.0199999999999996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3188</v>
          </cell>
          <cell r="B178" t="str">
            <v>C</v>
          </cell>
          <cell r="C178" t="str">
            <v>FELIPE MELO</v>
          </cell>
          <cell r="D178">
            <v>5.52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3219</v>
          </cell>
          <cell r="B179" t="str">
            <v>C</v>
          </cell>
          <cell r="C179" t="str">
            <v>LANZAFAME</v>
          </cell>
          <cell r="D179">
            <v>5.52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3234</v>
          </cell>
          <cell r="B180" t="str">
            <v>C</v>
          </cell>
          <cell r="C180" t="str">
            <v>MARCHISIO</v>
          </cell>
          <cell r="D180">
            <v>4.51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3238</v>
          </cell>
          <cell r="B181" t="str">
            <v>C</v>
          </cell>
          <cell r="C181" t="str">
            <v>MARTINEZ J.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3268</v>
          </cell>
          <cell r="B182" t="str">
            <v>C</v>
          </cell>
          <cell r="C182" t="str">
            <v>PEPE</v>
          </cell>
          <cell r="D182">
            <v>5.0199999999999996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3300</v>
          </cell>
          <cell r="B183" t="str">
            <v>C</v>
          </cell>
          <cell r="C183" t="str">
            <v>SISSOKO</v>
          </cell>
          <cell r="D183">
            <v>5.03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5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3355</v>
          </cell>
          <cell r="B185" t="str">
            <v>A</v>
          </cell>
          <cell r="C185" t="str">
            <v>DEL PIERO</v>
          </cell>
          <cell r="D185">
            <v>5.03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3408</v>
          </cell>
          <cell r="B186" t="str">
            <v>A</v>
          </cell>
          <cell r="C186" t="str">
            <v>QUAGLIARELLA</v>
          </cell>
          <cell r="D186">
            <v>5.51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3474</v>
          </cell>
          <cell r="B187" t="str">
            <v>ALL</v>
          </cell>
          <cell r="C187" t="str">
            <v>DEL NERI</v>
          </cell>
          <cell r="D187">
            <v>5.01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 t="str">
            <v>LAZIO Voti gentilmente offerti da www.fantagazzetta.com</v>
          </cell>
        </row>
        <row r="189">
          <cell r="A189" t="str">
            <v>Cod.</v>
          </cell>
          <cell r="B189" t="str">
            <v>Ruolo</v>
          </cell>
          <cell r="C189" t="str">
            <v>Nome</v>
          </cell>
          <cell r="D189" t="str">
            <v>VF</v>
          </cell>
          <cell r="E189" t="str">
            <v>Gol Fatto</v>
          </cell>
          <cell r="F189" t="str">
            <v>Gol Subito</v>
          </cell>
          <cell r="G189" t="str">
            <v>Rigore Parato</v>
          </cell>
          <cell r="H189" t="str">
            <v>Rigore Sbagliato</v>
          </cell>
          <cell r="I189" t="str">
            <v>Rigore Segnato</v>
          </cell>
          <cell r="J189" t="str">
            <v>Autorete</v>
          </cell>
          <cell r="K189" t="str">
            <v>Ammonizione</v>
          </cell>
          <cell r="L189" t="str">
            <v>Espulsione</v>
          </cell>
          <cell r="M189" t="str">
            <v>Assist</v>
          </cell>
          <cell r="N189" t="str">
            <v>Gdv</v>
          </cell>
          <cell r="O189" t="str">
            <v>Gdp</v>
          </cell>
        </row>
        <row r="190">
          <cell r="A190">
            <v>2937</v>
          </cell>
          <cell r="B190" t="str">
            <v>P</v>
          </cell>
          <cell r="C190" t="str">
            <v>MUSLERA</v>
          </cell>
          <cell r="D190">
            <v>5.01</v>
          </cell>
          <cell r="E190">
            <v>0</v>
          </cell>
          <cell r="F190">
            <v>2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2981</v>
          </cell>
          <cell r="B191" t="str">
            <v>D</v>
          </cell>
          <cell r="C191" t="str">
            <v>BIAVA</v>
          </cell>
          <cell r="D191">
            <v>6.02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1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3017</v>
          </cell>
          <cell r="B192" t="str">
            <v>D</v>
          </cell>
          <cell r="C192" t="str">
            <v>DIAS</v>
          </cell>
          <cell r="D192">
            <v>6.04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1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3049</v>
          </cell>
          <cell r="B193" t="str">
            <v>D</v>
          </cell>
          <cell r="C193" t="str">
            <v>LICHTSTEINER</v>
          </cell>
          <cell r="D193">
            <v>5.03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1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3089</v>
          </cell>
          <cell r="B194" t="str">
            <v>D</v>
          </cell>
          <cell r="C194" t="str">
            <v>RADU</v>
          </cell>
          <cell r="D194">
            <v>5.54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3489</v>
          </cell>
          <cell r="B195" t="str">
            <v>D</v>
          </cell>
          <cell r="C195" t="str">
            <v>CAVANDA</v>
          </cell>
          <cell r="D195">
            <v>6.03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3177</v>
          </cell>
          <cell r="B196" t="str">
            <v>C</v>
          </cell>
          <cell r="C196" t="str">
            <v>DEL NERO</v>
          </cell>
          <cell r="D196">
            <v>5.5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3191</v>
          </cell>
          <cell r="B197" t="str">
            <v>C</v>
          </cell>
          <cell r="C197" t="str">
            <v>FOGGIA</v>
          </cell>
          <cell r="D197">
            <v>6.03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3221</v>
          </cell>
          <cell r="B198" t="str">
            <v>C</v>
          </cell>
          <cell r="C198" t="str">
            <v>LEDESMA C.</v>
          </cell>
          <cell r="D198">
            <v>5.04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3239</v>
          </cell>
          <cell r="B199" t="str">
            <v>C</v>
          </cell>
          <cell r="C199" t="str">
            <v>MATUZALEM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3435</v>
          </cell>
          <cell r="B200" t="str">
            <v>C</v>
          </cell>
          <cell r="C200" t="str">
            <v>HERNANES</v>
          </cell>
          <cell r="D200">
            <v>6.52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3364</v>
          </cell>
          <cell r="B201" t="str">
            <v>A</v>
          </cell>
          <cell r="C201" t="str">
            <v>FLOCCARI</v>
          </cell>
          <cell r="D201">
            <v>5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3410</v>
          </cell>
          <cell r="B202" t="str">
            <v>A</v>
          </cell>
          <cell r="C202" t="str">
            <v>ROCCHI</v>
          </cell>
          <cell r="D202">
            <v>5.51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3424</v>
          </cell>
          <cell r="B203" t="str">
            <v>A</v>
          </cell>
          <cell r="C203" t="str">
            <v>ZARATE</v>
          </cell>
          <cell r="D203">
            <v>5.03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3478</v>
          </cell>
          <cell r="B204" t="str">
            <v>ALL</v>
          </cell>
          <cell r="C204" t="str">
            <v>REJA</v>
          </cell>
          <cell r="D204">
            <v>5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1</v>
          </cell>
          <cell r="M204">
            <v>0</v>
          </cell>
          <cell r="N204">
            <v>0</v>
          </cell>
          <cell r="O204">
            <v>0</v>
          </cell>
        </row>
        <row r="205">
          <cell r="A205" t="str">
            <v>LECCE Voti gentilmente offerti da www.fantagazzetta.com</v>
          </cell>
        </row>
        <row r="206">
          <cell r="A206" t="str">
            <v>Cod.</v>
          </cell>
          <cell r="B206" t="str">
            <v>Ruolo</v>
          </cell>
          <cell r="C206" t="str">
            <v>Nome</v>
          </cell>
          <cell r="D206" t="str">
            <v>VF</v>
          </cell>
          <cell r="E206" t="str">
            <v>Gol Fatto</v>
          </cell>
          <cell r="F206" t="str">
            <v>Gol Subito</v>
          </cell>
          <cell r="G206" t="str">
            <v>Rigore Parato</v>
          </cell>
          <cell r="H206" t="str">
            <v>Rigore Sbagliato</v>
          </cell>
          <cell r="I206" t="str">
            <v>Rigore Segnato</v>
          </cell>
          <cell r="J206" t="str">
            <v>Autorete</v>
          </cell>
          <cell r="K206" t="str">
            <v>Ammonizione</v>
          </cell>
          <cell r="L206" t="str">
            <v>Espulsione</v>
          </cell>
          <cell r="M206" t="str">
            <v>Assist</v>
          </cell>
          <cell r="N206" t="str">
            <v>Gdv</v>
          </cell>
          <cell r="O206" t="str">
            <v>Gdp</v>
          </cell>
        </row>
        <row r="207">
          <cell r="A207">
            <v>2945</v>
          </cell>
          <cell r="B207" t="str">
            <v>P</v>
          </cell>
          <cell r="C207" t="str">
            <v>ROSATI</v>
          </cell>
          <cell r="D207">
            <v>6.51</v>
          </cell>
          <cell r="E207">
            <v>0</v>
          </cell>
          <cell r="F207">
            <v>4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2987</v>
          </cell>
          <cell r="B208" t="str">
            <v>D</v>
          </cell>
          <cell r="C208" t="str">
            <v>BRIVIO</v>
          </cell>
          <cell r="D208" t="str">
            <v>6*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3021</v>
          </cell>
          <cell r="B209" t="str">
            <v>D</v>
          </cell>
          <cell r="C209" t="str">
            <v>DONATI G.</v>
          </cell>
          <cell r="D209">
            <v>5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3027</v>
          </cell>
          <cell r="B210" t="str">
            <v>D</v>
          </cell>
          <cell r="C210" t="str">
            <v>FERRARIO</v>
          </cell>
          <cell r="D210">
            <v>5.03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3034</v>
          </cell>
          <cell r="B211" t="str">
            <v>D</v>
          </cell>
          <cell r="C211" t="str">
            <v>GIULIATTO</v>
          </cell>
          <cell r="D211">
            <v>4.51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3472</v>
          </cell>
          <cell r="B212" t="str">
            <v>D</v>
          </cell>
          <cell r="C212" t="str">
            <v>SINI</v>
          </cell>
          <cell r="D212">
            <v>5.01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3198</v>
          </cell>
          <cell r="B213" t="str">
            <v>C</v>
          </cell>
          <cell r="C213" t="str">
            <v>GIACOMAZZI</v>
          </cell>
          <cell r="D213">
            <v>5.01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3243</v>
          </cell>
          <cell r="B214" t="str">
            <v>C</v>
          </cell>
          <cell r="C214" t="str">
            <v>MESBAH</v>
          </cell>
          <cell r="D214">
            <v>5.01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3252</v>
          </cell>
          <cell r="B215" t="str">
            <v>C</v>
          </cell>
          <cell r="C215" t="str">
            <v>MUNARI</v>
          </cell>
          <cell r="D215">
            <v>5.04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3314</v>
          </cell>
          <cell r="B216" t="str">
            <v>C</v>
          </cell>
          <cell r="C216" t="str">
            <v>VIVES</v>
          </cell>
          <cell r="D216">
            <v>5.5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3323</v>
          </cell>
          <cell r="B217" t="str">
            <v>C</v>
          </cell>
          <cell r="C217" t="str">
            <v>GROSSMULLER</v>
          </cell>
          <cell r="D217">
            <v>5.03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3429</v>
          </cell>
          <cell r="B218" t="str">
            <v>C</v>
          </cell>
          <cell r="C218" t="str">
            <v>PIATTI</v>
          </cell>
          <cell r="D218">
            <v>5.0199999999999996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3352</v>
          </cell>
          <cell r="B219" t="str">
            <v>A</v>
          </cell>
          <cell r="C219" t="str">
            <v>CORVIA</v>
          </cell>
          <cell r="D219">
            <v>5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3471</v>
          </cell>
          <cell r="B221" t="str">
            <v>ALL</v>
          </cell>
          <cell r="C221" t="str">
            <v>DE CANIO</v>
          </cell>
          <cell r="D221">
            <v>5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 t="str">
            <v>MILAN Voti gentilmente offerti da www.fantagazzetta.com</v>
          </cell>
        </row>
        <row r="223">
          <cell r="A223" t="str">
            <v>Cod.</v>
          </cell>
          <cell r="B223" t="str">
            <v>Ruolo</v>
          </cell>
          <cell r="C223" t="str">
            <v>Nome</v>
          </cell>
          <cell r="D223" t="str">
            <v>VF</v>
          </cell>
          <cell r="E223" t="str">
            <v>Gol Fatto</v>
          </cell>
          <cell r="F223" t="str">
            <v>Gol Subito</v>
          </cell>
          <cell r="G223" t="str">
            <v>Rigore Parato</v>
          </cell>
          <cell r="H223" t="str">
            <v>Rigore Sbagliato</v>
          </cell>
          <cell r="I223" t="str">
            <v>Rigore Segnato</v>
          </cell>
          <cell r="J223" t="str">
            <v>Autorete</v>
          </cell>
          <cell r="K223" t="str">
            <v>Ammonizione</v>
          </cell>
          <cell r="L223" t="str">
            <v>Espulsione</v>
          </cell>
          <cell r="M223" t="str">
            <v>Assist</v>
          </cell>
          <cell r="N223" t="str">
            <v>Gdv</v>
          </cell>
          <cell r="O223" t="str">
            <v>Gdp</v>
          </cell>
        </row>
        <row r="224">
          <cell r="A224">
            <v>2900</v>
          </cell>
          <cell r="B224" t="str">
            <v>P</v>
          </cell>
          <cell r="C224" t="str">
            <v>ABBIATI</v>
          </cell>
          <cell r="D224">
            <v>6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2966</v>
          </cell>
          <cell r="B225" t="str">
            <v>D</v>
          </cell>
          <cell r="C225" t="str">
            <v>ANTONINI</v>
          </cell>
          <cell r="D225">
            <v>6.54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2983</v>
          </cell>
          <cell r="B226" t="str">
            <v>D</v>
          </cell>
          <cell r="C226" t="str">
            <v>BONERA</v>
          </cell>
          <cell r="D226">
            <v>6.53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3074</v>
          </cell>
          <cell r="B227" t="str">
            <v>D</v>
          </cell>
          <cell r="C227" t="str">
            <v>NESTA</v>
          </cell>
          <cell r="D227">
            <v>6.53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3112</v>
          </cell>
          <cell r="B228" t="str">
            <v>D</v>
          </cell>
          <cell r="C228" t="str">
            <v>THIAGO SILVA</v>
          </cell>
          <cell r="D228">
            <v>7.04</v>
          </cell>
          <cell r="E228">
            <v>1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3135</v>
          </cell>
          <cell r="B229" t="str">
            <v>C</v>
          </cell>
          <cell r="C229" t="str">
            <v>AMBROSINI</v>
          </cell>
          <cell r="D229">
            <v>7.01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1</v>
          </cell>
          <cell r="N229">
            <v>0</v>
          </cell>
          <cell r="O229">
            <v>0</v>
          </cell>
        </row>
        <row r="230">
          <cell r="A230">
            <v>3195</v>
          </cell>
          <cell r="B230" t="str">
            <v>C</v>
          </cell>
          <cell r="C230" t="str">
            <v>GATTUSO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3274</v>
          </cell>
          <cell r="B231" t="str">
            <v>C</v>
          </cell>
          <cell r="C231" t="str">
            <v>PIRLO</v>
          </cell>
          <cell r="D231">
            <v>6.5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3296</v>
          </cell>
          <cell r="B232" t="str">
            <v>C</v>
          </cell>
          <cell r="C232" t="str">
            <v>SEEDORF</v>
          </cell>
          <cell r="D232">
            <v>6.54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3445</v>
          </cell>
          <cell r="B233" t="str">
            <v>C</v>
          </cell>
          <cell r="C233" t="str">
            <v>BOATENG</v>
          </cell>
          <cell r="D233">
            <v>6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3342</v>
          </cell>
          <cell r="B234" t="str">
            <v>A</v>
          </cell>
          <cell r="C234" t="str">
            <v>BORRIELLO</v>
          </cell>
          <cell r="D234">
            <v>6.01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3376</v>
          </cell>
          <cell r="B235" t="str">
            <v>A</v>
          </cell>
          <cell r="C235" t="str">
            <v>INZAGHI F.</v>
          </cell>
          <cell r="D235">
            <v>7.01</v>
          </cell>
          <cell r="E235">
            <v>1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7.52</v>
          </cell>
          <cell r="E236">
            <v>2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1</v>
          </cell>
          <cell r="O236">
            <v>0</v>
          </cell>
        </row>
        <row r="237">
          <cell r="A237">
            <v>3411</v>
          </cell>
          <cell r="B237" t="str">
            <v>A</v>
          </cell>
          <cell r="C237" t="str">
            <v>RONALDINHO</v>
          </cell>
          <cell r="D237">
            <v>8.0399999999999991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0</v>
          </cell>
        </row>
        <row r="238">
          <cell r="A238">
            <v>3470</v>
          </cell>
          <cell r="B238" t="str">
            <v>ALL</v>
          </cell>
          <cell r="C238" t="str">
            <v>ALLEGRI</v>
          </cell>
          <cell r="D238">
            <v>7.51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 t="str">
            <v>NAPOLI Voti gentilmente offerti da www.fantagazzetta.com</v>
          </cell>
        </row>
        <row r="240">
          <cell r="A240" t="str">
            <v>Cod.</v>
          </cell>
          <cell r="B240" t="str">
            <v>Ruolo</v>
          </cell>
          <cell r="C240" t="str">
            <v>Nome</v>
          </cell>
          <cell r="D240" t="str">
            <v>VF</v>
          </cell>
          <cell r="E240" t="str">
            <v>Gol Fatto</v>
          </cell>
          <cell r="F240" t="str">
            <v>Gol Subito</v>
          </cell>
          <cell r="G240" t="str">
            <v>Rigore Parato</v>
          </cell>
          <cell r="H240" t="str">
            <v>Rigore Sbagliato</v>
          </cell>
          <cell r="I240" t="str">
            <v>Rigore Segnato</v>
          </cell>
          <cell r="J240" t="str">
            <v>Autorete</v>
          </cell>
          <cell r="K240" t="str">
            <v>Ammonizione</v>
          </cell>
          <cell r="L240" t="str">
            <v>Espulsione</v>
          </cell>
          <cell r="M240" t="str">
            <v>Assist</v>
          </cell>
          <cell r="N240" t="str">
            <v>Gdv</v>
          </cell>
          <cell r="O240" t="str">
            <v>Gdp</v>
          </cell>
        </row>
        <row r="241">
          <cell r="A241">
            <v>2918</v>
          </cell>
          <cell r="B241" t="str">
            <v>P</v>
          </cell>
          <cell r="C241" t="str">
            <v>DE SANCTIS</v>
          </cell>
          <cell r="D241">
            <v>6.53</v>
          </cell>
          <cell r="E241">
            <v>0</v>
          </cell>
          <cell r="F241">
            <v>1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2969</v>
          </cell>
          <cell r="B242" t="str">
            <v>D</v>
          </cell>
          <cell r="C242" t="str">
            <v>ARONICA</v>
          </cell>
          <cell r="D242">
            <v>6.03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2990</v>
          </cell>
          <cell r="B243" t="str">
            <v>D</v>
          </cell>
          <cell r="C243" t="str">
            <v>CAMPAGNARO</v>
          </cell>
          <cell r="D243">
            <v>5.5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3037</v>
          </cell>
          <cell r="B245" t="str">
            <v>D</v>
          </cell>
          <cell r="C245" t="str">
            <v>GRAVA</v>
          </cell>
          <cell r="D245" t="str">
            <v>6*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3149</v>
          </cell>
          <cell r="B246" t="str">
            <v>C</v>
          </cell>
          <cell r="C246" t="str">
            <v>BLASI</v>
          </cell>
          <cell r="D246">
            <v>5.53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1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6.54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1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5.53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5.01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5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 t="str">
            <v>6*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3349</v>
          </cell>
          <cell r="B252" t="str">
            <v>A</v>
          </cell>
          <cell r="C252" t="str">
            <v>CAVANI</v>
          </cell>
          <cell r="D252">
            <v>6.03</v>
          </cell>
          <cell r="E252">
            <v>1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3381</v>
          </cell>
          <cell r="B253" t="str">
            <v>A</v>
          </cell>
          <cell r="C253" t="str">
            <v>LAVEZZI</v>
          </cell>
          <cell r="D253">
            <v>6.02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3382</v>
          </cell>
          <cell r="B254" t="str">
            <v>A</v>
          </cell>
          <cell r="C254" t="str">
            <v>LUCARELLI C.</v>
          </cell>
          <cell r="D254" t="str">
            <v>6*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3476</v>
          </cell>
          <cell r="B255" t="str">
            <v>ALL</v>
          </cell>
          <cell r="C255" t="str">
            <v>MAZZARRI</v>
          </cell>
          <cell r="D255">
            <v>6.01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 t="str">
            <v>PALERMO Voti gentilmente offerti da www.fantagazzetta.com</v>
          </cell>
        </row>
        <row r="257">
          <cell r="A257" t="str">
            <v>Cod.</v>
          </cell>
          <cell r="B257" t="str">
            <v>Ruolo</v>
          </cell>
          <cell r="C257" t="str">
            <v>Nome</v>
          </cell>
          <cell r="D257" t="str">
            <v>VF</v>
          </cell>
          <cell r="E257" t="str">
            <v>Gol Fatto</v>
          </cell>
          <cell r="F257" t="str">
            <v>Gol Subito</v>
          </cell>
          <cell r="G257" t="str">
            <v>Rigore Parato</v>
          </cell>
          <cell r="H257" t="str">
            <v>Rigore Sbagliato</v>
          </cell>
          <cell r="I257" t="str">
            <v>Rigore Segnato</v>
          </cell>
          <cell r="J257" t="str">
            <v>Autorete</v>
          </cell>
          <cell r="K257" t="str">
            <v>Ammonizione</v>
          </cell>
          <cell r="L257" t="str">
            <v>Espulsione</v>
          </cell>
          <cell r="M257" t="str">
            <v>Assist</v>
          </cell>
          <cell r="N257" t="str">
            <v>Gdv</v>
          </cell>
          <cell r="O257" t="str">
            <v>Gdp</v>
          </cell>
        </row>
        <row r="258">
          <cell r="A258">
            <v>2950</v>
          </cell>
          <cell r="B258" t="str">
            <v>P</v>
          </cell>
          <cell r="C258" t="str">
            <v>SIRIGU</v>
          </cell>
          <cell r="D258">
            <v>6.53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2972</v>
          </cell>
          <cell r="B259" t="str">
            <v>D</v>
          </cell>
          <cell r="C259" t="str">
            <v>BALZARETTI</v>
          </cell>
          <cell r="D259">
            <v>6.54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6.51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6.01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3129</v>
          </cell>
          <cell r="B262" t="str">
            <v>D</v>
          </cell>
          <cell r="C262" t="str">
            <v>MUNOZ</v>
          </cell>
          <cell r="D262">
            <v>6.03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3213</v>
          </cell>
          <cell r="B263" t="str">
            <v>C</v>
          </cell>
          <cell r="C263" t="str">
            <v>KASAMI</v>
          </cell>
          <cell r="D263">
            <v>6.54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3245</v>
          </cell>
          <cell r="B264" t="str">
            <v>C</v>
          </cell>
          <cell r="C264" t="str">
            <v>MIGLIACCIO</v>
          </cell>
          <cell r="D264">
            <v>6.03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3256</v>
          </cell>
          <cell r="B265" t="str">
            <v>C</v>
          </cell>
          <cell r="C265" t="str">
            <v>NOCERINO</v>
          </cell>
          <cell r="D265">
            <v>6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3265</v>
          </cell>
          <cell r="B266" t="str">
            <v>C</v>
          </cell>
          <cell r="C266" t="str">
            <v>PASTORE</v>
          </cell>
          <cell r="D266">
            <v>7.03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3457</v>
          </cell>
          <cell r="B267" t="str">
            <v>C</v>
          </cell>
          <cell r="C267" t="str">
            <v>RIGONI N.</v>
          </cell>
          <cell r="D267">
            <v>6.04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3372</v>
          </cell>
          <cell r="B268" t="str">
            <v>A</v>
          </cell>
          <cell r="C268" t="str">
            <v>HERNANDEZ</v>
          </cell>
          <cell r="D268">
            <v>6.01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3383</v>
          </cell>
          <cell r="B269" t="str">
            <v>A</v>
          </cell>
          <cell r="C269" t="str">
            <v>MACCARONE</v>
          </cell>
          <cell r="D269">
            <v>5.52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3405</v>
          </cell>
          <cell r="B270" t="str">
            <v>A</v>
          </cell>
          <cell r="C270" t="str">
            <v>PINILLA</v>
          </cell>
          <cell r="D270">
            <v>6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3479</v>
          </cell>
          <cell r="B271" t="str">
            <v>ALL</v>
          </cell>
          <cell r="C271" t="str">
            <v>ROSSI</v>
          </cell>
          <cell r="D271">
            <v>6.5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 t="str">
            <v>PARMA Voti gentilmente offerti da www.fantagazzetta.com</v>
          </cell>
        </row>
        <row r="273">
          <cell r="A273" t="str">
            <v>Cod.</v>
          </cell>
          <cell r="B273" t="str">
            <v>Ruolo</v>
          </cell>
          <cell r="C273" t="str">
            <v>Nome</v>
          </cell>
          <cell r="D273" t="str">
            <v>VF</v>
          </cell>
          <cell r="E273" t="str">
            <v>Gol Fatto</v>
          </cell>
          <cell r="F273" t="str">
            <v>Gol Subito</v>
          </cell>
          <cell r="G273" t="str">
            <v>Rigore Parato</v>
          </cell>
          <cell r="H273" t="str">
            <v>Rigore Sbagliato</v>
          </cell>
          <cell r="I273" t="str">
            <v>Rigore Segnato</v>
          </cell>
          <cell r="J273" t="str">
            <v>Autorete</v>
          </cell>
          <cell r="K273" t="str">
            <v>Ammonizione</v>
          </cell>
          <cell r="L273" t="str">
            <v>Espulsione</v>
          </cell>
          <cell r="M273" t="str">
            <v>Assist</v>
          </cell>
          <cell r="N273" t="str">
            <v>Gdv</v>
          </cell>
          <cell r="O273" t="str">
            <v>Gdp</v>
          </cell>
        </row>
        <row r="274">
          <cell r="A274">
            <v>2936</v>
          </cell>
          <cell r="B274" t="str">
            <v>P</v>
          </cell>
          <cell r="C274" t="str">
            <v>MIRANTE</v>
          </cell>
          <cell r="D274">
            <v>6.02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2965</v>
          </cell>
          <cell r="B275" t="str">
            <v>D</v>
          </cell>
          <cell r="C275" t="str">
            <v>ANTONELLI L.</v>
          </cell>
          <cell r="D275">
            <v>6.02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6.03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1</v>
          </cell>
          <cell r="N276">
            <v>0</v>
          </cell>
          <cell r="O276">
            <v>0</v>
          </cell>
        </row>
        <row r="277">
          <cell r="A277">
            <v>3078</v>
          </cell>
          <cell r="B277" t="str">
            <v>D</v>
          </cell>
          <cell r="C277" t="str">
            <v>PACI</v>
          </cell>
          <cell r="D277">
            <v>6.01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6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3130</v>
          </cell>
          <cell r="B279" t="str">
            <v>D</v>
          </cell>
          <cell r="C279" t="str">
            <v>PISANO M.</v>
          </cell>
          <cell r="D279" t="str">
            <v>6*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3167</v>
          </cell>
          <cell r="B280" t="str">
            <v>C</v>
          </cell>
          <cell r="C280" t="str">
            <v>COPPOLA M.</v>
          </cell>
          <cell r="D280" t="str">
            <v>6*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8.02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1</v>
          </cell>
          <cell r="N281">
            <v>0</v>
          </cell>
          <cell r="O281">
            <v>0</v>
          </cell>
        </row>
        <row r="282">
          <cell r="A282">
            <v>3237</v>
          </cell>
          <cell r="B282" t="str">
            <v>C</v>
          </cell>
          <cell r="C282" t="str">
            <v>MARQUES</v>
          </cell>
          <cell r="D282">
            <v>7.04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6.51</v>
          </cell>
          <cell r="E283">
            <v>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3308</v>
          </cell>
          <cell r="B284" t="str">
            <v>C</v>
          </cell>
          <cell r="C284" t="str">
            <v>VALIANI</v>
          </cell>
          <cell r="D284">
            <v>6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3448</v>
          </cell>
          <cell r="B285" t="str">
            <v>C</v>
          </cell>
          <cell r="C285" t="str">
            <v>GOBBI</v>
          </cell>
          <cell r="D285">
            <v>6.03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3341</v>
          </cell>
          <cell r="B286" t="str">
            <v>A</v>
          </cell>
          <cell r="C286" t="str">
            <v>BOJINOV</v>
          </cell>
          <cell r="D286">
            <v>7.02</v>
          </cell>
          <cell r="E286">
            <v>1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1</v>
          </cell>
          <cell r="O286">
            <v>0</v>
          </cell>
        </row>
        <row r="287">
          <cell r="A287">
            <v>3397</v>
          </cell>
          <cell r="B287" t="str">
            <v>A</v>
          </cell>
          <cell r="C287" t="str">
            <v>PALOSCHI</v>
          </cell>
          <cell r="D287">
            <v>6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7.01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2928</v>
          </cell>
          <cell r="B291" t="str">
            <v>P</v>
          </cell>
          <cell r="C291" t="str">
            <v>JULIO SERGIO</v>
          </cell>
          <cell r="D291">
            <v>6.03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2995</v>
          </cell>
          <cell r="B292" t="str">
            <v>D</v>
          </cell>
          <cell r="C292" t="str">
            <v>CASSETTI</v>
          </cell>
          <cell r="D292">
            <v>6.03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3044</v>
          </cell>
          <cell r="B293" t="str">
            <v>D</v>
          </cell>
          <cell r="C293" t="str">
            <v>JUAN</v>
          </cell>
          <cell r="D293">
            <v>6.03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3066</v>
          </cell>
          <cell r="B294" t="str">
            <v>D</v>
          </cell>
          <cell r="C294" t="str">
            <v>MEXES</v>
          </cell>
          <cell r="D294">
            <v>6.02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3093</v>
          </cell>
          <cell r="B295" t="str">
            <v>D</v>
          </cell>
          <cell r="C295" t="str">
            <v>RIISE</v>
          </cell>
          <cell r="D295">
            <v>6.02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3153</v>
          </cell>
          <cell r="B296" t="str">
            <v>C</v>
          </cell>
          <cell r="C296" t="str">
            <v>BRIGHI</v>
          </cell>
          <cell r="D296">
            <v>6.02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3175</v>
          </cell>
          <cell r="B297" t="str">
            <v>C</v>
          </cell>
          <cell r="C297" t="str">
            <v>DE ROSSI</v>
          </cell>
          <cell r="D297">
            <v>5.51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5.0199999999999996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3269</v>
          </cell>
          <cell r="B299" t="str">
            <v>C</v>
          </cell>
          <cell r="C299" t="str">
            <v>PERROTTA</v>
          </cell>
          <cell r="D299">
            <v>5.53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3276</v>
          </cell>
          <cell r="B300" t="str">
            <v>C</v>
          </cell>
          <cell r="C300" t="str">
            <v>PIZARRO</v>
          </cell>
          <cell r="D300">
            <v>6.02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3304</v>
          </cell>
          <cell r="B301" t="str">
            <v>C</v>
          </cell>
          <cell r="C301" t="str">
            <v>TADDEI ROD.</v>
          </cell>
          <cell r="D301">
            <v>6.5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3395</v>
          </cell>
          <cell r="B302" t="str">
            <v>A</v>
          </cell>
          <cell r="C302" t="str">
            <v>OKAKA</v>
          </cell>
          <cell r="D302" t="str">
            <v>6*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3418</v>
          </cell>
          <cell r="B303" t="str">
            <v>A</v>
          </cell>
          <cell r="C303" t="str">
            <v>TOTTI</v>
          </cell>
          <cell r="D303">
            <v>7.01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1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3422</v>
          </cell>
          <cell r="B304" t="str">
            <v>A</v>
          </cell>
          <cell r="C304" t="str">
            <v>VUCINIC</v>
          </cell>
          <cell r="D304">
            <v>4.53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3466</v>
          </cell>
          <cell r="B305" t="str">
            <v>ALL</v>
          </cell>
          <cell r="C305" t="str">
            <v>RANIERI</v>
          </cell>
          <cell r="D305">
            <v>6.01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>
            <v>6.54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3033</v>
          </cell>
          <cell r="B309" t="str">
            <v>D</v>
          </cell>
          <cell r="C309" t="str">
            <v>GASTALDELLO</v>
          </cell>
          <cell r="D309">
            <v>7.02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3053</v>
          </cell>
          <cell r="B310" t="str">
            <v>D</v>
          </cell>
          <cell r="C310" t="str">
            <v>LUCCHINI</v>
          </cell>
          <cell r="D310">
            <v>7.01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3119</v>
          </cell>
          <cell r="B311" t="str">
            <v>D</v>
          </cell>
          <cell r="C311" t="str">
            <v>ZAURI</v>
          </cell>
          <cell r="D311">
            <v>6.02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1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3179</v>
          </cell>
          <cell r="B313" t="str">
            <v>C</v>
          </cell>
          <cell r="C313" t="str">
            <v>DESSENA</v>
          </cell>
          <cell r="D313">
            <v>6.53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1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7.02</v>
          </cell>
          <cell r="E314">
            <v>1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3215</v>
          </cell>
          <cell r="B315" t="str">
            <v>C</v>
          </cell>
          <cell r="C315" t="str">
            <v>KOMAN</v>
          </cell>
          <cell r="D315">
            <v>6.02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 t="str">
            <v>6*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6.54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3297</v>
          </cell>
          <cell r="B318" t="str">
            <v>C</v>
          </cell>
          <cell r="C318" t="str">
            <v>SEMIOLI</v>
          </cell>
          <cell r="D318">
            <v>6.02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3346</v>
          </cell>
          <cell r="B319" t="str">
            <v>A</v>
          </cell>
          <cell r="C319" t="str">
            <v>CASSANO</v>
          </cell>
          <cell r="D319">
            <v>6.01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1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1</v>
          </cell>
          <cell r="O319">
            <v>0</v>
          </cell>
        </row>
        <row r="320">
          <cell r="A320">
            <v>3402</v>
          </cell>
          <cell r="B320" t="str">
            <v>A</v>
          </cell>
          <cell r="C320" t="str">
            <v>PAZZINI</v>
          </cell>
          <cell r="D320">
            <v>5.53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3477</v>
          </cell>
          <cell r="B321" t="str">
            <v>ALL</v>
          </cell>
          <cell r="C321" t="str">
            <v>DI CARLO</v>
          </cell>
          <cell r="D321">
            <v>6.51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 t="str">
            <v>UDINESE Voti gentilmente offerti da www.fantagazzetta.com</v>
          </cell>
        </row>
        <row r="323">
          <cell r="A323" t="str">
            <v>Cod.</v>
          </cell>
          <cell r="B323" t="str">
            <v>Ruolo</v>
          </cell>
          <cell r="C323" t="str">
            <v>Nome</v>
          </cell>
          <cell r="D323" t="str">
            <v>VF</v>
          </cell>
          <cell r="E323" t="str">
            <v>Gol Fatto</v>
          </cell>
          <cell r="F323" t="str">
            <v>Gol Subito</v>
          </cell>
          <cell r="G323" t="str">
            <v>Rigore Parato</v>
          </cell>
          <cell r="H323" t="str">
            <v>Rigore Sbagliato</v>
          </cell>
          <cell r="I323" t="str">
            <v>Rigore Segnato</v>
          </cell>
          <cell r="J323" t="str">
            <v>Autorete</v>
          </cell>
          <cell r="K323" t="str">
            <v>Ammonizione</v>
          </cell>
          <cell r="L323" t="str">
            <v>Espulsione</v>
          </cell>
          <cell r="M323" t="str">
            <v>Assist</v>
          </cell>
          <cell r="N323" t="str">
            <v>Gdv</v>
          </cell>
          <cell r="O323" t="str">
            <v>Gdp</v>
          </cell>
        </row>
        <row r="324">
          <cell r="A324">
            <v>2925</v>
          </cell>
          <cell r="B324" t="str">
            <v>P</v>
          </cell>
          <cell r="C324" t="str">
            <v>HANDANOVIC</v>
          </cell>
          <cell r="D324">
            <v>6.02</v>
          </cell>
          <cell r="E324">
            <v>0</v>
          </cell>
          <cell r="F324">
            <v>1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3003</v>
          </cell>
          <cell r="B325" t="str">
            <v>D</v>
          </cell>
          <cell r="C325" t="str">
            <v>CODA A.</v>
          </cell>
          <cell r="D325">
            <v>6.54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3020</v>
          </cell>
          <cell r="B326" t="str">
            <v>D</v>
          </cell>
          <cell r="C326" t="str">
            <v>DOMIZZI</v>
          </cell>
          <cell r="D326">
            <v>6.03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3083</v>
          </cell>
          <cell r="B327" t="str">
            <v>D</v>
          </cell>
          <cell r="C327" t="str">
            <v>PASQUALE</v>
          </cell>
          <cell r="D327">
            <v>5.0199999999999996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1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3118</v>
          </cell>
          <cell r="B328" t="str">
            <v>D</v>
          </cell>
          <cell r="C328" t="str">
            <v>ZAPATA</v>
          </cell>
          <cell r="D328">
            <v>6.01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3433</v>
          </cell>
          <cell r="B329" t="str">
            <v>D</v>
          </cell>
          <cell r="C329" t="str">
            <v>CUADRADO</v>
          </cell>
          <cell r="D329">
            <v>6.01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3131</v>
          </cell>
          <cell r="B330" t="str">
            <v>C</v>
          </cell>
          <cell r="C330" t="str">
            <v>ABDI</v>
          </cell>
          <cell r="D330" t="str">
            <v>6*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3139</v>
          </cell>
          <cell r="B331" t="str">
            <v>C</v>
          </cell>
          <cell r="C331" t="str">
            <v>ASAMOAH</v>
          </cell>
          <cell r="D331">
            <v>6.51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3207</v>
          </cell>
          <cell r="B332" t="str">
            <v>C</v>
          </cell>
          <cell r="C332" t="str">
            <v>INLER</v>
          </cell>
          <cell r="D332">
            <v>7.03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3273</v>
          </cell>
          <cell r="B333" t="str">
            <v>C</v>
          </cell>
          <cell r="C333" t="str">
            <v>PINZI</v>
          </cell>
          <cell r="D333">
            <v>6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3289</v>
          </cell>
          <cell r="B334" t="str">
            <v>C</v>
          </cell>
          <cell r="C334" t="str">
            <v>SANCHEZ</v>
          </cell>
          <cell r="D334">
            <v>6.02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3351</v>
          </cell>
          <cell r="B335" t="str">
            <v>A</v>
          </cell>
          <cell r="C335" t="str">
            <v>CORRADI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3358</v>
          </cell>
          <cell r="B336" t="str">
            <v>A</v>
          </cell>
          <cell r="C336" t="str">
            <v>DI NATALE</v>
          </cell>
          <cell r="D336">
            <v>6.01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3365</v>
          </cell>
          <cell r="B337" t="str">
            <v>A</v>
          </cell>
          <cell r="C337" t="str">
            <v>FLORO FLORES</v>
          </cell>
          <cell r="D337">
            <v>6.04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3468</v>
          </cell>
          <cell r="B338" t="str">
            <v>ALL</v>
          </cell>
          <cell r="C338" t="str">
            <v>GUIDOLIN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WWW.FANTAGAZZETTA.COM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 t="str">
            <v>6*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6.03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1</v>
          </cell>
          <cell r="N11">
            <v>0</v>
          </cell>
          <cell r="O11">
            <v>0</v>
          </cell>
        </row>
        <row r="12">
          <cell r="A12">
            <v>3090</v>
          </cell>
          <cell r="B12" t="str">
            <v>D</v>
          </cell>
          <cell r="C12" t="str">
            <v>RAGGI</v>
          </cell>
          <cell r="D12">
            <v>6.04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3099</v>
          </cell>
          <cell r="B13" t="str">
            <v>D</v>
          </cell>
          <cell r="C13" t="str">
            <v>ROSSI M.</v>
          </cell>
          <cell r="D13">
            <v>6.04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3133</v>
          </cell>
          <cell r="B14" t="str">
            <v>C</v>
          </cell>
          <cell r="C14" t="str">
            <v>ALMIRON</v>
          </cell>
          <cell r="D14">
            <v>7.03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1</v>
          </cell>
          <cell r="N14">
            <v>0</v>
          </cell>
          <cell r="O14">
            <v>0</v>
          </cell>
        </row>
        <row r="15">
          <cell r="A15">
            <v>3134</v>
          </cell>
          <cell r="B15" t="str">
            <v>C</v>
          </cell>
          <cell r="C15" t="str">
            <v>ALVAREZ E. A.</v>
          </cell>
          <cell r="D15">
            <v>6.51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3183</v>
          </cell>
          <cell r="B16" t="str">
            <v>C</v>
          </cell>
          <cell r="C16" t="str">
            <v>DONATI M.</v>
          </cell>
          <cell r="D16">
            <v>6.01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6.53</v>
          </cell>
          <cell r="E17">
            <v>1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6.51</v>
          </cell>
          <cell r="E18">
            <v>1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1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5.53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6.03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6.53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</v>
          </cell>
          <cell r="E24">
            <v>0</v>
          </cell>
          <cell r="F24">
            <v>3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4.5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5.54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5.51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5.0199999999999996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5.03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6.52</v>
          </cell>
          <cell r="E32">
            <v>1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6.5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 t="str">
            <v>6*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7.51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3010</v>
          </cell>
          <cell r="B44" t="str">
            <v>D</v>
          </cell>
          <cell r="C44" t="str">
            <v>DALLAMANO</v>
          </cell>
          <cell r="D44">
            <v>6.51</v>
          </cell>
          <cell r="E44">
            <v>1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3062</v>
          </cell>
          <cell r="B45" t="str">
            <v>D</v>
          </cell>
          <cell r="C45" t="str">
            <v>MARTINEZ G.</v>
          </cell>
          <cell r="D45">
            <v>6.51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6.03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3206</v>
          </cell>
          <cell r="B48" t="str">
            <v>C</v>
          </cell>
          <cell r="C48" t="str">
            <v>HETEMAJ</v>
          </cell>
          <cell r="D48">
            <v>6.51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3216</v>
          </cell>
          <cell r="B49" t="str">
            <v>C</v>
          </cell>
          <cell r="C49" t="str">
            <v>KONE</v>
          </cell>
          <cell r="D49">
            <v>6.02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6.53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</v>
          </cell>
          <cell r="L50">
            <v>0</v>
          </cell>
          <cell r="M50">
            <v>1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 t="str">
            <v>6*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7.04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1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1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7.03</v>
          </cell>
          <cell r="E54">
            <v>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7.01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7.01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6.51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6.51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6.53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1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7.53</v>
          </cell>
          <cell r="E64">
            <v>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7.52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6.51</v>
          </cell>
          <cell r="E66">
            <v>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3272</v>
          </cell>
          <cell r="B68" t="str">
            <v>C</v>
          </cell>
          <cell r="C68" t="str">
            <v>PINARDI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6.53</v>
          </cell>
          <cell r="E69">
            <v>1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7.51</v>
          </cell>
          <cell r="E70">
            <v>1</v>
          </cell>
          <cell r="F70">
            <v>0</v>
          </cell>
          <cell r="G70">
            <v>0</v>
          </cell>
          <cell r="H70">
            <v>0</v>
          </cell>
          <cell r="I70">
            <v>1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1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6.03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7.52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6.52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7.01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5.03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6.03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6.02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6.51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6.04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5.5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6.52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3281</v>
          </cell>
          <cell r="B85" t="str">
            <v>C</v>
          </cell>
          <cell r="C85" t="str">
            <v>RICCHIUTI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6.51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1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1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6.5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1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5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6.01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6.52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7.01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1</v>
          </cell>
          <cell r="N93">
            <v>0</v>
          </cell>
          <cell r="O93">
            <v>0</v>
          </cell>
        </row>
        <row r="94">
          <cell r="A94">
            <v>3072</v>
          </cell>
          <cell r="B94" t="str">
            <v>D</v>
          </cell>
          <cell r="C94" t="str">
            <v>NAGATOMO</v>
          </cell>
          <cell r="D94">
            <v>6.5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7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7.52</v>
          </cell>
          <cell r="E98">
            <v>1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3293</v>
          </cell>
          <cell r="B100" t="str">
            <v>C</v>
          </cell>
          <cell r="C100" t="str">
            <v>SCHELOTTO</v>
          </cell>
          <cell r="D100">
            <v>6.53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3434</v>
          </cell>
          <cell r="B101" t="str">
            <v>C</v>
          </cell>
          <cell r="C101" t="str">
            <v>APPIAH</v>
          </cell>
          <cell r="D101">
            <v>6.01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7.01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1</v>
          </cell>
          <cell r="N102">
            <v>1</v>
          </cell>
          <cell r="O102">
            <v>0</v>
          </cell>
        </row>
        <row r="103">
          <cell r="A103">
            <v>3384</v>
          </cell>
          <cell r="B103" t="str">
            <v>A</v>
          </cell>
          <cell r="C103" t="str">
            <v>MALONGA</v>
          </cell>
          <cell r="D103" t="str">
            <v>6*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7.53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6.52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6.52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6.53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1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3059</v>
          </cell>
          <cell r="B110" t="str">
            <v>D</v>
          </cell>
          <cell r="C110" t="str">
            <v>MANTOVANI</v>
          </cell>
          <cell r="D110">
            <v>5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3104</v>
          </cell>
          <cell r="B111" t="str">
            <v>D</v>
          </cell>
          <cell r="C111" t="str">
            <v>SARDO</v>
          </cell>
          <cell r="D111">
            <v>5.03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3144</v>
          </cell>
          <cell r="B112" t="str">
            <v>C</v>
          </cell>
          <cell r="C112" t="str">
            <v>BENTIVOGLIO</v>
          </cell>
          <cell r="D112">
            <v>6.04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1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 t="str">
            <v>6*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3226</v>
          </cell>
          <cell r="B114" t="str">
            <v>C</v>
          </cell>
          <cell r="C114" t="str">
            <v>LUCIANO</v>
          </cell>
          <cell r="D114">
            <v>7.02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1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6.03</v>
          </cell>
          <cell r="E115">
            <v>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1</v>
          </cell>
          <cell r="O115">
            <v>0</v>
          </cell>
        </row>
        <row r="116">
          <cell r="A116">
            <v>3282</v>
          </cell>
          <cell r="B116" t="str">
            <v>C</v>
          </cell>
          <cell r="C116" t="str">
            <v>RIGONI</v>
          </cell>
          <cell r="D116">
            <v>6.5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6.01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6.51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7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7.04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7.03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2922</v>
          </cell>
          <cell r="B124" t="str">
            <v>P</v>
          </cell>
          <cell r="C124" t="str">
            <v>FREY S.</v>
          </cell>
          <cell r="D124">
            <v>6.01</v>
          </cell>
          <cell r="E124">
            <v>0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3014</v>
          </cell>
          <cell r="B125" t="str">
            <v>D</v>
          </cell>
          <cell r="C125" t="str">
            <v>DE SILVESTRI</v>
          </cell>
          <cell r="D125">
            <v>5.51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3025</v>
          </cell>
          <cell r="B126" t="str">
            <v>D</v>
          </cell>
          <cell r="C126" t="str">
            <v>FELIPE</v>
          </cell>
          <cell r="D126">
            <v>5.5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3046</v>
          </cell>
          <cell r="B127" t="str">
            <v>D</v>
          </cell>
          <cell r="C127" t="str">
            <v>KROLDRUP</v>
          </cell>
          <cell r="D127">
            <v>6.04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3082</v>
          </cell>
          <cell r="B128" t="str">
            <v>D</v>
          </cell>
          <cell r="C128" t="str">
            <v>PASQUAL</v>
          </cell>
          <cell r="D128">
            <v>6.5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3163</v>
          </cell>
          <cell r="B129" t="str">
            <v>C</v>
          </cell>
          <cell r="C129" t="str">
            <v>CERCI</v>
          </cell>
          <cell r="D129">
            <v>5.5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3172</v>
          </cell>
          <cell r="B130" t="str">
            <v>C</v>
          </cell>
          <cell r="C130" t="str">
            <v>D'AGOSTINO</v>
          </cell>
          <cell r="D130">
            <v>5.52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 t="str">
            <v>6*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5.5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5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5.01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3316</v>
          </cell>
          <cell r="B135" t="str">
            <v>C</v>
          </cell>
          <cell r="C135" t="str">
            <v>ZANETTI C.</v>
          </cell>
          <cell r="D135">
            <v>5.04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>
            <v>5.01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5.01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5.52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6.01</v>
          </cell>
          <cell r="E141">
            <v>0</v>
          </cell>
          <cell r="F141">
            <v>3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3007</v>
          </cell>
          <cell r="B142" t="str">
            <v>D</v>
          </cell>
          <cell r="C142" t="str">
            <v>CRISCITO</v>
          </cell>
          <cell r="D142">
            <v>6.03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3009</v>
          </cell>
          <cell r="B143" t="str">
            <v>D</v>
          </cell>
          <cell r="C143" t="str">
            <v>DAINELLI</v>
          </cell>
          <cell r="D143">
            <v>6.02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3045</v>
          </cell>
          <cell r="B144" t="str">
            <v>D</v>
          </cell>
          <cell r="C144" t="str">
            <v>KALADZE</v>
          </cell>
          <cell r="D144">
            <v>6.02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3091</v>
          </cell>
          <cell r="B145" t="str">
            <v>D</v>
          </cell>
          <cell r="C145" t="str">
            <v>RANOCCHIA</v>
          </cell>
          <cell r="D145">
            <v>6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3214</v>
          </cell>
          <cell r="B146" t="str">
            <v>C</v>
          </cell>
          <cell r="C146" t="str">
            <v>KHARJA</v>
          </cell>
          <cell r="D146">
            <v>5.52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3246</v>
          </cell>
          <cell r="B147" t="str">
            <v>C</v>
          </cell>
          <cell r="C147" t="str">
            <v>MILANETTO</v>
          </cell>
          <cell r="D147">
            <v>5.03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1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3260</v>
          </cell>
          <cell r="B148" t="str">
            <v>C</v>
          </cell>
          <cell r="C148" t="str">
            <v>PALACIO</v>
          </cell>
          <cell r="D148">
            <v>7.01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1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5.01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3295</v>
          </cell>
          <cell r="B150" t="str">
            <v>C</v>
          </cell>
          <cell r="C150" t="str">
            <v>SCULLI</v>
          </cell>
          <cell r="D150">
            <v>6.01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3312</v>
          </cell>
          <cell r="B151" t="str">
            <v>C</v>
          </cell>
          <cell r="C151" t="str">
            <v>VELOSO</v>
          </cell>
          <cell r="D151">
            <v>5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6.04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3357</v>
          </cell>
          <cell r="B153" t="str">
            <v>A</v>
          </cell>
          <cell r="C153" t="str">
            <v>DESTRO</v>
          </cell>
          <cell r="D153">
            <v>6.01</v>
          </cell>
          <cell r="E153">
            <v>1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3412</v>
          </cell>
          <cell r="B154" t="str">
            <v>A</v>
          </cell>
          <cell r="C154" t="str">
            <v>RUDOLF</v>
          </cell>
          <cell r="D154">
            <v>5.01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3469</v>
          </cell>
          <cell r="B155" t="str">
            <v>ALL</v>
          </cell>
          <cell r="C155" t="str">
            <v>GASPERINI</v>
          </cell>
          <cell r="D155">
            <v>5.54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2927</v>
          </cell>
          <cell r="B158" t="str">
            <v>P</v>
          </cell>
          <cell r="C158" t="str">
            <v>JULIO CESAR</v>
          </cell>
          <cell r="D158">
            <v>6.52</v>
          </cell>
          <cell r="E158">
            <v>0</v>
          </cell>
          <cell r="F158">
            <v>1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3001</v>
          </cell>
          <cell r="B159" t="str">
            <v>D</v>
          </cell>
          <cell r="C159" t="str">
            <v>CHIVU</v>
          </cell>
          <cell r="D159">
            <v>5.01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3005</v>
          </cell>
          <cell r="B160" t="str">
            <v>D</v>
          </cell>
          <cell r="C160" t="str">
            <v>CORDOBA</v>
          </cell>
          <cell r="D160">
            <v>6.02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6.52</v>
          </cell>
          <cell r="E161">
            <v>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3101</v>
          </cell>
          <cell r="B162" t="str">
            <v>D</v>
          </cell>
          <cell r="C162" t="str">
            <v>SAMUEL</v>
          </cell>
          <cell r="D162">
            <v>6.54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3157</v>
          </cell>
          <cell r="B163" t="str">
            <v>C</v>
          </cell>
          <cell r="C163" t="str">
            <v>CAMBIASSO</v>
          </cell>
          <cell r="D163">
            <v>6.01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3236</v>
          </cell>
          <cell r="B164" t="str">
            <v>C</v>
          </cell>
          <cell r="C164" t="str">
            <v>MARIGA</v>
          </cell>
          <cell r="D164">
            <v>5.0199999999999996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3253</v>
          </cell>
          <cell r="B165" t="str">
            <v>C</v>
          </cell>
          <cell r="C165" t="str">
            <v>MUNTARI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6.53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6.01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3338</v>
          </cell>
          <cell r="B168" t="str">
            <v>A</v>
          </cell>
          <cell r="C168" t="str">
            <v>BIABIANY</v>
          </cell>
          <cell r="D168">
            <v>5.52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7.03</v>
          </cell>
          <cell r="E169">
            <v>1</v>
          </cell>
          <cell r="F169">
            <v>0</v>
          </cell>
          <cell r="G169">
            <v>0</v>
          </cell>
          <cell r="H169">
            <v>1</v>
          </cell>
          <cell r="I169">
            <v>0</v>
          </cell>
          <cell r="J169">
            <v>0</v>
          </cell>
          <cell r="K169">
            <v>1</v>
          </cell>
          <cell r="L169">
            <v>0</v>
          </cell>
          <cell r="M169">
            <v>0</v>
          </cell>
          <cell r="N169">
            <v>1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5.04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6.02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3486</v>
          </cell>
          <cell r="B172" t="str">
            <v>ALL</v>
          </cell>
          <cell r="C172" t="str">
            <v>BENITEZ</v>
          </cell>
          <cell r="D172">
            <v>5.54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6.01</v>
          </cell>
          <cell r="E175">
            <v>0</v>
          </cell>
          <cell r="F175">
            <v>3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4.53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5.0199999999999996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3012</v>
          </cell>
          <cell r="B178" t="str">
            <v>D</v>
          </cell>
          <cell r="C178" t="str">
            <v>DE CEGLIE</v>
          </cell>
          <cell r="D178">
            <v>5.52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3039</v>
          </cell>
          <cell r="B179" t="str">
            <v>D</v>
          </cell>
          <cell r="C179" t="str">
            <v>GRYGERA</v>
          </cell>
          <cell r="D179">
            <v>6.02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4.01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3188</v>
          </cell>
          <cell r="B181" t="str">
            <v>C</v>
          </cell>
          <cell r="C181" t="str">
            <v>FELIPE MELO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1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</v>
          </cell>
          <cell r="E182">
            <v>1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7.02</v>
          </cell>
          <cell r="E183">
            <v>1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7.03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1</v>
          </cell>
          <cell r="N184">
            <v>0</v>
          </cell>
          <cell r="O184">
            <v>0</v>
          </cell>
        </row>
        <row r="185">
          <cell r="A185">
            <v>3454</v>
          </cell>
          <cell r="B185" t="str">
            <v>C</v>
          </cell>
          <cell r="C185" t="str">
            <v>AQUILANI</v>
          </cell>
          <cell r="D185" t="str">
            <v>6*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3355</v>
          </cell>
          <cell r="B186" t="str">
            <v>A</v>
          </cell>
          <cell r="C186" t="str">
            <v>DEL PIERO</v>
          </cell>
          <cell r="D186">
            <v>6.02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3374</v>
          </cell>
          <cell r="B187" t="str">
            <v>A</v>
          </cell>
          <cell r="C187" t="str">
            <v>IAQUINTA</v>
          </cell>
          <cell r="D187">
            <v>6.01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3408</v>
          </cell>
          <cell r="B188" t="str">
            <v>A</v>
          </cell>
          <cell r="C188" t="str">
            <v>QUAGLIARELLA</v>
          </cell>
          <cell r="D188">
            <v>6.03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5.51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6.02</v>
          </cell>
          <cell r="E192">
            <v>0</v>
          </cell>
          <cell r="F192">
            <v>1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6.51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5.5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3152</v>
          </cell>
          <cell r="B197" t="str">
            <v>C</v>
          </cell>
          <cell r="C197" t="str">
            <v>BRESCIANO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6.51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3191</v>
          </cell>
          <cell r="B199" t="str">
            <v>C</v>
          </cell>
          <cell r="C199" t="str">
            <v>FOGGIA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6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7.02</v>
          </cell>
          <cell r="E201">
            <v>1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6.53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1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3410</v>
          </cell>
          <cell r="B203" t="str">
            <v>A</v>
          </cell>
          <cell r="C203" t="str">
            <v>ROCCHI</v>
          </cell>
          <cell r="D203">
            <v>7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1</v>
          </cell>
          <cell r="N203">
            <v>1</v>
          </cell>
          <cell r="O203">
            <v>0</v>
          </cell>
        </row>
        <row r="204">
          <cell r="A204">
            <v>3424</v>
          </cell>
          <cell r="B204" t="str">
            <v>A</v>
          </cell>
          <cell r="C204" t="str">
            <v>ZARATE</v>
          </cell>
          <cell r="D204">
            <v>4.5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3427</v>
          </cell>
          <cell r="B205" t="str">
            <v>A</v>
          </cell>
          <cell r="C205" t="str">
            <v>KOZAK</v>
          </cell>
          <cell r="D205">
            <v>6.53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7.03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6.52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1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3023</v>
          </cell>
          <cell r="B210" t="str">
            <v>D</v>
          </cell>
          <cell r="C210" t="str">
            <v>FABIANO</v>
          </cell>
          <cell r="D210" t="str">
            <v>6*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3027</v>
          </cell>
          <cell r="B211" t="str">
            <v>D</v>
          </cell>
          <cell r="C211" t="str">
            <v>FERRARIO</v>
          </cell>
          <cell r="D211">
            <v>6.53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6.5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3126</v>
          </cell>
          <cell r="B213" t="str">
            <v>D</v>
          </cell>
          <cell r="C213" t="str">
            <v>GUSTAVO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3167</v>
          </cell>
          <cell r="B214" t="str">
            <v>C</v>
          </cell>
          <cell r="C214" t="str">
            <v>COPPOLA M.</v>
          </cell>
          <cell r="D214">
            <v>6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7.03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6.01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6.04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>
            <v>6.01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>
            <v>7.03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6.03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6.51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1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7.03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6.02</v>
          </cell>
          <cell r="E226">
            <v>0</v>
          </cell>
          <cell r="F226">
            <v>2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5.53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2966</v>
          </cell>
          <cell r="B228" t="str">
            <v>D</v>
          </cell>
          <cell r="C228" t="str">
            <v>ANTONINI</v>
          </cell>
          <cell r="D228">
            <v>5.04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2983</v>
          </cell>
          <cell r="B229" t="str">
            <v>D</v>
          </cell>
          <cell r="C229" t="str">
            <v>BONERA</v>
          </cell>
          <cell r="D229">
            <v>5.03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3080</v>
          </cell>
          <cell r="B230" t="str">
            <v>D</v>
          </cell>
          <cell r="C230" t="str">
            <v>PAPASTATHOPOULOS</v>
          </cell>
          <cell r="D230">
            <v>4.5199999999999996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5.04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3135</v>
          </cell>
          <cell r="B232" t="str">
            <v>C</v>
          </cell>
          <cell r="C232" t="str">
            <v>AMBROSINI</v>
          </cell>
          <cell r="D232">
            <v>5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5.0199999999999996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>
            <v>6.02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3376</v>
          </cell>
          <cell r="B235" t="str">
            <v>A</v>
          </cell>
          <cell r="C235" t="str">
            <v>INZAGHI F.</v>
          </cell>
          <cell r="D235">
            <v>6.01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5.0199999999999996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3411</v>
          </cell>
          <cell r="B237" t="str">
            <v>A</v>
          </cell>
          <cell r="C237" t="str">
            <v>RONALDINHO</v>
          </cell>
          <cell r="D237">
            <v>5.52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5</v>
          </cell>
          <cell r="E238">
            <v>0</v>
          </cell>
          <cell r="F238">
            <v>0</v>
          </cell>
          <cell r="G238">
            <v>0</v>
          </cell>
          <cell r="H238">
            <v>1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5.52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6.51</v>
          </cell>
          <cell r="E243">
            <v>0</v>
          </cell>
          <cell r="F243">
            <v>2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5.51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6.01</v>
          </cell>
          <cell r="E246">
            <v>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3037</v>
          </cell>
          <cell r="B247" t="str">
            <v>D</v>
          </cell>
          <cell r="C247" t="str">
            <v>GRAVA</v>
          </cell>
          <cell r="D247">
            <v>5.0199999999999996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5.54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6.03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6.03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5.53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5.0199999999999996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5.0199999999999996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3497</v>
          </cell>
          <cell r="B254" t="str">
            <v>C</v>
          </cell>
          <cell r="C254" t="str">
            <v>SOSA</v>
          </cell>
          <cell r="D254" t="str">
            <v>6*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6.51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6.03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5.51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6.01</v>
          </cell>
          <cell r="E260">
            <v>0</v>
          </cell>
          <cell r="F260">
            <v>3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6.51</v>
          </cell>
          <cell r="E261">
            <v>1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6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6.02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5.53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3213</v>
          </cell>
          <cell r="B265" t="str">
            <v>C</v>
          </cell>
          <cell r="C265" t="str">
            <v>KASAMI</v>
          </cell>
          <cell r="D265">
            <v>6.03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1</v>
          </cell>
          <cell r="N265">
            <v>0</v>
          </cell>
          <cell r="O265">
            <v>0</v>
          </cell>
        </row>
        <row r="266">
          <cell r="A266">
            <v>3223</v>
          </cell>
          <cell r="B266" t="str">
            <v>C</v>
          </cell>
          <cell r="C266" t="str">
            <v>LIVERANI</v>
          </cell>
          <cell r="D266">
            <v>5.51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5.0199999999999996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5.53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7.04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6.02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6.01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5.5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3383</v>
          </cell>
          <cell r="B273" t="str">
            <v>A</v>
          </cell>
          <cell r="C273" t="str">
            <v>MACCARONE</v>
          </cell>
          <cell r="D273">
            <v>6.01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6.01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</v>
          </cell>
          <cell r="E277">
            <v>0</v>
          </cell>
          <cell r="F277">
            <v>2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2965</v>
          </cell>
          <cell r="B278" t="str">
            <v>D</v>
          </cell>
          <cell r="C278" t="str">
            <v>ANTONELLI L.</v>
          </cell>
          <cell r="D278">
            <v>5.53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1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5.5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1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3078</v>
          </cell>
          <cell r="B280" t="str">
            <v>D</v>
          </cell>
          <cell r="C280" t="str">
            <v>PACI</v>
          </cell>
          <cell r="D280">
            <v>5.01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6.5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3159</v>
          </cell>
          <cell r="B282" t="str">
            <v>C</v>
          </cell>
          <cell r="C282" t="str">
            <v>CANDREVA</v>
          </cell>
          <cell r="D282">
            <v>6.02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3200</v>
          </cell>
          <cell r="B283" t="str">
            <v>C</v>
          </cell>
          <cell r="C283" t="str">
            <v>GIOVINCO</v>
          </cell>
          <cell r="D283">
            <v>7.01</v>
          </cell>
          <cell r="E283">
            <v>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3237</v>
          </cell>
          <cell r="B284" t="str">
            <v>C</v>
          </cell>
          <cell r="C284" t="str">
            <v>MARQUES</v>
          </cell>
          <cell r="D284">
            <v>7.02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6.52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5.53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5.51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1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5.53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1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2928</v>
          </cell>
          <cell r="B293" t="str">
            <v>P</v>
          </cell>
          <cell r="C293" t="str">
            <v>JULIO SERGIO</v>
          </cell>
          <cell r="D293">
            <v>5.0199999999999996</v>
          </cell>
          <cell r="E293">
            <v>0</v>
          </cell>
          <cell r="F293">
            <v>5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3.02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1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5.54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2996</v>
          </cell>
          <cell r="B296" t="str">
            <v>D</v>
          </cell>
          <cell r="C296" t="str">
            <v>CASTELLINI</v>
          </cell>
          <cell r="D296" t="str">
            <v>6*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5.52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3098</v>
          </cell>
          <cell r="B298" t="str">
            <v>D</v>
          </cell>
          <cell r="C298" t="str">
            <v>ROSI</v>
          </cell>
          <cell r="D298">
            <v>5.0199999999999996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1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3442</v>
          </cell>
          <cell r="B299" t="str">
            <v>D</v>
          </cell>
          <cell r="C299" t="str">
            <v>BURDISSO G.</v>
          </cell>
          <cell r="D299">
            <v>4.53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6.02</v>
          </cell>
          <cell r="E300">
            <v>1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3242</v>
          </cell>
          <cell r="B301" t="str">
            <v>C</v>
          </cell>
          <cell r="C301" t="str">
            <v>MENEZ</v>
          </cell>
          <cell r="D301">
            <v>5.54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3269</v>
          </cell>
          <cell r="B302" t="str">
            <v>C</v>
          </cell>
          <cell r="C302" t="str">
            <v>PERROTTA</v>
          </cell>
          <cell r="D302">
            <v>5.0199999999999996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3276</v>
          </cell>
          <cell r="B303" t="str">
            <v>C</v>
          </cell>
          <cell r="C303" t="str">
            <v>PIZARRO</v>
          </cell>
          <cell r="D303">
            <v>5.0199999999999996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3333</v>
          </cell>
          <cell r="B304" t="str">
            <v>A</v>
          </cell>
          <cell r="C304" t="str">
            <v>BAPTISTA</v>
          </cell>
          <cell r="D304">
            <v>5.01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5.04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6.04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4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6.53</v>
          </cell>
          <cell r="E310">
            <v>0</v>
          </cell>
          <cell r="F310">
            <v>3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5.52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3053</v>
          </cell>
          <cell r="B312" t="str">
            <v>D</v>
          </cell>
          <cell r="C312" t="str">
            <v>LUCCHINI</v>
          </cell>
          <cell r="D312">
            <v>6.53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 t="str">
            <v>6*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3119</v>
          </cell>
          <cell r="B314" t="str">
            <v>D</v>
          </cell>
          <cell r="C314" t="str">
            <v>ZAURI</v>
          </cell>
          <cell r="D314">
            <v>5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5.03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3179</v>
          </cell>
          <cell r="B316" t="str">
            <v>C</v>
          </cell>
          <cell r="C316" t="str">
            <v>DESSENA</v>
          </cell>
          <cell r="D316">
            <v>6.52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5.51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7.03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1</v>
          </cell>
          <cell r="N318">
            <v>0</v>
          </cell>
          <cell r="O318">
            <v>0</v>
          </cell>
        </row>
        <row r="319">
          <cell r="A319">
            <v>3297</v>
          </cell>
          <cell r="B319" t="str">
            <v>C</v>
          </cell>
          <cell r="C319" t="str">
            <v>SEMIOLI</v>
          </cell>
          <cell r="D319">
            <v>5.51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3512</v>
          </cell>
          <cell r="B320" t="str">
            <v>C</v>
          </cell>
          <cell r="C320" t="str">
            <v>OBIANG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3346</v>
          </cell>
          <cell r="B321" t="str">
            <v>A</v>
          </cell>
          <cell r="C321" t="str">
            <v>CASSANO</v>
          </cell>
          <cell r="D321">
            <v>7.51</v>
          </cell>
          <cell r="E321">
            <v>1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1</v>
          </cell>
          <cell r="N321">
            <v>0</v>
          </cell>
          <cell r="O321">
            <v>0</v>
          </cell>
        </row>
        <row r="322">
          <cell r="A322">
            <v>3385</v>
          </cell>
          <cell r="B322" t="str">
            <v>A</v>
          </cell>
          <cell r="C322" t="str">
            <v>MARILUNGO</v>
          </cell>
          <cell r="D322">
            <v>6.5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1</v>
          </cell>
          <cell r="N322">
            <v>0</v>
          </cell>
          <cell r="O322">
            <v>0</v>
          </cell>
        </row>
        <row r="323">
          <cell r="A323">
            <v>3407</v>
          </cell>
          <cell r="B323" t="str">
            <v>A</v>
          </cell>
          <cell r="C323" t="str">
            <v>POZZI</v>
          </cell>
          <cell r="D323">
            <v>7.5</v>
          </cell>
          <cell r="E323">
            <v>2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1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7.01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6.01</v>
          </cell>
          <cell r="E327">
            <v>0</v>
          </cell>
          <cell r="F327">
            <v>2</v>
          </cell>
          <cell r="G327">
            <v>1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6.02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3083</v>
          </cell>
          <cell r="B330" t="str">
            <v>D</v>
          </cell>
          <cell r="C330" t="str">
            <v>PASQUALE</v>
          </cell>
          <cell r="D330">
            <v>6.01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5.0199999999999996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3433</v>
          </cell>
          <cell r="B332" t="str">
            <v>D</v>
          </cell>
          <cell r="C332" t="str">
            <v>CUADRADO</v>
          </cell>
          <cell r="D332" t="str">
            <v>6*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3507</v>
          </cell>
          <cell r="B333" t="str">
            <v>D</v>
          </cell>
          <cell r="C333" t="str">
            <v>ANGELLA</v>
          </cell>
          <cell r="D333">
            <v>5.04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6.52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7.04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3273</v>
          </cell>
          <cell r="B336" t="str">
            <v>C</v>
          </cell>
          <cell r="C336" t="str">
            <v>PINZI</v>
          </cell>
          <cell r="D336">
            <v>6.01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1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7.52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3351</v>
          </cell>
          <cell r="B338" t="str">
            <v>A</v>
          </cell>
          <cell r="C338" t="str">
            <v>CORRADI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5.5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1</v>
          </cell>
          <cell r="L339">
            <v>0</v>
          </cell>
          <cell r="M339">
            <v>1</v>
          </cell>
          <cell r="N339">
            <v>0</v>
          </cell>
          <cell r="O339">
            <v>0</v>
          </cell>
        </row>
        <row r="340">
          <cell r="A340">
            <v>3365</v>
          </cell>
          <cell r="B340" t="str">
            <v>A</v>
          </cell>
          <cell r="C340" t="str">
            <v>FLORO FLORES</v>
          </cell>
          <cell r="D340">
            <v>6.5</v>
          </cell>
          <cell r="E340">
            <v>1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5.53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3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6.03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3063</v>
          </cell>
          <cell r="B8" t="str">
            <v>D</v>
          </cell>
          <cell r="C8" t="str">
            <v>MASIELLO A.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3081</v>
          </cell>
          <cell r="B9" t="str">
            <v>D</v>
          </cell>
          <cell r="C9" t="str">
            <v>PARISI</v>
          </cell>
          <cell r="D9">
            <v>6.02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6.5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5.54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 t="str">
            <v>6*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6.02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>
            <v>6.02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6.01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5.53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1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5.53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5.51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6.01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5.52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6.03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5.03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1</v>
          </cell>
          <cell r="K28">
            <v>1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6.02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6.54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3298</v>
          </cell>
          <cell r="B32" t="str">
            <v>C</v>
          </cell>
          <cell r="C32" t="str">
            <v>SILIGARDI</v>
          </cell>
          <cell r="D32">
            <v>6.54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3499</v>
          </cell>
          <cell r="B33" t="str">
            <v>C</v>
          </cell>
          <cell r="C33" t="str">
            <v>PEREZ</v>
          </cell>
          <cell r="D33">
            <v>6.53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3510</v>
          </cell>
          <cell r="B34" t="str">
            <v>C</v>
          </cell>
          <cell r="C34" t="str">
            <v>RADOVANOVIC</v>
          </cell>
          <cell r="D34">
            <v>5.01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7.51</v>
          </cell>
          <cell r="E35">
            <v>2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1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 t="str">
            <v>6*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1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5.0199999999999996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7.01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6.02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6.54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3010</v>
          </cell>
          <cell r="B44" t="str">
            <v>D</v>
          </cell>
          <cell r="C44" t="str">
            <v>DALLAMANO</v>
          </cell>
          <cell r="D44">
            <v>6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3013</v>
          </cell>
          <cell r="B45" t="str">
            <v>D</v>
          </cell>
          <cell r="C45" t="str">
            <v>DE MAIO</v>
          </cell>
          <cell r="D45" t="str">
            <v>6*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3062</v>
          </cell>
          <cell r="B46" t="str">
            <v>D</v>
          </cell>
          <cell r="C46" t="str">
            <v>MARTINEZ G.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3141</v>
          </cell>
          <cell r="B47" t="str">
            <v>C</v>
          </cell>
          <cell r="C47" t="str">
            <v>BAIOCCO</v>
          </cell>
          <cell r="D47">
            <v>6.53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6.53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6.01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3216</v>
          </cell>
          <cell r="B50" t="str">
            <v>C</v>
          </cell>
          <cell r="C50" t="str">
            <v>KONE</v>
          </cell>
          <cell r="D50">
            <v>6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7</v>
          </cell>
          <cell r="E51">
            <v>1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</v>
          </cell>
          <cell r="L51">
            <v>0</v>
          </cell>
          <cell r="M51">
            <v>0</v>
          </cell>
          <cell r="N51">
            <v>1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6.51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6.01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6.53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6.01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5.01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6.03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3220</v>
          </cell>
          <cell r="B65" t="str">
            <v>C</v>
          </cell>
          <cell r="C65" t="str">
            <v>LAZZARI</v>
          </cell>
          <cell r="D65">
            <v>6.02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3272</v>
          </cell>
          <cell r="B67" t="str">
            <v>C</v>
          </cell>
          <cell r="C67" t="str">
            <v>PINARDI</v>
          </cell>
          <cell r="D67">
            <v>5.53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5.51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5.52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5.51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6.03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6.02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 t="str">
            <v>6*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6.02</v>
          </cell>
          <cell r="E77">
            <v>1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3088</v>
          </cell>
          <cell r="B78" t="str">
            <v>D</v>
          </cell>
          <cell r="C78" t="str">
            <v>POTENZA</v>
          </cell>
          <cell r="D78">
            <v>5.52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6.03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3108</v>
          </cell>
          <cell r="B80" t="str">
            <v>D</v>
          </cell>
          <cell r="C80" t="str">
            <v>SPOLLI</v>
          </cell>
          <cell r="D80">
            <v>6.01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3147</v>
          </cell>
          <cell r="B81" t="str">
            <v>C</v>
          </cell>
          <cell r="C81" t="str">
            <v>BIAGIANTI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3160</v>
          </cell>
          <cell r="B82" t="str">
            <v>C</v>
          </cell>
          <cell r="C82" t="str">
            <v>CARBONI</v>
          </cell>
          <cell r="D82">
            <v>6.03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3178</v>
          </cell>
          <cell r="B83" t="str">
            <v>C</v>
          </cell>
          <cell r="C83" t="str">
            <v>DELVECCHIO</v>
          </cell>
          <cell r="D83">
            <v>6.02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3210</v>
          </cell>
          <cell r="B84" t="str">
            <v>C</v>
          </cell>
          <cell r="C84" t="str">
            <v>IZCO</v>
          </cell>
          <cell r="D84">
            <v>7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3222</v>
          </cell>
          <cell r="B85" t="str">
            <v>C</v>
          </cell>
          <cell r="C85" t="str">
            <v>LEDESMA P.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3281</v>
          </cell>
          <cell r="B86" t="str">
            <v>C</v>
          </cell>
          <cell r="C86" t="str">
            <v>RICCHIUTI</v>
          </cell>
          <cell r="D86">
            <v>6.04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5.51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5.53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6.53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6.52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7.04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 t="str">
            <v>6*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6.51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>
            <v>7.03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7.04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5.53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1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7.04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7.04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>
            <v>6.5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6.53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 t="str">
            <v>6*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7.51</v>
          </cell>
          <cell r="E104">
            <v>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1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6.02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7.53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6.02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5.01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5.54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5.52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5.53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5.0199999999999996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5.52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3226</v>
          </cell>
          <cell r="B116" t="str">
            <v>C</v>
          </cell>
          <cell r="C116" t="str">
            <v>LUCIANO</v>
          </cell>
          <cell r="D116" t="str">
            <v>6*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5.54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3282</v>
          </cell>
          <cell r="B118" t="str">
            <v>C</v>
          </cell>
          <cell r="C118" t="str">
            <v>RIGONI</v>
          </cell>
          <cell r="D118">
            <v>5.03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3498</v>
          </cell>
          <cell r="B119" t="str">
            <v>C</v>
          </cell>
          <cell r="C119" t="str">
            <v>FERNANDES</v>
          </cell>
          <cell r="D119">
            <v>5.01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5.04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5.53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3431</v>
          </cell>
          <cell r="B122" t="str">
            <v>A</v>
          </cell>
          <cell r="C122" t="str">
            <v>MOSCARDELLI</v>
          </cell>
          <cell r="D122">
            <v>6.02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5.52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6.04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5.0199999999999996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6.04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5.0199999999999996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4.53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6.04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6.5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1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5.01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6.03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3310</v>
          </cell>
          <cell r="B135" t="str">
            <v>C</v>
          </cell>
          <cell r="C135" t="str">
            <v>VARGAS</v>
          </cell>
          <cell r="D135">
            <v>5.0199999999999996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3316</v>
          </cell>
          <cell r="B136" t="str">
            <v>C</v>
          </cell>
          <cell r="C136" t="str">
            <v>ZANETTI C.</v>
          </cell>
          <cell r="D136">
            <v>5.52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3331</v>
          </cell>
          <cell r="B137" t="str">
            <v>A</v>
          </cell>
          <cell r="C137" t="str">
            <v>BABACAR</v>
          </cell>
          <cell r="D137">
            <v>5.52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5.0199999999999996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5.04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5.51</v>
          </cell>
          <cell r="E142">
            <v>0</v>
          </cell>
          <cell r="F142">
            <v>1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2999</v>
          </cell>
          <cell r="B143" t="str">
            <v>D</v>
          </cell>
          <cell r="C143" t="str">
            <v>CHICO</v>
          </cell>
          <cell r="D143" t="str">
            <v>6*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6.03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3091</v>
          </cell>
          <cell r="B146" t="str">
            <v>D</v>
          </cell>
          <cell r="C146" t="str">
            <v>RANOCCHIA</v>
          </cell>
          <cell r="D146">
            <v>6.52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1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3214</v>
          </cell>
          <cell r="B147" t="str">
            <v>C</v>
          </cell>
          <cell r="C147" t="str">
            <v>KHARJA</v>
          </cell>
          <cell r="D147">
            <v>6.02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6.03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5.51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3295</v>
          </cell>
          <cell r="B152" t="str">
            <v>C</v>
          </cell>
          <cell r="C152" t="str">
            <v>SCULLI</v>
          </cell>
          <cell r="D152">
            <v>5.51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>
            <v>6.03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3430</v>
          </cell>
          <cell r="B154" t="str">
            <v>C</v>
          </cell>
          <cell r="C154" t="str">
            <v>RAFINHA</v>
          </cell>
          <cell r="D154">
            <v>6.03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3417</v>
          </cell>
          <cell r="B155" t="str">
            <v>A</v>
          </cell>
          <cell r="C155" t="str">
            <v>TONI</v>
          </cell>
          <cell r="D155">
            <v>5.01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1</v>
          </cell>
          <cell r="J155">
            <v>0</v>
          </cell>
          <cell r="K155">
            <v>1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3469</v>
          </cell>
          <cell r="B156" t="str">
            <v>ALL</v>
          </cell>
          <cell r="C156" t="str">
            <v>GASPERINI</v>
          </cell>
          <cell r="D156" t="str">
            <v>6*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7</v>
          </cell>
          <cell r="E159">
            <v>0</v>
          </cell>
          <cell r="F159">
            <v>1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5.0199999999999996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6.51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6.01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3101</v>
          </cell>
          <cell r="B163" t="str">
            <v>D</v>
          </cell>
          <cell r="C163" t="str">
            <v>SAMUEL</v>
          </cell>
          <cell r="D163">
            <v>7.02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3103</v>
          </cell>
          <cell r="B164" t="str">
            <v>D</v>
          </cell>
          <cell r="C164" t="str">
            <v>SANTON</v>
          </cell>
          <cell r="D164" t="str">
            <v>6*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6.52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3236</v>
          </cell>
          <cell r="B166" t="str">
            <v>C</v>
          </cell>
          <cell r="C166" t="str">
            <v>MARIGA</v>
          </cell>
          <cell r="D166" t="str">
            <v>6*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3253</v>
          </cell>
          <cell r="B167" t="str">
            <v>C</v>
          </cell>
          <cell r="C167" t="str">
            <v>MUNTARI</v>
          </cell>
          <cell r="D167" t="str">
            <v>6*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3303</v>
          </cell>
          <cell r="B168" t="str">
            <v>C</v>
          </cell>
          <cell r="C168" t="str">
            <v>STANKOVIC</v>
          </cell>
          <cell r="D168">
            <v>7.51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1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6.04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8.0399999999999991</v>
          </cell>
          <cell r="E170">
            <v>2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1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5.03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6.53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3486</v>
          </cell>
          <cell r="B173" t="str">
            <v>ALL</v>
          </cell>
          <cell r="C173" t="str">
            <v>BENITEZ</v>
          </cell>
          <cell r="D173">
            <v>7.5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6.52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6.51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6.5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3039</v>
          </cell>
          <cell r="B179" t="str">
            <v>D</v>
          </cell>
          <cell r="C179" t="str">
            <v>GRYGERA</v>
          </cell>
          <cell r="D179">
            <v>6.53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3048</v>
          </cell>
          <cell r="B180" t="str">
            <v>D</v>
          </cell>
          <cell r="C180" t="str">
            <v>LEGROTTAGLIE</v>
          </cell>
          <cell r="D180" t="str">
            <v>6*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6.02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7.03</v>
          </cell>
          <cell r="E183">
            <v>1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1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6.5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3300</v>
          </cell>
          <cell r="B185" t="str">
            <v>C</v>
          </cell>
          <cell r="C185" t="str">
            <v>SISSOKO</v>
          </cell>
          <cell r="D185">
            <v>6.02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7.51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2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6.52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3374</v>
          </cell>
          <cell r="B188" t="str">
            <v>A</v>
          </cell>
          <cell r="C188" t="str">
            <v>IAQUINTA</v>
          </cell>
          <cell r="D188">
            <v>6.52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1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3408</v>
          </cell>
          <cell r="B189" t="str">
            <v>A</v>
          </cell>
          <cell r="C189" t="str">
            <v>QUAGLIARELLA</v>
          </cell>
          <cell r="D189">
            <v>7.02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7.03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6.01</v>
          </cell>
          <cell r="E193">
            <v>0</v>
          </cell>
          <cell r="F193">
            <v>1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6.54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6.54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6.01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3152</v>
          </cell>
          <cell r="B198" t="str">
            <v>C</v>
          </cell>
          <cell r="C198" t="str">
            <v>BRESCIANO</v>
          </cell>
          <cell r="D198">
            <v>5.53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6.02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7.02</v>
          </cell>
          <cell r="E200">
            <v>1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3239</v>
          </cell>
          <cell r="B201" t="str">
            <v>C</v>
          </cell>
          <cell r="C201" t="str">
            <v>MATUZALEM</v>
          </cell>
          <cell r="D201">
            <v>6.02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7.01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1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 t="str">
            <v>6*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6.52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3410</v>
          </cell>
          <cell r="B205" t="str">
            <v>A</v>
          </cell>
          <cell r="C205" t="str">
            <v>ROCCHI</v>
          </cell>
          <cell r="D205">
            <v>6.02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>
            <v>6.51</v>
          </cell>
          <cell r="E206">
            <v>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1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7.03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7.01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3027</v>
          </cell>
          <cell r="B211" t="str">
            <v>D</v>
          </cell>
          <cell r="C211" t="str">
            <v>FERRARIO</v>
          </cell>
          <cell r="D211">
            <v>6.04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5.52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3126</v>
          </cell>
          <cell r="B213" t="str">
            <v>D</v>
          </cell>
          <cell r="C213" t="str">
            <v>GUSTAVO</v>
          </cell>
          <cell r="D213">
            <v>5.04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3167</v>
          </cell>
          <cell r="B214" t="str">
            <v>C</v>
          </cell>
          <cell r="C214" t="str">
            <v>COPPOLA M.</v>
          </cell>
          <cell r="D214">
            <v>5.51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5.51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3252</v>
          </cell>
          <cell r="B216" t="str">
            <v>C</v>
          </cell>
          <cell r="C216" t="str">
            <v>MUNARI</v>
          </cell>
          <cell r="D216">
            <v>5.01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1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3258</v>
          </cell>
          <cell r="B217" t="str">
            <v>C</v>
          </cell>
          <cell r="C217" t="str">
            <v>OLIVERA</v>
          </cell>
          <cell r="D217">
            <v>5.03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5.51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>
            <v>6.53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>
            <v>6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6.04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3455</v>
          </cell>
          <cell r="B222" t="str">
            <v>A</v>
          </cell>
          <cell r="C222" t="str">
            <v>CHEVANTON</v>
          </cell>
          <cell r="D222">
            <v>5.52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5.53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5.51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6.02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2966</v>
          </cell>
          <cell r="B228" t="str">
            <v>D</v>
          </cell>
          <cell r="C228" t="str">
            <v>ANTONINI</v>
          </cell>
          <cell r="D228">
            <v>5.5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2983</v>
          </cell>
          <cell r="B229" t="str">
            <v>D</v>
          </cell>
          <cell r="C229" t="str">
            <v>BONERA</v>
          </cell>
          <cell r="D229">
            <v>5.53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6.02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 t="str">
            <v>6*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3274</v>
          </cell>
          <cell r="B233" t="str">
            <v>C</v>
          </cell>
          <cell r="C233" t="str">
            <v>PIRLO</v>
          </cell>
          <cell r="D233">
            <v>5.54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3296</v>
          </cell>
          <cell r="B234" t="str">
            <v>C</v>
          </cell>
          <cell r="C234" t="str">
            <v>SEEDORF</v>
          </cell>
          <cell r="D234">
            <v>5.5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3445</v>
          </cell>
          <cell r="B235" t="str">
            <v>C</v>
          </cell>
          <cell r="C235" t="str">
            <v>BOATENG</v>
          </cell>
          <cell r="D235">
            <v>6.54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1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3376</v>
          </cell>
          <cell r="B236" t="str">
            <v>A</v>
          </cell>
          <cell r="C236" t="str">
            <v>INZAGHI F.</v>
          </cell>
          <cell r="D236">
            <v>6.03</v>
          </cell>
          <cell r="E236">
            <v>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1</v>
          </cell>
        </row>
        <row r="237">
          <cell r="A237">
            <v>3411</v>
          </cell>
          <cell r="B237" t="str">
            <v>A</v>
          </cell>
          <cell r="C237" t="str">
            <v>RONALDINHO</v>
          </cell>
          <cell r="D237">
            <v>6.5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5.53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3518</v>
          </cell>
          <cell r="B239" t="str">
            <v>A</v>
          </cell>
          <cell r="C239" t="str">
            <v>ODUAMADI</v>
          </cell>
          <cell r="D239" t="str">
            <v>6*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5.51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6.02</v>
          </cell>
          <cell r="E243">
            <v>0</v>
          </cell>
          <cell r="F243">
            <v>1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6.04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3037</v>
          </cell>
          <cell r="B246" t="str">
            <v>D</v>
          </cell>
          <cell r="C246" t="str">
            <v>GRAVA</v>
          </cell>
          <cell r="D246">
            <v>6.52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5.52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7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1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6.52</v>
          </cell>
          <cell r="E249">
            <v>1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5.52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6.51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1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3497</v>
          </cell>
          <cell r="B252" t="str">
            <v>C</v>
          </cell>
          <cell r="C252" t="str">
            <v>SOSA</v>
          </cell>
          <cell r="D252" t="str">
            <v>6*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3349</v>
          </cell>
          <cell r="B253" t="str">
            <v>A</v>
          </cell>
          <cell r="C253" t="str">
            <v>CAVANI</v>
          </cell>
          <cell r="D253">
            <v>7.02</v>
          </cell>
          <cell r="E253">
            <v>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1</v>
          </cell>
          <cell r="O253">
            <v>0</v>
          </cell>
        </row>
        <row r="254">
          <cell r="A254">
            <v>3381</v>
          </cell>
          <cell r="B254" t="str">
            <v>A</v>
          </cell>
          <cell r="C254" t="str">
            <v>LAVEZZI</v>
          </cell>
          <cell r="D254">
            <v>7.03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1</v>
          </cell>
          <cell r="L254">
            <v>0</v>
          </cell>
          <cell r="M254">
            <v>1</v>
          </cell>
          <cell r="N254">
            <v>0</v>
          </cell>
          <cell r="O254">
            <v>0</v>
          </cell>
        </row>
        <row r="255">
          <cell r="A255">
            <v>3476</v>
          </cell>
          <cell r="B255" t="str">
            <v>ALL</v>
          </cell>
          <cell r="C255" t="str">
            <v>MAZZARRI</v>
          </cell>
          <cell r="D255">
            <v>6.5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 t="str">
            <v>PALERMO Voti gentilmente offerti da www.fantagazzetta.com</v>
          </cell>
        </row>
        <row r="257">
          <cell r="A257" t="str">
            <v>Cod.</v>
          </cell>
          <cell r="B257" t="str">
            <v>Ruolo</v>
          </cell>
          <cell r="C257" t="str">
            <v>Nome</v>
          </cell>
          <cell r="D257" t="str">
            <v>VF</v>
          </cell>
          <cell r="E257" t="str">
            <v>Gol Fatto</v>
          </cell>
          <cell r="F257" t="str">
            <v>Gol Subito</v>
          </cell>
          <cell r="G257" t="str">
            <v>Rigore Parato</v>
          </cell>
          <cell r="H257" t="str">
            <v>Rigore Sbagliato</v>
          </cell>
          <cell r="I257" t="str">
            <v>Rigore Segnato</v>
          </cell>
          <cell r="J257" t="str">
            <v>Autorete</v>
          </cell>
          <cell r="K257" t="str">
            <v>Ammonizione</v>
          </cell>
          <cell r="L257" t="str">
            <v>Espulsione</v>
          </cell>
          <cell r="M257" t="str">
            <v>Assist</v>
          </cell>
          <cell r="N257" t="str">
            <v>Gdv</v>
          </cell>
          <cell r="O257" t="str">
            <v>Gdp</v>
          </cell>
        </row>
        <row r="258">
          <cell r="A258">
            <v>2950</v>
          </cell>
          <cell r="B258" t="str">
            <v>P</v>
          </cell>
          <cell r="C258" t="str">
            <v>SIRIGU</v>
          </cell>
          <cell r="D258">
            <v>6.01</v>
          </cell>
          <cell r="E258">
            <v>0</v>
          </cell>
          <cell r="F258">
            <v>2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2972</v>
          </cell>
          <cell r="B259" t="str">
            <v>D</v>
          </cell>
          <cell r="C259" t="str">
            <v>BALZARETTI</v>
          </cell>
          <cell r="D259">
            <v>6.01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5.52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6.52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3129</v>
          </cell>
          <cell r="B262" t="str">
            <v>D</v>
          </cell>
          <cell r="C262" t="str">
            <v>MUNOZ</v>
          </cell>
          <cell r="D262">
            <v>5.03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3223</v>
          </cell>
          <cell r="B263" t="str">
            <v>C</v>
          </cell>
          <cell r="C263" t="str">
            <v>LIVERANI</v>
          </cell>
          <cell r="D263">
            <v>5.01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3245</v>
          </cell>
          <cell r="B264" t="str">
            <v>C</v>
          </cell>
          <cell r="C264" t="str">
            <v>MIGLIACCIO</v>
          </cell>
          <cell r="D264">
            <v>6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3256</v>
          </cell>
          <cell r="B265" t="str">
            <v>C</v>
          </cell>
          <cell r="C265" t="str">
            <v>NOCERINO</v>
          </cell>
          <cell r="D265">
            <v>6.01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3265</v>
          </cell>
          <cell r="B266" t="str">
            <v>C</v>
          </cell>
          <cell r="C266" t="str">
            <v>PASTORE</v>
          </cell>
          <cell r="D266">
            <v>6.51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3494</v>
          </cell>
          <cell r="B267" t="str">
            <v>C</v>
          </cell>
          <cell r="C267" t="str">
            <v>BACINOVIC</v>
          </cell>
          <cell r="D267">
            <v>5.03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3495</v>
          </cell>
          <cell r="B268" t="str">
            <v>C</v>
          </cell>
          <cell r="C268" t="str">
            <v>ILICIC</v>
          </cell>
          <cell r="D268">
            <v>7.04</v>
          </cell>
          <cell r="E268">
            <v>1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3372</v>
          </cell>
          <cell r="B269" t="str">
            <v>A</v>
          </cell>
          <cell r="C269" t="str">
            <v>HERNANDEZ</v>
          </cell>
          <cell r="D269">
            <v>5.03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 t="str">
            <v>6*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3405</v>
          </cell>
          <cell r="B271" t="str">
            <v>A</v>
          </cell>
          <cell r="C271" t="str">
            <v>PINILLA</v>
          </cell>
          <cell r="D271">
            <v>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6.02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6.03</v>
          </cell>
          <cell r="E275">
            <v>0</v>
          </cell>
          <cell r="F275">
            <v>1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2965</v>
          </cell>
          <cell r="B276" t="str">
            <v>D</v>
          </cell>
          <cell r="C276" t="str">
            <v>ANTONELLI L.</v>
          </cell>
          <cell r="D276">
            <v>6.03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3078</v>
          </cell>
          <cell r="B277" t="str">
            <v>D</v>
          </cell>
          <cell r="C277" t="str">
            <v>PACI</v>
          </cell>
          <cell r="D277">
            <v>6.03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3079</v>
          </cell>
          <cell r="B278" t="str">
            <v>D</v>
          </cell>
          <cell r="C278" t="str">
            <v>PALETTA</v>
          </cell>
          <cell r="D278">
            <v>6.03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1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3116</v>
          </cell>
          <cell r="B279" t="str">
            <v>D</v>
          </cell>
          <cell r="C279" t="str">
            <v>ZACCARDO</v>
          </cell>
          <cell r="D279">
            <v>6.01</v>
          </cell>
          <cell r="E279">
            <v>1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1</v>
          </cell>
        </row>
        <row r="280">
          <cell r="A280">
            <v>3159</v>
          </cell>
          <cell r="B280" t="str">
            <v>C</v>
          </cell>
          <cell r="C280" t="str">
            <v>CANDREVA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6.5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3237</v>
          </cell>
          <cell r="B282" t="str">
            <v>C</v>
          </cell>
          <cell r="C282" t="str">
            <v>MARQUES</v>
          </cell>
          <cell r="D282">
            <v>6.04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3308</v>
          </cell>
          <cell r="B284" t="str">
            <v>C</v>
          </cell>
          <cell r="C284" t="str">
            <v>VALIANI</v>
          </cell>
          <cell r="D284">
            <v>5.51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3448</v>
          </cell>
          <cell r="B285" t="str">
            <v>C</v>
          </cell>
          <cell r="C285" t="str">
            <v>GOBBI</v>
          </cell>
          <cell r="D285">
            <v>5.5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3341</v>
          </cell>
          <cell r="B286" t="str">
            <v>A</v>
          </cell>
          <cell r="C286" t="str">
            <v>BOJINOV</v>
          </cell>
          <cell r="D286">
            <v>5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  <cell r="O286">
            <v>0</v>
          </cell>
        </row>
        <row r="287">
          <cell r="A287">
            <v>3353</v>
          </cell>
          <cell r="B287" t="str">
            <v>A</v>
          </cell>
          <cell r="C287" t="str">
            <v>CRESPO</v>
          </cell>
          <cell r="D287">
            <v>6.01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5.53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2928</v>
          </cell>
          <cell r="B291" t="str">
            <v>P</v>
          </cell>
          <cell r="C291" t="str">
            <v>JULIO SERGIO</v>
          </cell>
          <cell r="D291">
            <v>6.51</v>
          </cell>
          <cell r="E291">
            <v>0</v>
          </cell>
          <cell r="F291">
            <v>2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2995</v>
          </cell>
          <cell r="B292" t="str">
            <v>D</v>
          </cell>
          <cell r="C292" t="str">
            <v>CASSETTI</v>
          </cell>
          <cell r="D292">
            <v>6.01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3044</v>
          </cell>
          <cell r="B293" t="str">
            <v>D</v>
          </cell>
          <cell r="C293" t="str">
            <v>JUAN</v>
          </cell>
          <cell r="D293">
            <v>5.51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3066</v>
          </cell>
          <cell r="B294" t="str">
            <v>D</v>
          </cell>
          <cell r="C294" t="str">
            <v>MEXES</v>
          </cell>
          <cell r="D294">
            <v>4.01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1</v>
          </cell>
          <cell r="N294">
            <v>0</v>
          </cell>
          <cell r="O294">
            <v>0</v>
          </cell>
        </row>
        <row r="295">
          <cell r="A295">
            <v>3098</v>
          </cell>
          <cell r="B295" t="str">
            <v>D</v>
          </cell>
          <cell r="C295" t="str">
            <v>ROSI</v>
          </cell>
          <cell r="D295">
            <v>4.51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3442</v>
          </cell>
          <cell r="B296" t="str">
            <v>D</v>
          </cell>
          <cell r="C296" t="str">
            <v>BURDISSO G.</v>
          </cell>
          <cell r="D296">
            <v>6.04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3153</v>
          </cell>
          <cell r="B297" t="str">
            <v>C</v>
          </cell>
          <cell r="C297" t="str">
            <v>BRIGHI</v>
          </cell>
          <cell r="D297">
            <v>5.01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3175</v>
          </cell>
          <cell r="B298" t="str">
            <v>C</v>
          </cell>
          <cell r="C298" t="str">
            <v>DE ROSSI</v>
          </cell>
          <cell r="D298">
            <v>5.51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3242</v>
          </cell>
          <cell r="B299" t="str">
            <v>C</v>
          </cell>
          <cell r="C299" t="str">
            <v>MENEZ</v>
          </cell>
          <cell r="D299">
            <v>5.0199999999999996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3269</v>
          </cell>
          <cell r="B300" t="str">
            <v>C</v>
          </cell>
          <cell r="C300" t="str">
            <v>PERROTTA</v>
          </cell>
          <cell r="D300">
            <v>6.02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3276</v>
          </cell>
          <cell r="B301" t="str">
            <v>C</v>
          </cell>
          <cell r="C301" t="str">
            <v>PIZARRO</v>
          </cell>
          <cell r="D301">
            <v>5.53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5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7.04</v>
          </cell>
          <cell r="E303">
            <v>1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6.51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3466</v>
          </cell>
          <cell r="B305" t="str">
            <v>ALL</v>
          </cell>
          <cell r="C305" t="str">
            <v>RANIERI</v>
          </cell>
          <cell r="D305">
            <v>5.53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>
            <v>5.52</v>
          </cell>
          <cell r="E308">
            <v>0</v>
          </cell>
          <cell r="F308">
            <v>2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3033</v>
          </cell>
          <cell r="B309" t="str">
            <v>D</v>
          </cell>
          <cell r="C309" t="str">
            <v>GASTALDELLO</v>
          </cell>
          <cell r="D309">
            <v>5.52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1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3053</v>
          </cell>
          <cell r="B310" t="str">
            <v>D</v>
          </cell>
          <cell r="C310" t="str">
            <v>LUCCHINI</v>
          </cell>
          <cell r="D310">
            <v>6.01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3119</v>
          </cell>
          <cell r="B311" t="str">
            <v>D</v>
          </cell>
          <cell r="C311" t="str">
            <v>ZAURI</v>
          </cell>
          <cell r="D311">
            <v>5.51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6.51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3179</v>
          </cell>
          <cell r="B313" t="str">
            <v>C</v>
          </cell>
          <cell r="C313" t="str">
            <v>DESSENA</v>
          </cell>
          <cell r="D313">
            <v>5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6.01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3215</v>
          </cell>
          <cell r="B315" t="str">
            <v>C</v>
          </cell>
          <cell r="C315" t="str">
            <v>KOMAN</v>
          </cell>
          <cell r="D315">
            <v>5.52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5.01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5.53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3297</v>
          </cell>
          <cell r="B318" t="str">
            <v>C</v>
          </cell>
          <cell r="C318" t="str">
            <v>SEMIOLI</v>
          </cell>
          <cell r="D318">
            <v>5.0199999999999996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3346</v>
          </cell>
          <cell r="B319" t="str">
            <v>A</v>
          </cell>
          <cell r="C319" t="str">
            <v>CASSANO</v>
          </cell>
          <cell r="D319">
            <v>6.03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1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3402</v>
          </cell>
          <cell r="B320" t="str">
            <v>A</v>
          </cell>
          <cell r="C320" t="str">
            <v>PAZZINI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6.53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3477</v>
          </cell>
          <cell r="B322" t="str">
            <v>ALL</v>
          </cell>
          <cell r="C322" t="str">
            <v>DI CARLO</v>
          </cell>
          <cell r="D322">
            <v>6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 t="str">
            <v>UDINESE Voti gentilmente offerti da www.fantagazzetta.com</v>
          </cell>
        </row>
        <row r="324">
          <cell r="A324" t="str">
            <v>Cod.</v>
          </cell>
          <cell r="B324" t="str">
            <v>Ruolo</v>
          </cell>
          <cell r="C324" t="str">
            <v>Nome</v>
          </cell>
          <cell r="D324" t="str">
            <v>VF</v>
          </cell>
          <cell r="E324" t="str">
            <v>Gol Fatto</v>
          </cell>
          <cell r="F324" t="str">
            <v>Gol Subito</v>
          </cell>
          <cell r="G324" t="str">
            <v>Rigore Parato</v>
          </cell>
          <cell r="H324" t="str">
            <v>Rigore Sbagliato</v>
          </cell>
          <cell r="I324" t="str">
            <v>Rigore Segnato</v>
          </cell>
          <cell r="J324" t="str">
            <v>Autorete</v>
          </cell>
          <cell r="K324" t="str">
            <v>Ammonizione</v>
          </cell>
          <cell r="L324" t="str">
            <v>Espulsione</v>
          </cell>
          <cell r="M324" t="str">
            <v>Assist</v>
          </cell>
          <cell r="N324" t="str">
            <v>Gdv</v>
          </cell>
          <cell r="O324" t="str">
            <v>Gdp</v>
          </cell>
        </row>
        <row r="325">
          <cell r="A325">
            <v>2925</v>
          </cell>
          <cell r="B325" t="str">
            <v>P</v>
          </cell>
          <cell r="C325" t="str">
            <v>HANDANOVIC</v>
          </cell>
          <cell r="D325">
            <v>5.0199999999999996</v>
          </cell>
          <cell r="E325">
            <v>0</v>
          </cell>
          <cell r="F325">
            <v>4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3003</v>
          </cell>
          <cell r="B326" t="str">
            <v>D</v>
          </cell>
          <cell r="C326" t="str">
            <v>CODA A.</v>
          </cell>
          <cell r="D326">
            <v>4.5199999999999996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1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>
            <v>4.53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3083</v>
          </cell>
          <cell r="B328" t="str">
            <v>D</v>
          </cell>
          <cell r="C328" t="str">
            <v>PASQUALE</v>
          </cell>
          <cell r="D328">
            <v>4.03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3118</v>
          </cell>
          <cell r="B329" t="str">
            <v>D</v>
          </cell>
          <cell r="C329" t="str">
            <v>ZAPATA</v>
          </cell>
          <cell r="D329">
            <v>4.5199999999999996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3509</v>
          </cell>
          <cell r="B330" t="str">
            <v>D</v>
          </cell>
          <cell r="C330" t="str">
            <v>ARMERO</v>
          </cell>
          <cell r="D330">
            <v>5.53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3131</v>
          </cell>
          <cell r="B331" t="str">
            <v>C</v>
          </cell>
          <cell r="C331" t="str">
            <v>ABDI</v>
          </cell>
          <cell r="D331">
            <v>5.53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5.01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5.5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4.53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5.52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4.51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3358</v>
          </cell>
          <cell r="B337" t="str">
            <v>A</v>
          </cell>
          <cell r="C337" t="str">
            <v>DI NATALE</v>
          </cell>
          <cell r="D337">
            <v>4.01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3365</v>
          </cell>
          <cell r="B338" t="str">
            <v>A</v>
          </cell>
          <cell r="C338" t="str">
            <v>FLORO FLORES</v>
          </cell>
          <cell r="D338">
            <v>4.01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4.53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4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5.51</v>
          </cell>
          <cell r="E7">
            <v>0</v>
          </cell>
          <cell r="F7">
            <v>4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3063</v>
          </cell>
          <cell r="B8" t="str">
            <v>D</v>
          </cell>
          <cell r="C8" t="str">
            <v>MASIELLO A.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3081</v>
          </cell>
          <cell r="B9" t="str">
            <v>D</v>
          </cell>
          <cell r="C9" t="str">
            <v>PARISI</v>
          </cell>
          <cell r="D9">
            <v>5.5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3099</v>
          </cell>
          <cell r="B10" t="str">
            <v>D</v>
          </cell>
          <cell r="C10" t="str">
            <v>ROSSI M.</v>
          </cell>
          <cell r="D10">
            <v>5.01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3133</v>
          </cell>
          <cell r="B11" t="str">
            <v>C</v>
          </cell>
          <cell r="C11" t="str">
            <v>ALMIRON</v>
          </cell>
          <cell r="D11">
            <v>5.54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5.03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3173</v>
          </cell>
          <cell r="B13" t="str">
            <v>C</v>
          </cell>
          <cell r="C13" t="str">
            <v>D'ALESSANDRO</v>
          </cell>
          <cell r="D13">
            <v>6.51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5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3279</v>
          </cell>
          <cell r="B15" t="str">
            <v>C</v>
          </cell>
          <cell r="C15" t="str">
            <v>PULZETTI</v>
          </cell>
          <cell r="D15">
            <v>4.01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5.01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6.04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5.52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5.04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6.51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5.53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5.54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6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5.01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5.53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6.52</v>
          </cell>
          <cell r="E30">
            <v>1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6.54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1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5.51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3510</v>
          </cell>
          <cell r="B35" t="str">
            <v>C</v>
          </cell>
          <cell r="C35" t="str">
            <v>RADOVANOVIC</v>
          </cell>
          <cell r="D35" t="str">
            <v>6*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7.02</v>
          </cell>
          <cell r="E36">
            <v>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1</v>
          </cell>
          <cell r="N36">
            <v>1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6.53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7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5.51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5.51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3010</v>
          </cell>
          <cell r="B44" t="str">
            <v>D</v>
          </cell>
          <cell r="C44" t="str">
            <v>DALLAMANO</v>
          </cell>
          <cell r="D44">
            <v>6.02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3013</v>
          </cell>
          <cell r="B45" t="str">
            <v>D</v>
          </cell>
          <cell r="C45" t="str">
            <v>DE MAIO</v>
          </cell>
          <cell r="D45" t="str">
            <v>6*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3062</v>
          </cell>
          <cell r="B46" t="str">
            <v>D</v>
          </cell>
          <cell r="C46" t="str">
            <v>MARTINEZ G.</v>
          </cell>
          <cell r="D46">
            <v>5.03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3141</v>
          </cell>
          <cell r="B47" t="str">
            <v>C</v>
          </cell>
          <cell r="C47" t="str">
            <v>BAIOCCO</v>
          </cell>
          <cell r="D47">
            <v>6.02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6.02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6.5</v>
          </cell>
          <cell r="E49">
            <v>1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3216</v>
          </cell>
          <cell r="B50" t="str">
            <v>C</v>
          </cell>
          <cell r="C50" t="str">
            <v>KONE</v>
          </cell>
          <cell r="D50">
            <v>6.03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5.04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7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1</v>
          </cell>
          <cell r="J52">
            <v>0</v>
          </cell>
          <cell r="K52">
            <v>0</v>
          </cell>
          <cell r="L52">
            <v>0</v>
          </cell>
          <cell r="M52">
            <v>1</v>
          </cell>
          <cell r="N52">
            <v>1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6.01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6.52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1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6.53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6.52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6.02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5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 t="str">
            <v>6*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6.03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6.03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7.02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5.04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6.02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5.0199999999999996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>
            <v>6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6.01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 t="str">
            <v>6*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6.03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3088</v>
          </cell>
          <cell r="B78" t="str">
            <v>D</v>
          </cell>
          <cell r="C78" t="str">
            <v>POTENZA</v>
          </cell>
          <cell r="D78">
            <v>6.01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6.51</v>
          </cell>
          <cell r="E79">
            <v>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1</v>
          </cell>
          <cell r="O79">
            <v>0</v>
          </cell>
        </row>
        <row r="80">
          <cell r="A80">
            <v>3108</v>
          </cell>
          <cell r="B80" t="str">
            <v>D</v>
          </cell>
          <cell r="C80" t="str">
            <v>SPOLLI</v>
          </cell>
          <cell r="D80">
            <v>6.03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3147</v>
          </cell>
          <cell r="B81" t="str">
            <v>C</v>
          </cell>
          <cell r="C81" t="str">
            <v>BIAGIANTI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3160</v>
          </cell>
          <cell r="B82" t="str">
            <v>C</v>
          </cell>
          <cell r="C82" t="str">
            <v>CARBONI</v>
          </cell>
          <cell r="D82">
            <v>6.01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3201</v>
          </cell>
          <cell r="B83" t="str">
            <v>C</v>
          </cell>
          <cell r="C83" t="str">
            <v>GOMEZ</v>
          </cell>
          <cell r="D83">
            <v>6.51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3210</v>
          </cell>
          <cell r="B84" t="str">
            <v>C</v>
          </cell>
          <cell r="C84" t="str">
            <v>IZCO</v>
          </cell>
          <cell r="D84" t="str">
            <v>6*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3222</v>
          </cell>
          <cell r="B85" t="str">
            <v>C</v>
          </cell>
          <cell r="C85" t="str">
            <v>LEDESMA P.</v>
          </cell>
          <cell r="D85">
            <v>6.53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 t="str">
            <v>6*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6.01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1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6.53</v>
          </cell>
          <cell r="E88">
            <v>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6.51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6.03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5.53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5.51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>
            <v>6.02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5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5.52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5.51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1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5.01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>
            <v>6.51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6.51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5.52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3375</v>
          </cell>
          <cell r="B104" t="str">
            <v>A</v>
          </cell>
          <cell r="C104" t="str">
            <v>IGHALO</v>
          </cell>
          <cell r="D104" t="str">
            <v>6*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6.03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6.51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6.01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6.53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6.52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 t="str">
            <v>6*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3144</v>
          </cell>
          <cell r="B115" t="str">
            <v>C</v>
          </cell>
          <cell r="C115" t="str">
            <v>BENTIVOGLIO</v>
          </cell>
          <cell r="D115">
            <v>6.03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3150</v>
          </cell>
          <cell r="B116" t="str">
            <v>C</v>
          </cell>
          <cell r="C116" t="str">
            <v>BOGLIACINO</v>
          </cell>
          <cell r="D116">
            <v>6.01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6.04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6.53</v>
          </cell>
          <cell r="E118">
            <v>1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1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6.53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1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7.01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8.01</v>
          </cell>
          <cell r="E121">
            <v>2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1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6.04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7.52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8.0299999999999994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5.53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3025</v>
          </cell>
          <cell r="B128" t="str">
            <v>D</v>
          </cell>
          <cell r="C128" t="str">
            <v>FELIPE</v>
          </cell>
          <cell r="D128" t="str">
            <v>6*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5.5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3046</v>
          </cell>
          <cell r="B130" t="str">
            <v>D</v>
          </cell>
          <cell r="C130" t="str">
            <v>KROLDRUP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3082</v>
          </cell>
          <cell r="B131" t="str">
            <v>D</v>
          </cell>
          <cell r="C131" t="str">
            <v>PASQUAL</v>
          </cell>
          <cell r="D131">
            <v>5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3151</v>
          </cell>
          <cell r="B132" t="str">
            <v>C</v>
          </cell>
          <cell r="C132" t="str">
            <v>BOLATTI</v>
          </cell>
          <cell r="D132">
            <v>5.54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3163</v>
          </cell>
          <cell r="B133" t="str">
            <v>C</v>
          </cell>
          <cell r="C133" t="str">
            <v>CERCI</v>
          </cell>
          <cell r="D133">
            <v>5.04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5.03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5.52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6.04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5.5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3316</v>
          </cell>
          <cell r="B138" t="str">
            <v>C</v>
          </cell>
          <cell r="C138" t="str">
            <v>ZANETTI C.</v>
          </cell>
          <cell r="D138">
            <v>5.54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6.54</v>
          </cell>
          <cell r="E139">
            <v>1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5.52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6.01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7.04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6.02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1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3091</v>
          </cell>
          <cell r="B147" t="str">
            <v>D</v>
          </cell>
          <cell r="C147" t="str">
            <v>RANOCCHIA</v>
          </cell>
          <cell r="D147">
            <v>7.01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3214</v>
          </cell>
          <cell r="B148" t="str">
            <v>C</v>
          </cell>
          <cell r="C148" t="str">
            <v>KHARJA</v>
          </cell>
          <cell r="D148">
            <v>6.52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7.03</v>
          </cell>
          <cell r="E149">
            <v>1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1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3260</v>
          </cell>
          <cell r="B151" t="str">
            <v>C</v>
          </cell>
          <cell r="C151" t="str">
            <v>PALACIO</v>
          </cell>
          <cell r="D151">
            <v>7.04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3295</v>
          </cell>
          <cell r="B152" t="str">
            <v>C</v>
          </cell>
          <cell r="C152" t="str">
            <v>SCULLI</v>
          </cell>
          <cell r="D152">
            <v>7.02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>
            <v>6.5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</v>
          </cell>
          <cell r="N153">
            <v>0</v>
          </cell>
          <cell r="O153">
            <v>0</v>
          </cell>
        </row>
        <row r="154">
          <cell r="A154">
            <v>3319</v>
          </cell>
          <cell r="B154" t="str">
            <v>C</v>
          </cell>
          <cell r="C154" t="str">
            <v>ZUCULINI</v>
          </cell>
          <cell r="D154" t="str">
            <v>6*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>
            <v>6.02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6.02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3469</v>
          </cell>
          <cell r="B157" t="str">
            <v>ALL</v>
          </cell>
          <cell r="C157" t="str">
            <v>GASPERINI</v>
          </cell>
          <cell r="D157">
            <v>7.03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6.53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7.01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7.03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7.53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6.54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3101</v>
          </cell>
          <cell r="B165" t="str">
            <v>D</v>
          </cell>
          <cell r="C165" t="str">
            <v>SAMUEL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6.52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3171</v>
          </cell>
          <cell r="B167" t="str">
            <v>C</v>
          </cell>
          <cell r="C167" t="str">
            <v>COUTINHO</v>
          </cell>
          <cell r="D167">
            <v>6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3253</v>
          </cell>
          <cell r="B168" t="str">
            <v>C</v>
          </cell>
          <cell r="C168" t="str">
            <v>MUNTARI</v>
          </cell>
          <cell r="D168">
            <v>6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3302</v>
          </cell>
          <cell r="B169" t="str">
            <v>C</v>
          </cell>
          <cell r="C169" t="str">
            <v>SNEIJDER</v>
          </cell>
          <cell r="D169">
            <v>7.03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3303</v>
          </cell>
          <cell r="B170" t="str">
            <v>C</v>
          </cell>
          <cell r="C170" t="str">
            <v>STANKOVIC</v>
          </cell>
          <cell r="D170">
            <v>7.02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1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8.5399999999999991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2</v>
          </cell>
          <cell r="J171">
            <v>0</v>
          </cell>
          <cell r="K171">
            <v>0</v>
          </cell>
          <cell r="L171">
            <v>0</v>
          </cell>
          <cell r="M171">
            <v>1</v>
          </cell>
          <cell r="N171">
            <v>0</v>
          </cell>
          <cell r="O171">
            <v>0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7.51</v>
          </cell>
          <cell r="E172">
            <v>2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1</v>
          </cell>
          <cell r="O172">
            <v>0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6.53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3486</v>
          </cell>
          <cell r="B174" t="str">
            <v>ALL</v>
          </cell>
          <cell r="C174" t="str">
            <v>BENITEZ</v>
          </cell>
          <cell r="D174">
            <v>7.52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5.54</v>
          </cell>
          <cell r="E177">
            <v>0</v>
          </cell>
          <cell r="F177">
            <v>3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5.04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3039</v>
          </cell>
          <cell r="B180" t="str">
            <v>D</v>
          </cell>
          <cell r="C180" t="str">
            <v>GRYGERA</v>
          </cell>
          <cell r="D180">
            <v>5.51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5.03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1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6.04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5.04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5.01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6.01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5.5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6.5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7.51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5.54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5.03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5.51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6.03</v>
          </cell>
          <cell r="E194">
            <v>0</v>
          </cell>
          <cell r="F194">
            <v>1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5.51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5.03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5.52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3489</v>
          </cell>
          <cell r="B199" t="str">
            <v>D</v>
          </cell>
          <cell r="C199" t="str">
            <v>CAVANDA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6.51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3191</v>
          </cell>
          <cell r="B201" t="str">
            <v>C</v>
          </cell>
          <cell r="C201" t="str">
            <v>FOGGIA</v>
          </cell>
          <cell r="D201">
            <v>5.51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3221</v>
          </cell>
          <cell r="B202" t="str">
            <v>C</v>
          </cell>
          <cell r="C202" t="str">
            <v>LEDESMA C.</v>
          </cell>
          <cell r="D202">
            <v>6.04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3240</v>
          </cell>
          <cell r="B203" t="str">
            <v>C</v>
          </cell>
          <cell r="C203" t="str">
            <v>MAURI</v>
          </cell>
          <cell r="D203">
            <v>5.53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7.02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1</v>
          </cell>
          <cell r="N204">
            <v>0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6.53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1</v>
          </cell>
        </row>
        <row r="206">
          <cell r="A206">
            <v>3410</v>
          </cell>
          <cell r="B206" t="str">
            <v>A</v>
          </cell>
          <cell r="C206" t="str">
            <v>ROCCHI</v>
          </cell>
          <cell r="D206">
            <v>6.03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5.54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6.04</v>
          </cell>
          <cell r="E211">
            <v>0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5.54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3034</v>
          </cell>
          <cell r="B213" t="str">
            <v>D</v>
          </cell>
          <cell r="C213" t="str">
            <v>GIULIATTO</v>
          </cell>
          <cell r="D213">
            <v>5.03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7.03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5.0199999999999996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3258</v>
          </cell>
          <cell r="B217" t="str">
            <v>C</v>
          </cell>
          <cell r="C217" t="str">
            <v>OLIVERA</v>
          </cell>
          <cell r="D217">
            <v>5.52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6.02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>
            <v>6.01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>
            <v>6.54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 t="str">
            <v>6*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6.52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1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5.03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7.02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6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6.53</v>
          </cell>
          <cell r="E228">
            <v>0</v>
          </cell>
          <cell r="F228">
            <v>1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2966</v>
          </cell>
          <cell r="B230" t="str">
            <v>D</v>
          </cell>
          <cell r="C230" t="str">
            <v>ANTONINI</v>
          </cell>
          <cell r="D230" t="str">
            <v>6*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3074</v>
          </cell>
          <cell r="B231" t="str">
            <v>D</v>
          </cell>
          <cell r="C231" t="str">
            <v>NESTA</v>
          </cell>
          <cell r="D231">
            <v>5.5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3112</v>
          </cell>
          <cell r="B232" t="str">
            <v>D</v>
          </cell>
          <cell r="C232" t="str">
            <v>THIAGO SILVA</v>
          </cell>
          <cell r="D232">
            <v>5.53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3117</v>
          </cell>
          <cell r="B233" t="str">
            <v>D</v>
          </cell>
          <cell r="C233" t="str">
            <v>ZAMBROTTA</v>
          </cell>
          <cell r="D233">
            <v>6.5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>
            <v>6.01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6.01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1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3274</v>
          </cell>
          <cell r="B236" t="str">
            <v>C</v>
          </cell>
          <cell r="C236" t="str">
            <v>PIRLO</v>
          </cell>
          <cell r="D236">
            <v>5.54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3296</v>
          </cell>
          <cell r="B237" t="str">
            <v>C</v>
          </cell>
          <cell r="C237" t="str">
            <v>SEEDORF</v>
          </cell>
          <cell r="D237">
            <v>6.01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0</v>
          </cell>
        </row>
        <row r="238">
          <cell r="A238">
            <v>3445</v>
          </cell>
          <cell r="B238" t="str">
            <v>C</v>
          </cell>
          <cell r="C238" t="str">
            <v>BOATENG</v>
          </cell>
          <cell r="D238">
            <v>6.04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3411</v>
          </cell>
          <cell r="B239" t="str">
            <v>A</v>
          </cell>
          <cell r="C239" t="str">
            <v>RONALDINHO</v>
          </cell>
          <cell r="D239">
            <v>5.5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3501</v>
          </cell>
          <cell r="B240" t="str">
            <v>A</v>
          </cell>
          <cell r="C240" t="str">
            <v>IBRAHIMOVIC</v>
          </cell>
          <cell r="D240">
            <v>6.02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3504</v>
          </cell>
          <cell r="B241" t="str">
            <v>A</v>
          </cell>
          <cell r="C241" t="str">
            <v>ROBINHO</v>
          </cell>
          <cell r="D241">
            <v>6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3470</v>
          </cell>
          <cell r="B242" t="str">
            <v>ALL</v>
          </cell>
          <cell r="C242" t="str">
            <v>ALLEGRI</v>
          </cell>
          <cell r="D242">
            <v>5.53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NAPOLI Voti gentilmente offerti da www.fantagazzetta.com</v>
          </cell>
        </row>
        <row r="244">
          <cell r="A244" t="str">
            <v>Cod.</v>
          </cell>
          <cell r="B244" t="str">
            <v>Ruolo</v>
          </cell>
          <cell r="C244" t="str">
            <v>Nome</v>
          </cell>
          <cell r="D244" t="str">
            <v>VF</v>
          </cell>
          <cell r="E244" t="str">
            <v>Gol Fatto</v>
          </cell>
          <cell r="F244" t="str">
            <v>Gol Subito</v>
          </cell>
          <cell r="G244" t="str">
            <v>Rigore Parato</v>
          </cell>
          <cell r="H244" t="str">
            <v>Rigore Sbagliato</v>
          </cell>
          <cell r="I244" t="str">
            <v>Rigore Segnato</v>
          </cell>
          <cell r="J244" t="str">
            <v>Autorete</v>
          </cell>
          <cell r="K244" t="str">
            <v>Ammonizione</v>
          </cell>
          <cell r="L244" t="str">
            <v>Espulsione</v>
          </cell>
          <cell r="M244" t="str">
            <v>Assist</v>
          </cell>
          <cell r="N244" t="str">
            <v>Gdv</v>
          </cell>
          <cell r="O244" t="str">
            <v>Gdp</v>
          </cell>
        </row>
        <row r="245">
          <cell r="A245">
            <v>2918</v>
          </cell>
          <cell r="B245" t="str">
            <v>P</v>
          </cell>
          <cell r="C245" t="str">
            <v>DE SANCTIS</v>
          </cell>
          <cell r="D245">
            <v>5.52</v>
          </cell>
          <cell r="E245">
            <v>0</v>
          </cell>
          <cell r="F245">
            <v>3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4.51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2992</v>
          </cell>
          <cell r="B247" t="str">
            <v>D</v>
          </cell>
          <cell r="C247" t="str">
            <v>CANNAVARO P.</v>
          </cell>
          <cell r="D247">
            <v>4.51</v>
          </cell>
          <cell r="E247">
            <v>1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3037</v>
          </cell>
          <cell r="B248" t="str">
            <v>D</v>
          </cell>
          <cell r="C248" t="str">
            <v>GRAVA</v>
          </cell>
          <cell r="D248">
            <v>4.51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5.01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5.04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5.0199999999999996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>
            <v>4.5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3266</v>
          </cell>
          <cell r="B253" t="str">
            <v>C</v>
          </cell>
          <cell r="C253" t="str">
            <v>PAZIENZA</v>
          </cell>
          <cell r="D253">
            <v>5.03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3497</v>
          </cell>
          <cell r="B254" t="str">
            <v>C</v>
          </cell>
          <cell r="C254" t="str">
            <v>SOSA</v>
          </cell>
          <cell r="D254">
            <v>5.01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5.53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5.0199999999999996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3506</v>
          </cell>
          <cell r="B257" t="str">
            <v>A</v>
          </cell>
          <cell r="C257" t="str">
            <v>DUMITRU</v>
          </cell>
          <cell r="D257" t="str">
            <v>6*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5.03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7.51</v>
          </cell>
          <cell r="E261">
            <v>0</v>
          </cell>
          <cell r="F261">
            <v>1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6.5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6.53</v>
          </cell>
          <cell r="E263">
            <v>1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6.52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3011</v>
          </cell>
          <cell r="B265" t="str">
            <v>D</v>
          </cell>
          <cell r="C265" t="str">
            <v>DARMIAN</v>
          </cell>
          <cell r="D265" t="str">
            <v>6*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3129</v>
          </cell>
          <cell r="B266" t="str">
            <v>D</v>
          </cell>
          <cell r="C266" t="str">
            <v>MUNOZ</v>
          </cell>
          <cell r="D266">
            <v>6.53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6.52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7.5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3457</v>
          </cell>
          <cell r="B270" t="str">
            <v>C</v>
          </cell>
          <cell r="C270" t="str">
            <v>RIGONI N.</v>
          </cell>
          <cell r="D270" t="str">
            <v>6*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3494</v>
          </cell>
          <cell r="B271" t="str">
            <v>C</v>
          </cell>
          <cell r="C271" t="str">
            <v>BACINOVIC</v>
          </cell>
          <cell r="D271">
            <v>7.04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1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3495</v>
          </cell>
          <cell r="B272" t="str">
            <v>C</v>
          </cell>
          <cell r="C272" t="str">
            <v>ILICIC</v>
          </cell>
          <cell r="D272">
            <v>7.03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1</v>
          </cell>
          <cell r="O272">
            <v>0</v>
          </cell>
        </row>
        <row r="273">
          <cell r="A273">
            <v>3372</v>
          </cell>
          <cell r="B273" t="str">
            <v>A</v>
          </cell>
          <cell r="C273" t="str">
            <v>HERNANDEZ</v>
          </cell>
          <cell r="D273">
            <v>6.02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7.04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7.52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6.5</v>
          </cell>
          <cell r="E278">
            <v>0</v>
          </cell>
          <cell r="F278">
            <v>1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5.51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3078</v>
          </cell>
          <cell r="B280" t="str">
            <v>D</v>
          </cell>
          <cell r="C280" t="str">
            <v>PACI</v>
          </cell>
          <cell r="D280">
            <v>6.02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6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3519</v>
          </cell>
          <cell r="B282" t="str">
            <v>D</v>
          </cell>
          <cell r="C282" t="str">
            <v>ANGELO</v>
          </cell>
          <cell r="D282">
            <v>7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1</v>
          </cell>
          <cell r="N282">
            <v>0</v>
          </cell>
          <cell r="O282">
            <v>0</v>
          </cell>
        </row>
        <row r="283">
          <cell r="A283">
            <v>3159</v>
          </cell>
          <cell r="B283" t="str">
            <v>C</v>
          </cell>
          <cell r="C283" t="str">
            <v>CANDREVA</v>
          </cell>
          <cell r="D283">
            <v>5.51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3185</v>
          </cell>
          <cell r="B284" t="str">
            <v>C</v>
          </cell>
          <cell r="C284" t="str">
            <v>DZEMAILI</v>
          </cell>
          <cell r="D284">
            <v>6.03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3200</v>
          </cell>
          <cell r="B285" t="str">
            <v>C</v>
          </cell>
          <cell r="C285" t="str">
            <v>GIOVINCO</v>
          </cell>
          <cell r="D285">
            <v>6.04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3237</v>
          </cell>
          <cell r="B286" t="str">
            <v>C</v>
          </cell>
          <cell r="C286" t="str">
            <v>MARQUES</v>
          </cell>
          <cell r="D286">
            <v>5.52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3250</v>
          </cell>
          <cell r="B287" t="str">
            <v>C</v>
          </cell>
          <cell r="C287" t="str">
            <v>MORRONE</v>
          </cell>
          <cell r="D287">
            <v>6.04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3308</v>
          </cell>
          <cell r="B288" t="str">
            <v>C</v>
          </cell>
          <cell r="C288" t="str">
            <v>VALIANI</v>
          </cell>
          <cell r="D288">
            <v>6.01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3448</v>
          </cell>
          <cell r="B289" t="str">
            <v>C</v>
          </cell>
          <cell r="C289" t="str">
            <v>GOBBI</v>
          </cell>
          <cell r="D289">
            <v>4.5199999999999996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1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5.51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3353</v>
          </cell>
          <cell r="B291" t="str">
            <v>A</v>
          </cell>
          <cell r="C291" t="str">
            <v>CRESPO</v>
          </cell>
          <cell r="D291">
            <v>6.5</v>
          </cell>
          <cell r="E291">
            <v>1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1</v>
          </cell>
        </row>
        <row r="292">
          <cell r="A292">
            <v>3483</v>
          </cell>
          <cell r="B292" t="str">
            <v>ALL</v>
          </cell>
          <cell r="C292" t="str">
            <v>MARINO</v>
          </cell>
          <cell r="D292">
            <v>6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 t="str">
            <v>ROMA Voti gentilmente offerti da www.fantagazzetta.com</v>
          </cell>
        </row>
        <row r="294">
          <cell r="A294" t="str">
            <v>Cod.</v>
          </cell>
          <cell r="B294" t="str">
            <v>Ruolo</v>
          </cell>
          <cell r="C294" t="str">
            <v>Nome</v>
          </cell>
          <cell r="D294" t="str">
            <v>VF</v>
          </cell>
          <cell r="E294" t="str">
            <v>Gol Fatto</v>
          </cell>
          <cell r="F294" t="str">
            <v>Gol Subito</v>
          </cell>
          <cell r="G294" t="str">
            <v>Rigore Parato</v>
          </cell>
          <cell r="H294" t="str">
            <v>Rigore Sbagliato</v>
          </cell>
          <cell r="I294" t="str">
            <v>Rigore Segnato</v>
          </cell>
          <cell r="J294" t="str">
            <v>Autorete</v>
          </cell>
          <cell r="K294" t="str">
            <v>Ammonizione</v>
          </cell>
          <cell r="L294" t="str">
            <v>Espulsione</v>
          </cell>
          <cell r="M294" t="str">
            <v>Assist</v>
          </cell>
          <cell r="N294" t="str">
            <v>Gdv</v>
          </cell>
          <cell r="O294" t="str">
            <v>Gdp</v>
          </cell>
        </row>
        <row r="295">
          <cell r="A295">
            <v>2928</v>
          </cell>
          <cell r="B295" t="str">
            <v>P</v>
          </cell>
          <cell r="C295" t="str">
            <v>JULIO SERGIO</v>
          </cell>
          <cell r="D295">
            <v>6.02</v>
          </cell>
          <cell r="E295">
            <v>0</v>
          </cell>
          <cell r="F295">
            <v>2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2995</v>
          </cell>
          <cell r="B296" t="str">
            <v>D</v>
          </cell>
          <cell r="C296" t="str">
            <v>CASSETTI</v>
          </cell>
          <cell r="D296">
            <v>6.51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3002</v>
          </cell>
          <cell r="B297" t="str">
            <v>D</v>
          </cell>
          <cell r="C297" t="str">
            <v>CICINHO</v>
          </cell>
          <cell r="D297">
            <v>6.01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3044</v>
          </cell>
          <cell r="B298" t="str">
            <v>D</v>
          </cell>
          <cell r="C298" t="str">
            <v>JUAN</v>
          </cell>
          <cell r="D298">
            <v>6.01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3066</v>
          </cell>
          <cell r="B299" t="str">
            <v>D</v>
          </cell>
          <cell r="C299" t="str">
            <v>MEXES</v>
          </cell>
          <cell r="D299">
            <v>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1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3098</v>
          </cell>
          <cell r="B300" t="str">
            <v>D</v>
          </cell>
          <cell r="C300" t="str">
            <v>ROSI</v>
          </cell>
          <cell r="D300">
            <v>4.03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3153</v>
          </cell>
          <cell r="B301" t="str">
            <v>C</v>
          </cell>
          <cell r="C301" t="str">
            <v>BRIGHI</v>
          </cell>
          <cell r="D301">
            <v>5.54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>
            <v>5.51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6.01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3276</v>
          </cell>
          <cell r="B304" t="str">
            <v>C</v>
          </cell>
          <cell r="C304" t="str">
            <v>PIZARRO</v>
          </cell>
          <cell r="D304">
            <v>6.02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3327</v>
          </cell>
          <cell r="B305" t="str">
            <v>A</v>
          </cell>
          <cell r="C305" t="str">
            <v>ADRIANO</v>
          </cell>
          <cell r="D305">
            <v>6.02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3333</v>
          </cell>
          <cell r="B306" t="str">
            <v>A</v>
          </cell>
          <cell r="C306" t="str">
            <v>BAPTISTA</v>
          </cell>
          <cell r="D306">
            <v>6.02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3342</v>
          </cell>
          <cell r="B307" t="str">
            <v>A</v>
          </cell>
          <cell r="C307" t="str">
            <v>BORRIELLO</v>
          </cell>
          <cell r="D307">
            <v>7.02</v>
          </cell>
          <cell r="E307">
            <v>1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3422</v>
          </cell>
          <cell r="B308" t="str">
            <v>A</v>
          </cell>
          <cell r="C308" t="str">
            <v>VUCINIC</v>
          </cell>
          <cell r="D308">
            <v>5.0199999999999996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3466</v>
          </cell>
          <cell r="B309" t="str">
            <v>ALL</v>
          </cell>
          <cell r="C309" t="str">
            <v>RANIERI</v>
          </cell>
          <cell r="D309">
            <v>6.01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 t="str">
            <v>SAMPDORIA Voti gentilmente offerti da www.fantagazzetta.com</v>
          </cell>
        </row>
        <row r="311">
          <cell r="A311" t="str">
            <v>Cod.</v>
          </cell>
          <cell r="B311" t="str">
            <v>Ruolo</v>
          </cell>
          <cell r="C311" t="str">
            <v>Nome</v>
          </cell>
          <cell r="D311" t="str">
            <v>VF</v>
          </cell>
          <cell r="E311" t="str">
            <v>Gol Fatto</v>
          </cell>
          <cell r="F311" t="str">
            <v>Gol Subito</v>
          </cell>
          <cell r="G311" t="str">
            <v>Rigore Parato</v>
          </cell>
          <cell r="H311" t="str">
            <v>Rigore Sbagliato</v>
          </cell>
          <cell r="I311" t="str">
            <v>Rigore Segnato</v>
          </cell>
          <cell r="J311" t="str">
            <v>Autorete</v>
          </cell>
          <cell r="K311" t="str">
            <v>Ammonizione</v>
          </cell>
          <cell r="L311" t="str">
            <v>Espulsione</v>
          </cell>
          <cell r="M311" t="str">
            <v>Assist</v>
          </cell>
          <cell r="N311" t="str">
            <v>Gdv</v>
          </cell>
          <cell r="O311" t="str">
            <v>Gdp</v>
          </cell>
        </row>
        <row r="312">
          <cell r="A312">
            <v>2917</v>
          </cell>
          <cell r="B312" t="str">
            <v>P</v>
          </cell>
          <cell r="C312" t="str">
            <v>CURCI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6.52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3053</v>
          </cell>
          <cell r="B314" t="str">
            <v>D</v>
          </cell>
          <cell r="C314" t="str">
            <v>LUCCHINI</v>
          </cell>
          <cell r="D314">
            <v>6.53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5.51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7.01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3179</v>
          </cell>
          <cell r="B317" t="str">
            <v>C</v>
          </cell>
          <cell r="C317" t="str">
            <v>DESSENA</v>
          </cell>
          <cell r="D317">
            <v>5.52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3204</v>
          </cell>
          <cell r="B318" t="str">
            <v>C</v>
          </cell>
          <cell r="C318" t="str">
            <v>GUBERTI</v>
          </cell>
          <cell r="D318">
            <v>5.04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3231</v>
          </cell>
          <cell r="B319" t="str">
            <v>C</v>
          </cell>
          <cell r="C319" t="str">
            <v>MANNINI</v>
          </cell>
          <cell r="D319">
            <v>5.52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3262</v>
          </cell>
          <cell r="B320" t="str">
            <v>C</v>
          </cell>
          <cell r="C320" t="str">
            <v>PALOMBO</v>
          </cell>
          <cell r="D320">
            <v>6.01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3267</v>
          </cell>
          <cell r="B321" t="str">
            <v>C</v>
          </cell>
          <cell r="C321" t="str">
            <v>PEDRO</v>
          </cell>
          <cell r="D321">
            <v>6.01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3297</v>
          </cell>
          <cell r="B322" t="str">
            <v>C</v>
          </cell>
          <cell r="C322" t="str">
            <v>SEMIOLI</v>
          </cell>
          <cell r="D322" t="str">
            <v>6*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3385</v>
          </cell>
          <cell r="B323" t="str">
            <v>A</v>
          </cell>
          <cell r="C323" t="str">
            <v>MARILUNGO</v>
          </cell>
          <cell r="D323">
            <v>6.52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6.03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3407</v>
          </cell>
          <cell r="B325" t="str">
            <v>A</v>
          </cell>
          <cell r="C325" t="str">
            <v>POZZI</v>
          </cell>
          <cell r="D325">
            <v>5.51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3477</v>
          </cell>
          <cell r="B326" t="str">
            <v>ALL</v>
          </cell>
          <cell r="C326" t="str">
            <v>DI CARLO</v>
          </cell>
          <cell r="D326">
            <v>6.01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>
            <v>6.02</v>
          </cell>
          <cell r="E329">
            <v>0</v>
          </cell>
          <cell r="F329">
            <v>2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6.01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1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3003</v>
          </cell>
          <cell r="B331" t="str">
            <v>D</v>
          </cell>
          <cell r="C331" t="str">
            <v>CODA A.</v>
          </cell>
          <cell r="D331" t="str">
            <v>6*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3020</v>
          </cell>
          <cell r="B332" t="str">
            <v>D</v>
          </cell>
          <cell r="C332" t="str">
            <v>DOMIZZI</v>
          </cell>
          <cell r="D332">
            <v>6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3118</v>
          </cell>
          <cell r="B333" t="str">
            <v>D</v>
          </cell>
          <cell r="C333" t="str">
            <v>ZAPATA</v>
          </cell>
          <cell r="D333">
            <v>5.5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5.53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3131</v>
          </cell>
          <cell r="B335" t="str">
            <v>C</v>
          </cell>
          <cell r="C335" t="str">
            <v>ABDI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3139</v>
          </cell>
          <cell r="B336" t="str">
            <v>C</v>
          </cell>
          <cell r="C336" t="str">
            <v>ASAMOAH</v>
          </cell>
          <cell r="D336">
            <v>6.02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3207</v>
          </cell>
          <cell r="B337" t="str">
            <v>C</v>
          </cell>
          <cell r="C337" t="str">
            <v>INLER</v>
          </cell>
          <cell r="D337">
            <v>6.02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1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3289</v>
          </cell>
          <cell r="B339" t="str">
            <v>C</v>
          </cell>
          <cell r="C339" t="str">
            <v>SANCHEZ</v>
          </cell>
          <cell r="D339">
            <v>6.01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3351</v>
          </cell>
          <cell r="B340" t="str">
            <v>A</v>
          </cell>
          <cell r="C340" t="str">
            <v>CORRADI</v>
          </cell>
          <cell r="D340" t="str">
            <v>6*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1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6.52</v>
          </cell>
          <cell r="E341">
            <v>1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3365</v>
          </cell>
          <cell r="B342" t="str">
            <v>A</v>
          </cell>
          <cell r="C342" t="str">
            <v>FLORO FLORES</v>
          </cell>
          <cell r="D342">
            <v>6.5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</v>
          </cell>
          <cell r="N342">
            <v>0</v>
          </cell>
          <cell r="O342">
            <v>0</v>
          </cell>
        </row>
        <row r="343">
          <cell r="A343">
            <v>3468</v>
          </cell>
          <cell r="B343" t="str">
            <v>ALL</v>
          </cell>
          <cell r="C343" t="str">
            <v>GUIDOLIN</v>
          </cell>
          <cell r="D343">
            <v>6.01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A344" t="str">
            <v>WWW.FANTAGAZZETTA.COM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5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3063</v>
          </cell>
          <cell r="B8" t="str">
            <v>D</v>
          </cell>
          <cell r="C8" t="str">
            <v>MASIELLO A.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3081</v>
          </cell>
          <cell r="B9" t="str">
            <v>D</v>
          </cell>
          <cell r="C9" t="str">
            <v>PARISI</v>
          </cell>
          <cell r="D9">
            <v>6.51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5.52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5.52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1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6.51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 t="str">
            <v>6*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5.53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 t="str">
            <v>6*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>
            <v>6.03</v>
          </cell>
          <cell r="E17">
            <v>1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3334</v>
          </cell>
          <cell r="B18" t="str">
            <v>A</v>
          </cell>
          <cell r="C18" t="str">
            <v>BARRETO D.S.</v>
          </cell>
          <cell r="D18">
            <v>7.02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1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1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6.02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6.52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6.53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4.53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1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6.03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5.51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5.04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5.52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5.51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5.52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>
            <v>6.03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5.53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5.51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6.02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6.03</v>
          </cell>
          <cell r="E36">
            <v>1</v>
          </cell>
          <cell r="F36">
            <v>0</v>
          </cell>
          <cell r="G36">
            <v>0</v>
          </cell>
          <cell r="H36">
            <v>1</v>
          </cell>
          <cell r="I36">
            <v>0</v>
          </cell>
          <cell r="J36">
            <v>0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7.03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5.54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5.0199999999999996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3508</v>
          </cell>
          <cell r="B45" t="str">
            <v>D</v>
          </cell>
          <cell r="C45" t="str">
            <v>DAPRELA</v>
          </cell>
          <cell r="D45">
            <v>4.51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3168</v>
          </cell>
          <cell r="B46" t="str">
            <v>C</v>
          </cell>
          <cell r="C46" t="str">
            <v>CORDOVA</v>
          </cell>
          <cell r="D46">
            <v>6.04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7.03</v>
          </cell>
          <cell r="E48">
            <v>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3315</v>
          </cell>
          <cell r="B49" t="str">
            <v>C</v>
          </cell>
          <cell r="C49" t="str">
            <v>ZAMBELLI</v>
          </cell>
          <cell r="D49">
            <v>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3514</v>
          </cell>
          <cell r="B50" t="str">
            <v>C</v>
          </cell>
          <cell r="C50" t="str">
            <v>FILIPPINI A.</v>
          </cell>
          <cell r="D50">
            <v>6.03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5.0199999999999996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3406</v>
          </cell>
          <cell r="B52" t="str">
            <v>A</v>
          </cell>
          <cell r="C52" t="str">
            <v>POSSANZINI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3416</v>
          </cell>
          <cell r="B53" t="str">
            <v>A</v>
          </cell>
          <cell r="C53" t="str">
            <v>TADDEI RIC.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5.54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6.04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5.03</v>
          </cell>
          <cell r="E58">
            <v>0</v>
          </cell>
          <cell r="F58">
            <v>4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5.04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6.01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5.53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5.52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5.54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7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2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5.01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>
            <v>6.03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5.0199999999999996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7</v>
          </cell>
          <cell r="E70">
            <v>2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5.52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5.53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6.02</v>
          </cell>
          <cell r="E75">
            <v>0</v>
          </cell>
          <cell r="F75">
            <v>1</v>
          </cell>
          <cell r="G75">
            <v>1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6.01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6.04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6.5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3178</v>
          </cell>
          <cell r="B82" t="str">
            <v>C</v>
          </cell>
          <cell r="C82" t="str">
            <v>DELVECCHIO</v>
          </cell>
          <cell r="D82" t="str">
            <v>6*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3201</v>
          </cell>
          <cell r="B83" t="str">
            <v>C</v>
          </cell>
          <cell r="C83" t="str">
            <v>GOMEZ</v>
          </cell>
          <cell r="D83">
            <v>6.5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6.01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3281</v>
          </cell>
          <cell r="B85" t="str">
            <v>C</v>
          </cell>
          <cell r="C85" t="str">
            <v>RICCHIUTI</v>
          </cell>
          <cell r="D85">
            <v>6.54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6.02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7.02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6.5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6.54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6.5</v>
          </cell>
          <cell r="E92">
            <v>0</v>
          </cell>
          <cell r="F92">
            <v>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5.04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5.52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>
            <v>5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5.0199999999999996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5.52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5.04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6.02</v>
          </cell>
          <cell r="E101">
            <v>1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3293</v>
          </cell>
          <cell r="B102" t="str">
            <v>C</v>
          </cell>
          <cell r="C102" t="str">
            <v>SCHELOTTO</v>
          </cell>
          <cell r="D102">
            <v>6.04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1</v>
          </cell>
          <cell r="N102">
            <v>0</v>
          </cell>
          <cell r="O102">
            <v>0</v>
          </cell>
        </row>
        <row r="103">
          <cell r="A103">
            <v>3434</v>
          </cell>
          <cell r="B103" t="str">
            <v>C</v>
          </cell>
          <cell r="C103" t="str">
            <v>APPIAH</v>
          </cell>
          <cell r="D103">
            <v>6.04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5.03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 t="str">
            <v>6*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5.01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7.03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1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5.51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5.5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5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1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5.0199999999999996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>
            <v>5.52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5.51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3371</v>
          </cell>
          <cell r="B119" t="str">
            <v>A</v>
          </cell>
          <cell r="C119" t="str">
            <v>GRANOCHE</v>
          </cell>
          <cell r="D119">
            <v>5.01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6.03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 t="str">
            <v>6*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6.04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6.51</v>
          </cell>
          <cell r="E127">
            <v>1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3025</v>
          </cell>
          <cell r="B128" t="str">
            <v>D</v>
          </cell>
          <cell r="C128" t="str">
            <v>FELIPE</v>
          </cell>
          <cell r="D128">
            <v>5.51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6.03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3073</v>
          </cell>
          <cell r="B130" t="str">
            <v>D</v>
          </cell>
          <cell r="C130" t="str">
            <v>NATALI</v>
          </cell>
          <cell r="D130">
            <v>6.52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3511</v>
          </cell>
          <cell r="B131" t="str">
            <v>D</v>
          </cell>
          <cell r="C131" t="str">
            <v>GULAN</v>
          </cell>
          <cell r="D131">
            <v>6.01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3151</v>
          </cell>
          <cell r="B132" t="str">
            <v>C</v>
          </cell>
          <cell r="C132" t="str">
            <v>BOLATTI</v>
          </cell>
          <cell r="D132" t="str">
            <v>6*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3163</v>
          </cell>
          <cell r="B133" t="str">
            <v>C</v>
          </cell>
          <cell r="C133" t="str">
            <v>CERCI</v>
          </cell>
          <cell r="D133">
            <v>6.51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6.02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3224</v>
          </cell>
          <cell r="B135" t="str">
            <v>C</v>
          </cell>
          <cell r="C135" t="str">
            <v>LJAJIC</v>
          </cell>
          <cell r="D135">
            <v>7.04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1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1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6.51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3290</v>
          </cell>
          <cell r="B137" t="str">
            <v>C</v>
          </cell>
          <cell r="C137" t="str">
            <v>SANTANA</v>
          </cell>
          <cell r="D137" t="str">
            <v>6*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3310</v>
          </cell>
          <cell r="B138" t="str">
            <v>C</v>
          </cell>
          <cell r="C138" t="str">
            <v>VARGAS</v>
          </cell>
          <cell r="D138">
            <v>6.03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6.02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5.03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6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6.03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5.53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3091</v>
          </cell>
          <cell r="B147" t="str">
            <v>D</v>
          </cell>
          <cell r="C147" t="str">
            <v>RANOCCHIA</v>
          </cell>
          <cell r="D147">
            <v>6.03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3214</v>
          </cell>
          <cell r="B148" t="str">
            <v>C</v>
          </cell>
          <cell r="C148" t="str">
            <v>KHARJA</v>
          </cell>
          <cell r="D148">
            <v>6.53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5.51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3260</v>
          </cell>
          <cell r="B151" t="str">
            <v>C</v>
          </cell>
          <cell r="C151" t="str">
            <v>PALACIO</v>
          </cell>
          <cell r="D151">
            <v>6.52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3295</v>
          </cell>
          <cell r="B152" t="str">
            <v>C</v>
          </cell>
          <cell r="C152" t="str">
            <v>SCULLI</v>
          </cell>
          <cell r="D152">
            <v>5.51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>
            <v>6.52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3430</v>
          </cell>
          <cell r="B154" t="str">
            <v>C</v>
          </cell>
          <cell r="C154" t="str">
            <v>RAFINHA</v>
          </cell>
          <cell r="D154">
            <v>6.02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5.51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3469</v>
          </cell>
          <cell r="B157" t="str">
            <v>ALL</v>
          </cell>
          <cell r="C157" t="str">
            <v>GASPERINI</v>
          </cell>
          <cell r="D157">
            <v>6.52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6.03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5.04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6.01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5.52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4.53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6.01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3171</v>
          </cell>
          <cell r="B166" t="str">
            <v>C</v>
          </cell>
          <cell r="C166" t="str">
            <v>COUTINHO</v>
          </cell>
          <cell r="D166">
            <v>5.54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3253</v>
          </cell>
          <cell r="B167" t="str">
            <v>C</v>
          </cell>
          <cell r="C167" t="str">
            <v>MUNTARI</v>
          </cell>
          <cell r="D167">
            <v>5.51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5.5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3303</v>
          </cell>
          <cell r="B169" t="str">
            <v>C</v>
          </cell>
          <cell r="C169" t="str">
            <v>STANKOVIC</v>
          </cell>
          <cell r="D169">
            <v>6.01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1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6.52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5.01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6.01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1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3486</v>
          </cell>
          <cell r="B173" t="str">
            <v>ALL</v>
          </cell>
          <cell r="C173" t="str">
            <v>BENITEZ</v>
          </cell>
          <cell r="D173">
            <v>5.0199999999999996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6.52</v>
          </cell>
          <cell r="E176">
            <v>0</v>
          </cell>
          <cell r="F176">
            <v>2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5.54</v>
          </cell>
          <cell r="E177">
            <v>1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1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6.02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3039</v>
          </cell>
          <cell r="B179" t="str">
            <v>D</v>
          </cell>
          <cell r="C179" t="str">
            <v>GRYGERA</v>
          </cell>
          <cell r="D179">
            <v>6.54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3048</v>
          </cell>
          <cell r="B180" t="str">
            <v>D</v>
          </cell>
          <cell r="C180" t="str">
            <v>LEGROTTAGLIE</v>
          </cell>
          <cell r="D180">
            <v>6.04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3095</v>
          </cell>
          <cell r="B181" t="str">
            <v>D</v>
          </cell>
          <cell r="C181" t="str">
            <v>RINAUDO</v>
          </cell>
          <cell r="D181">
            <v>6.02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1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6.51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1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8.0299999999999994</v>
          </cell>
          <cell r="E185">
            <v>3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6.04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6.54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 t="str">
            <v>6*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6.03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6.54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6.01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6.53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7.01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6.03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3110</v>
          </cell>
          <cell r="B198" t="str">
            <v>D</v>
          </cell>
          <cell r="C198" t="str">
            <v>STENDARDO</v>
          </cell>
          <cell r="D198" t="str">
            <v>6*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 t="str">
            <v>6*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3239</v>
          </cell>
          <cell r="B202" t="str">
            <v>C</v>
          </cell>
          <cell r="C202" t="str">
            <v>MATUZALEM</v>
          </cell>
          <cell r="D202">
            <v>6.53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3240</v>
          </cell>
          <cell r="B203" t="str">
            <v>C</v>
          </cell>
          <cell r="C203" t="str">
            <v>MAURI</v>
          </cell>
          <cell r="D203">
            <v>7.01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1</v>
          </cell>
          <cell r="L203">
            <v>0</v>
          </cell>
          <cell r="M203">
            <v>1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6.52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6.52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7.04</v>
          </cell>
          <cell r="E206">
            <v>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1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5.53</v>
          </cell>
          <cell r="E210">
            <v>0</v>
          </cell>
          <cell r="F210">
            <v>2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6.02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3096</v>
          </cell>
          <cell r="B212" t="str">
            <v>D</v>
          </cell>
          <cell r="C212" t="str">
            <v>RISPOLI</v>
          </cell>
          <cell r="D212">
            <v>7.02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3126</v>
          </cell>
          <cell r="B213" t="str">
            <v>D</v>
          </cell>
          <cell r="C213" t="str">
            <v>GUSTAVO</v>
          </cell>
          <cell r="D213">
            <v>5.5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3472</v>
          </cell>
          <cell r="B214" t="str">
            <v>D</v>
          </cell>
          <cell r="C214" t="str">
            <v>SINI</v>
          </cell>
          <cell r="D214">
            <v>6.02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 t="str">
            <v>6*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6.54</v>
          </cell>
          <cell r="E216">
            <v>1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1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6.5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3252</v>
          </cell>
          <cell r="B218" t="str">
            <v>C</v>
          </cell>
          <cell r="C218" t="str">
            <v>MUNARI</v>
          </cell>
          <cell r="D218">
            <v>5.53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3258</v>
          </cell>
          <cell r="B219" t="str">
            <v>C</v>
          </cell>
          <cell r="C219" t="str">
            <v>OLIVERA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6.02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3429</v>
          </cell>
          <cell r="B221" t="str">
            <v>C</v>
          </cell>
          <cell r="C221" t="str">
            <v>PIATTI</v>
          </cell>
          <cell r="D221">
            <v>6.5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1</v>
          </cell>
          <cell r="N221">
            <v>0</v>
          </cell>
          <cell r="O221">
            <v>0</v>
          </cell>
        </row>
        <row r="222">
          <cell r="A222">
            <v>3352</v>
          </cell>
          <cell r="B222" t="str">
            <v>A</v>
          </cell>
          <cell r="C222" t="str">
            <v>CORVIA</v>
          </cell>
          <cell r="D222">
            <v>6.52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>
            <v>5.54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1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6.53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6.03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6.54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6.03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5.03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7.53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>
            <v>6.52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0</v>
          </cell>
          <cell r="M234">
            <v>1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6.02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5.53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3411</v>
          </cell>
          <cell r="B237" t="str">
            <v>A</v>
          </cell>
          <cell r="C237" t="str">
            <v>RONALDINHO</v>
          </cell>
          <cell r="D237">
            <v>5.52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7.03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1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6.04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6.04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6.02</v>
          </cell>
          <cell r="E243">
            <v>0</v>
          </cell>
          <cell r="F243">
            <v>1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6.02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3006</v>
          </cell>
          <cell r="B247" t="str">
            <v>D</v>
          </cell>
          <cell r="C247" t="str">
            <v>CRIBARI</v>
          </cell>
          <cell r="D247">
            <v>5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6.51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1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7.01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6.02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1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1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6.54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1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3320</v>
          </cell>
          <cell r="B252" t="str">
            <v>C</v>
          </cell>
          <cell r="C252" t="str">
            <v>ZUNIGA</v>
          </cell>
          <cell r="D252">
            <v>6.51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5.03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3497</v>
          </cell>
          <cell r="B254" t="str">
            <v>C</v>
          </cell>
          <cell r="C254" t="str">
            <v>SOSA</v>
          </cell>
          <cell r="D254">
            <v>5.0199999999999996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7.51</v>
          </cell>
          <cell r="E255">
            <v>2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7.02</v>
          </cell>
          <cell r="E256">
            <v>1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7.01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1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6.03</v>
          </cell>
          <cell r="E260">
            <v>0</v>
          </cell>
          <cell r="F260">
            <v>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6.03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5.01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5.53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6.54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3223</v>
          </cell>
          <cell r="B265" t="str">
            <v>C</v>
          </cell>
          <cell r="C265" t="str">
            <v>LIVERANI</v>
          </cell>
          <cell r="D265">
            <v>6.01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6.51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1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5.52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7.03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6.52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3495</v>
          </cell>
          <cell r="B270" t="str">
            <v>C</v>
          </cell>
          <cell r="C270" t="str">
            <v>ILICIC</v>
          </cell>
          <cell r="D270">
            <v>6.51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3372</v>
          </cell>
          <cell r="B271" t="str">
            <v>A</v>
          </cell>
          <cell r="C271" t="str">
            <v>HERNANDEZ</v>
          </cell>
          <cell r="D271">
            <v>6.53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3383</v>
          </cell>
          <cell r="B272" t="str">
            <v>A</v>
          </cell>
          <cell r="C272" t="str">
            <v>MACCARONE</v>
          </cell>
          <cell r="D272">
            <v>6.52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1</v>
          </cell>
        </row>
        <row r="273">
          <cell r="A273">
            <v>3405</v>
          </cell>
          <cell r="B273" t="str">
            <v>A</v>
          </cell>
          <cell r="C273" t="str">
            <v>PINILLA</v>
          </cell>
          <cell r="D273">
            <v>6.52</v>
          </cell>
          <cell r="E273">
            <v>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6.53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6.51</v>
          </cell>
          <cell r="E277">
            <v>0</v>
          </cell>
          <cell r="F277">
            <v>2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2965</v>
          </cell>
          <cell r="B278" t="str">
            <v>D</v>
          </cell>
          <cell r="C278" t="str">
            <v>ANTONELLI L.</v>
          </cell>
          <cell r="D278">
            <v>5.51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5.01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3078</v>
          </cell>
          <cell r="B280" t="str">
            <v>D</v>
          </cell>
          <cell r="C280" t="str">
            <v>PACI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5.51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3519</v>
          </cell>
          <cell r="B282" t="str">
            <v>D</v>
          </cell>
          <cell r="C282" t="str">
            <v>ANGELO</v>
          </cell>
          <cell r="D282">
            <v>5.52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3159</v>
          </cell>
          <cell r="B283" t="str">
            <v>C</v>
          </cell>
          <cell r="C283" t="str">
            <v>CANDREVA</v>
          </cell>
          <cell r="D283">
            <v>5.52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3185</v>
          </cell>
          <cell r="B284" t="str">
            <v>C</v>
          </cell>
          <cell r="C284" t="str">
            <v>DZEMAILI</v>
          </cell>
          <cell r="D284" t="str">
            <v>6*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3237</v>
          </cell>
          <cell r="B285" t="str">
            <v>C</v>
          </cell>
          <cell r="C285" t="str">
            <v>MARQUES</v>
          </cell>
          <cell r="D285">
            <v>5.01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6.02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6.02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5.0199999999999996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>
            <v>5.51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5.03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2931</v>
          </cell>
          <cell r="B294" t="str">
            <v>P</v>
          </cell>
          <cell r="C294" t="str">
            <v>LOBONT</v>
          </cell>
          <cell r="D294">
            <v>6.52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2988</v>
          </cell>
          <cell r="B295" t="str">
            <v>D</v>
          </cell>
          <cell r="C295" t="str">
            <v>BURDISSO N.</v>
          </cell>
          <cell r="D295">
            <v>6.53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2995</v>
          </cell>
          <cell r="B296" t="str">
            <v>D</v>
          </cell>
          <cell r="C296" t="str">
            <v>CASSETTI</v>
          </cell>
          <cell r="D296">
            <v>6.51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7.03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6.01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6.04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1</v>
          </cell>
          <cell r="N300">
            <v>0</v>
          </cell>
          <cell r="O300">
            <v>0</v>
          </cell>
        </row>
        <row r="301">
          <cell r="A301">
            <v>3242</v>
          </cell>
          <cell r="B301" t="str">
            <v>C</v>
          </cell>
          <cell r="C301" t="str">
            <v>MENEZ</v>
          </cell>
          <cell r="D301">
            <v>7.03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3269</v>
          </cell>
          <cell r="B302" t="str">
            <v>C</v>
          </cell>
          <cell r="C302" t="str">
            <v>PERROTTA</v>
          </cell>
          <cell r="D302">
            <v>6.01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3276</v>
          </cell>
          <cell r="B303" t="str">
            <v>C</v>
          </cell>
          <cell r="C303" t="str">
            <v>PIZARRO</v>
          </cell>
          <cell r="D303">
            <v>6.5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3333</v>
          </cell>
          <cell r="B304" t="str">
            <v>A</v>
          </cell>
          <cell r="C304" t="str">
            <v>BAPTISTA</v>
          </cell>
          <cell r="D304" t="str">
            <v>6*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5.52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5.04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3422</v>
          </cell>
          <cell r="B307" t="str">
            <v>A</v>
          </cell>
          <cell r="C307" t="str">
            <v>VUCINIC</v>
          </cell>
          <cell r="D307">
            <v>7.03</v>
          </cell>
          <cell r="E307">
            <v>1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1</v>
          </cell>
          <cell r="O307">
            <v>0</v>
          </cell>
        </row>
        <row r="308">
          <cell r="A308">
            <v>3466</v>
          </cell>
          <cell r="B308" t="str">
            <v>ALL</v>
          </cell>
          <cell r="C308" t="str">
            <v>RANIERI</v>
          </cell>
          <cell r="D308">
            <v>6.51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6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2989</v>
          </cell>
          <cell r="B312" t="str">
            <v>D</v>
          </cell>
          <cell r="C312" t="str">
            <v>CACCIATORE</v>
          </cell>
          <cell r="D312">
            <v>5.0199999999999996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6.01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3053</v>
          </cell>
          <cell r="B314" t="str">
            <v>D</v>
          </cell>
          <cell r="C314" t="str">
            <v>LUCCHINI</v>
          </cell>
          <cell r="D314">
            <v>6.51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6.52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3179</v>
          </cell>
          <cell r="B316" t="str">
            <v>C</v>
          </cell>
          <cell r="C316" t="str">
            <v>DESSENA</v>
          </cell>
          <cell r="D316">
            <v>6.03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5.03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6.02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3297</v>
          </cell>
          <cell r="B319" t="str">
            <v>C</v>
          </cell>
          <cell r="C319" t="str">
            <v>SEMIOLI</v>
          </cell>
          <cell r="D319">
            <v>5.51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3512</v>
          </cell>
          <cell r="B320" t="str">
            <v>C</v>
          </cell>
          <cell r="C320" t="str">
            <v>OBIANG</v>
          </cell>
          <cell r="D320">
            <v>6.01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3346</v>
          </cell>
          <cell r="B321" t="str">
            <v>A</v>
          </cell>
          <cell r="C321" t="str">
            <v>CASSANO</v>
          </cell>
          <cell r="D321">
            <v>5.51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3385</v>
          </cell>
          <cell r="B322" t="str">
            <v>A</v>
          </cell>
          <cell r="C322" t="str">
            <v>MARILUNGO</v>
          </cell>
          <cell r="D322">
            <v>6.02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3402</v>
          </cell>
          <cell r="B323" t="str">
            <v>A</v>
          </cell>
          <cell r="C323" t="str">
            <v>PAZZINI</v>
          </cell>
          <cell r="D323">
            <v>6.03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3407</v>
          </cell>
          <cell r="B324" t="str">
            <v>A</v>
          </cell>
          <cell r="C324" t="str">
            <v>POZZI</v>
          </cell>
          <cell r="D324" t="str">
            <v>6*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3477</v>
          </cell>
          <cell r="B325" t="str">
            <v>ALL</v>
          </cell>
          <cell r="C325" t="str">
            <v>DI CARLO</v>
          </cell>
          <cell r="D325">
            <v>6.02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2925</v>
          </cell>
          <cell r="B328" t="str">
            <v>P</v>
          </cell>
          <cell r="C328" t="str">
            <v>HANDANOVIC</v>
          </cell>
          <cell r="D328">
            <v>6.02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3003</v>
          </cell>
          <cell r="B330" t="str">
            <v>D</v>
          </cell>
          <cell r="C330" t="str">
            <v>CODA A.</v>
          </cell>
          <cell r="D330">
            <v>6.01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3020</v>
          </cell>
          <cell r="B331" t="str">
            <v>D</v>
          </cell>
          <cell r="C331" t="str">
            <v>DOMIZZI</v>
          </cell>
          <cell r="D331">
            <v>6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3118</v>
          </cell>
          <cell r="B332" t="str">
            <v>D</v>
          </cell>
          <cell r="C332" t="str">
            <v>ZAPATA</v>
          </cell>
          <cell r="D332">
            <v>6.51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3509</v>
          </cell>
          <cell r="B333" t="str">
            <v>D</v>
          </cell>
          <cell r="C333" t="str">
            <v>ARMERO</v>
          </cell>
          <cell r="D333">
            <v>6.02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6.54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6.54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>
            <v>6.04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6.03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3351</v>
          </cell>
          <cell r="B339" t="str">
            <v>A</v>
          </cell>
          <cell r="C339" t="str">
            <v>CORRADI</v>
          </cell>
          <cell r="D339" t="str">
            <v>6*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3358</v>
          </cell>
          <cell r="B340" t="str">
            <v>A</v>
          </cell>
          <cell r="C340" t="str">
            <v>DI NATALE</v>
          </cell>
          <cell r="D340">
            <v>6.54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3365</v>
          </cell>
          <cell r="B341" t="str">
            <v>A</v>
          </cell>
          <cell r="C341" t="str">
            <v>FLORO FLORES</v>
          </cell>
          <cell r="D341">
            <v>5.51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6.53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6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6.51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>
            <v>4.0199999999999996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6.01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>
            <v>5.01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5.04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5.51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6.52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1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3344</v>
          </cell>
          <cell r="B18" t="str">
            <v>A</v>
          </cell>
          <cell r="C18" t="str">
            <v>CAPUTO</v>
          </cell>
          <cell r="D18">
            <v>5.01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3347</v>
          </cell>
          <cell r="B19" t="str">
            <v>A</v>
          </cell>
          <cell r="C19" t="str">
            <v>CASTILLO</v>
          </cell>
          <cell r="D19">
            <v>6.01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3368</v>
          </cell>
          <cell r="B20" t="str">
            <v>A</v>
          </cell>
          <cell r="C20" t="str">
            <v>GHEZZAL</v>
          </cell>
          <cell r="D20">
            <v>6.53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6.51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6.5</v>
          </cell>
          <cell r="E25">
            <v>1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1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5.0199999999999996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1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6.04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6.03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5.52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6.03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5.03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6.02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6.02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7.03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6.02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6.04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6.01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6.04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3155</v>
          </cell>
          <cell r="B46" t="str">
            <v>C</v>
          </cell>
          <cell r="C46" t="str">
            <v>BUDEL</v>
          </cell>
          <cell r="D46" t="str">
            <v>6*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3206</v>
          </cell>
          <cell r="B48" t="str">
            <v>C</v>
          </cell>
          <cell r="C48" t="str">
            <v>HETEMAJ</v>
          </cell>
          <cell r="D48">
            <v>6.53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3216</v>
          </cell>
          <cell r="B49" t="str">
            <v>C</v>
          </cell>
          <cell r="C49" t="str">
            <v>KONE</v>
          </cell>
          <cell r="D49">
            <v>6.03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6.01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1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5.53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5.01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6.52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7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2968</v>
          </cell>
          <cell r="B59" t="str">
            <v>D</v>
          </cell>
          <cell r="C59" t="str">
            <v>ARIAUDO</v>
          </cell>
          <cell r="D59">
            <v>5.51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6.02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 t="str">
            <v>6*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5.01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6.52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>
            <v>6.04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5.51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5.51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5.53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5.03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5.52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5.51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5.51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5.53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6.54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5.51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3281</v>
          </cell>
          <cell r="B85" t="str">
            <v>C</v>
          </cell>
          <cell r="C85" t="str">
            <v>RICCHIUTI</v>
          </cell>
          <cell r="D85">
            <v>6.02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6.03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6.52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5.0199999999999996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5.51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7.02</v>
          </cell>
          <cell r="E92">
            <v>0</v>
          </cell>
          <cell r="F92">
            <v>1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5.51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5.51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6.03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 t="str">
            <v>6*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3492</v>
          </cell>
          <cell r="B98" t="str">
            <v>D</v>
          </cell>
          <cell r="C98" t="str">
            <v>BENALOUANE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6.52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6.02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5.52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3293</v>
          </cell>
          <cell r="B102" t="str">
            <v>C</v>
          </cell>
          <cell r="C102" t="str">
            <v>SCHELOTTO</v>
          </cell>
          <cell r="D102">
            <v>5.01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3434</v>
          </cell>
          <cell r="B103" t="str">
            <v>C</v>
          </cell>
          <cell r="C103" t="str">
            <v>APPIAH</v>
          </cell>
          <cell r="D103">
            <v>5.0199999999999996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5.51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 t="str">
            <v>6*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1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6.53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6.04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6.02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6.02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6.54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5.51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1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5.01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 t="str">
            <v>6*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7.01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1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6.01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3431</v>
          </cell>
          <cell r="B122" t="str">
            <v>A</v>
          </cell>
          <cell r="C122" t="str">
            <v>MOSCARDELLI</v>
          </cell>
          <cell r="D122">
            <v>5.53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6.54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6.03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5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3014</v>
          </cell>
          <cell r="B128" t="str">
            <v>D</v>
          </cell>
          <cell r="C128" t="str">
            <v>DE SILVESTRI</v>
          </cell>
          <cell r="D128">
            <v>5.03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5.5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3046</v>
          </cell>
          <cell r="B130" t="str">
            <v>D</v>
          </cell>
          <cell r="C130" t="str">
            <v>KROLDRUP</v>
          </cell>
          <cell r="D130">
            <v>6.01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3082</v>
          </cell>
          <cell r="B131" t="str">
            <v>D</v>
          </cell>
          <cell r="C131" t="str">
            <v>PASQUAL</v>
          </cell>
          <cell r="D131">
            <v>6.04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3151</v>
          </cell>
          <cell r="B132" t="str">
            <v>C</v>
          </cell>
          <cell r="C132" t="str">
            <v>BOLATTI</v>
          </cell>
          <cell r="D132" t="str">
            <v>6*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3163</v>
          </cell>
          <cell r="B133" t="str">
            <v>C</v>
          </cell>
          <cell r="C133" t="str">
            <v>CERCI</v>
          </cell>
          <cell r="D133">
            <v>5.52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6.51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3224</v>
          </cell>
          <cell r="B135" t="str">
            <v>C</v>
          </cell>
          <cell r="C135" t="str">
            <v>LJAJIC</v>
          </cell>
          <cell r="D135">
            <v>6</v>
          </cell>
          <cell r="E135">
            <v>0</v>
          </cell>
          <cell r="F135">
            <v>0</v>
          </cell>
          <cell r="G135">
            <v>0</v>
          </cell>
          <cell r="H135">
            <v>1</v>
          </cell>
          <cell r="I135">
            <v>0</v>
          </cell>
          <cell r="J135">
            <v>0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3233</v>
          </cell>
          <cell r="B136" t="str">
            <v>C</v>
          </cell>
          <cell r="C136" t="str">
            <v>MARCHIONNI</v>
          </cell>
          <cell r="D136">
            <v>5.0199999999999996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3248</v>
          </cell>
          <cell r="B137" t="str">
            <v>C</v>
          </cell>
          <cell r="C137" t="str">
            <v>MONTOLIVO</v>
          </cell>
          <cell r="D137">
            <v>5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3290</v>
          </cell>
          <cell r="B138" t="str">
            <v>C</v>
          </cell>
          <cell r="C138" t="str">
            <v>SANTANA</v>
          </cell>
          <cell r="D138">
            <v>6.51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1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6.03</v>
          </cell>
          <cell r="E139">
            <v>1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7.03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5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8.0399999999999991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5.5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1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5.04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3091</v>
          </cell>
          <cell r="B148" t="str">
            <v>D</v>
          </cell>
          <cell r="C148" t="str">
            <v>RANOCCHIA</v>
          </cell>
          <cell r="D148">
            <v>6.03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3214</v>
          </cell>
          <cell r="B149" t="str">
            <v>C</v>
          </cell>
          <cell r="C149" t="str">
            <v>KHARJA</v>
          </cell>
          <cell r="D149">
            <v>6.53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3244</v>
          </cell>
          <cell r="B150" t="str">
            <v>C</v>
          </cell>
          <cell r="C150" t="str">
            <v>MESTO</v>
          </cell>
          <cell r="D150">
            <v>6.03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3246</v>
          </cell>
          <cell r="B151" t="str">
            <v>C</v>
          </cell>
          <cell r="C151" t="str">
            <v>MILANETTO</v>
          </cell>
          <cell r="D151">
            <v>6.51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1</v>
          </cell>
          <cell r="N151">
            <v>0</v>
          </cell>
          <cell r="O151">
            <v>0</v>
          </cell>
        </row>
        <row r="152">
          <cell r="A152">
            <v>3260</v>
          </cell>
          <cell r="B152" t="str">
            <v>C</v>
          </cell>
          <cell r="C152" t="str">
            <v>PALACIO</v>
          </cell>
          <cell r="D152">
            <v>7.02</v>
          </cell>
          <cell r="E152">
            <v>1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>
            <v>6.53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3430</v>
          </cell>
          <cell r="B154" t="str">
            <v>C</v>
          </cell>
          <cell r="C154" t="str">
            <v>RAFINHA</v>
          </cell>
          <cell r="D154">
            <v>7.04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6.51</v>
          </cell>
          <cell r="E156">
            <v>1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1</v>
          </cell>
          <cell r="O156">
            <v>0</v>
          </cell>
        </row>
        <row r="157">
          <cell r="A157">
            <v>3469</v>
          </cell>
          <cell r="B157" t="str">
            <v>ALL</v>
          </cell>
          <cell r="C157" t="str">
            <v>GASPERINI</v>
          </cell>
          <cell r="D157">
            <v>7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6.51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5.0199999999999996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6.01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6.53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6.01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3103</v>
          </cell>
          <cell r="B165" t="str">
            <v>D</v>
          </cell>
          <cell r="C165" t="str">
            <v>SANTON</v>
          </cell>
          <cell r="D165">
            <v>6.53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6.01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3171</v>
          </cell>
          <cell r="B167" t="str">
            <v>C</v>
          </cell>
          <cell r="C167" t="str">
            <v>COUTINHO</v>
          </cell>
          <cell r="D167">
            <v>6.04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6.52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3303</v>
          </cell>
          <cell r="B169" t="str">
            <v>C</v>
          </cell>
          <cell r="C169" t="str">
            <v>STANKOVIC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3338</v>
          </cell>
          <cell r="B170" t="str">
            <v>A</v>
          </cell>
          <cell r="C170" t="str">
            <v>BIABIANY</v>
          </cell>
          <cell r="D170">
            <v>5.52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7.01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5.03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3486</v>
          </cell>
          <cell r="B173" t="str">
            <v>ALL</v>
          </cell>
          <cell r="C173" t="str">
            <v>BENITEZ</v>
          </cell>
          <cell r="D173">
            <v>6.03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6.51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5.54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3012</v>
          </cell>
          <cell r="B179" t="str">
            <v>D</v>
          </cell>
          <cell r="C179" t="str">
            <v>DE CEGLIE</v>
          </cell>
          <cell r="D179">
            <v>6.52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3039</v>
          </cell>
          <cell r="B180" t="str">
            <v>D</v>
          </cell>
          <cell r="C180" t="str">
            <v>GRYGERA</v>
          </cell>
          <cell r="D180">
            <v>6.52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1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6.52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7.04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6.51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6.02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3374</v>
          </cell>
          <cell r="B188" t="str">
            <v>A</v>
          </cell>
          <cell r="C188" t="str">
            <v>IAQUINTA</v>
          </cell>
          <cell r="D188">
            <v>6.04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3408</v>
          </cell>
          <cell r="B189" t="str">
            <v>A</v>
          </cell>
          <cell r="C189" t="str">
            <v>QUAGLIARELLA</v>
          </cell>
          <cell r="D189">
            <v>5.52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6.5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7.03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7.02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6.54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6.03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3152</v>
          </cell>
          <cell r="B198" t="str">
            <v>C</v>
          </cell>
          <cell r="C198" t="str">
            <v>BRESCIANO</v>
          </cell>
          <cell r="D198">
            <v>6.02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6.5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3191</v>
          </cell>
          <cell r="B200" t="str">
            <v>C</v>
          </cell>
          <cell r="C200" t="str">
            <v>FOGGIA</v>
          </cell>
          <cell r="D200" t="str">
            <v>6*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7.03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7</v>
          </cell>
          <cell r="E202">
            <v>1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1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6.53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1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6.01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3410</v>
          </cell>
          <cell r="B205" t="str">
            <v>A</v>
          </cell>
          <cell r="C205" t="str">
            <v>ROCCHI</v>
          </cell>
          <cell r="D205">
            <v>6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6.02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7.02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7.03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6.5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5.52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 t="str">
            <v>6*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 t="str">
            <v>6*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6.03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6.02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6.01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3429</v>
          </cell>
          <cell r="B221" t="str">
            <v>C</v>
          </cell>
          <cell r="C221" t="str">
            <v>PIATTI</v>
          </cell>
          <cell r="D221">
            <v>6.53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3352</v>
          </cell>
          <cell r="B222" t="str">
            <v>A</v>
          </cell>
          <cell r="C222" t="str">
            <v>CORVIA</v>
          </cell>
          <cell r="D222">
            <v>7.03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1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>
            <v>5.03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6.51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1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6.04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1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6.53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6.51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6.01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6.01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>
            <v>7.03</v>
          </cell>
          <cell r="E234">
            <v>1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1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6.04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5.5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3411</v>
          </cell>
          <cell r="B238" t="str">
            <v>A</v>
          </cell>
          <cell r="C238" t="str">
            <v>RONALDINHO</v>
          </cell>
          <cell r="D238">
            <v>7.03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6.04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1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5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6.53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2969</v>
          </cell>
          <cell r="B245" t="str">
            <v>D</v>
          </cell>
          <cell r="C245" t="str">
            <v>ARONICA</v>
          </cell>
          <cell r="D245">
            <v>6.54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6.53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2992</v>
          </cell>
          <cell r="B247" t="str">
            <v>D</v>
          </cell>
          <cell r="C247" t="str">
            <v>CANNAVARO P.</v>
          </cell>
          <cell r="D247">
            <v>6.5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7.04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1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6.02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7.53</v>
          </cell>
          <cell r="E250">
            <v>1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1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6.04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6.04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 t="str">
            <v>6*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3497</v>
          </cell>
          <cell r="B255" t="str">
            <v>C</v>
          </cell>
          <cell r="C255" t="str">
            <v>SOSA</v>
          </cell>
          <cell r="D255" t="str">
            <v>6*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3349</v>
          </cell>
          <cell r="B256" t="str">
            <v>A</v>
          </cell>
          <cell r="C256" t="str">
            <v>CAVANI</v>
          </cell>
          <cell r="D256">
            <v>5.5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3381</v>
          </cell>
          <cell r="B257" t="str">
            <v>A</v>
          </cell>
          <cell r="C257" t="str">
            <v>LAVEZZI</v>
          </cell>
          <cell r="D257">
            <v>7.02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1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7.5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7.51</v>
          </cell>
          <cell r="E261">
            <v>0</v>
          </cell>
          <cell r="F261">
            <v>1</v>
          </cell>
          <cell r="G261">
            <v>1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5.54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5.51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5.01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6.02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3213</v>
          </cell>
          <cell r="B266" t="str">
            <v>C</v>
          </cell>
          <cell r="C266" t="str">
            <v>KASAMI</v>
          </cell>
          <cell r="D266" t="str">
            <v>6*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6.01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6.54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1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7.54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1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6.51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7.53</v>
          </cell>
          <cell r="E271">
            <v>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5.53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3383</v>
          </cell>
          <cell r="B273" t="str">
            <v>A</v>
          </cell>
          <cell r="C273" t="str">
            <v>MACCARONE</v>
          </cell>
          <cell r="D273" t="str">
            <v>6*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6.02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7.01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6.5</v>
          </cell>
          <cell r="E278">
            <v>0</v>
          </cell>
          <cell r="F278">
            <v>1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2965</v>
          </cell>
          <cell r="B279" t="str">
            <v>D</v>
          </cell>
          <cell r="C279" t="str">
            <v>ANTONELLI L.</v>
          </cell>
          <cell r="D279">
            <v>6.01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3052</v>
          </cell>
          <cell r="B280" t="str">
            <v>D</v>
          </cell>
          <cell r="C280" t="str">
            <v>LUCARELLI A.</v>
          </cell>
          <cell r="D280">
            <v>5.01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3078</v>
          </cell>
          <cell r="B281" t="str">
            <v>D</v>
          </cell>
          <cell r="C281" t="str">
            <v>PACI</v>
          </cell>
          <cell r="D281">
            <v>5.0199999999999996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5.51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>
            <v>5.0199999999999996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5.03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3185</v>
          </cell>
          <cell r="B285" t="str">
            <v>C</v>
          </cell>
          <cell r="C285" t="str">
            <v>DZEMAILI</v>
          </cell>
          <cell r="D285">
            <v>6.02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3237</v>
          </cell>
          <cell r="B286" t="str">
            <v>C</v>
          </cell>
          <cell r="C286" t="str">
            <v>MARQUES</v>
          </cell>
          <cell r="D286">
            <v>5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3250</v>
          </cell>
          <cell r="B287" t="str">
            <v>C</v>
          </cell>
          <cell r="C287" t="str">
            <v>MORRONE</v>
          </cell>
          <cell r="D287">
            <v>5.53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3308</v>
          </cell>
          <cell r="B288" t="str">
            <v>C</v>
          </cell>
          <cell r="C288" t="str">
            <v>VALIANI</v>
          </cell>
          <cell r="D288">
            <v>5.53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3448</v>
          </cell>
          <cell r="B289" t="str">
            <v>C</v>
          </cell>
          <cell r="C289" t="str">
            <v>GOBBI</v>
          </cell>
          <cell r="D289">
            <v>5.51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6.03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3353</v>
          </cell>
          <cell r="B291" t="str">
            <v>A</v>
          </cell>
          <cell r="C291" t="str">
            <v>CRESPO</v>
          </cell>
          <cell r="D291">
            <v>5.52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3483</v>
          </cell>
          <cell r="B292" t="str">
            <v>ALL</v>
          </cell>
          <cell r="C292" t="str">
            <v>MARINO</v>
          </cell>
          <cell r="D292">
            <v>5.03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 t="str">
            <v>ROMA Voti gentilmente offerti da www.fantagazzetta.com</v>
          </cell>
        </row>
        <row r="294">
          <cell r="A294" t="str">
            <v>Cod.</v>
          </cell>
          <cell r="B294" t="str">
            <v>Ruolo</v>
          </cell>
          <cell r="C294" t="str">
            <v>Nome</v>
          </cell>
          <cell r="D294" t="str">
            <v>VF</v>
          </cell>
          <cell r="E294" t="str">
            <v>Gol Fatto</v>
          </cell>
          <cell r="F294" t="str">
            <v>Gol Subito</v>
          </cell>
          <cell r="G294" t="str">
            <v>Rigore Parato</v>
          </cell>
          <cell r="H294" t="str">
            <v>Rigore Sbagliato</v>
          </cell>
          <cell r="I294" t="str">
            <v>Rigore Segnato</v>
          </cell>
          <cell r="J294" t="str">
            <v>Autorete</v>
          </cell>
          <cell r="K294" t="str">
            <v>Ammonizione</v>
          </cell>
          <cell r="L294" t="str">
            <v>Espulsione</v>
          </cell>
          <cell r="M294" t="str">
            <v>Assist</v>
          </cell>
          <cell r="N294" t="str">
            <v>Gdv</v>
          </cell>
          <cell r="O294" t="str">
            <v>Gdp</v>
          </cell>
        </row>
        <row r="295">
          <cell r="A295">
            <v>2931</v>
          </cell>
          <cell r="B295" t="str">
            <v>P</v>
          </cell>
          <cell r="C295" t="str">
            <v>LOBONT</v>
          </cell>
          <cell r="D295">
            <v>7.04</v>
          </cell>
          <cell r="E295">
            <v>0</v>
          </cell>
          <cell r="F295">
            <v>2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2988</v>
          </cell>
          <cell r="B296" t="str">
            <v>D</v>
          </cell>
          <cell r="C296" t="str">
            <v>BURDISSO N.</v>
          </cell>
          <cell r="D296">
            <v>5.53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2995</v>
          </cell>
          <cell r="B297" t="str">
            <v>D</v>
          </cell>
          <cell r="C297" t="str">
            <v>CASSETTI</v>
          </cell>
          <cell r="D297">
            <v>5.01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1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3002</v>
          </cell>
          <cell r="B298" t="str">
            <v>D</v>
          </cell>
          <cell r="C298" t="str">
            <v>CICINHO</v>
          </cell>
          <cell r="D298">
            <v>5.54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3044</v>
          </cell>
          <cell r="B299" t="str">
            <v>D</v>
          </cell>
          <cell r="C299" t="str">
            <v>JUAN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1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3093</v>
          </cell>
          <cell r="B300" t="str">
            <v>D</v>
          </cell>
          <cell r="C300" t="str">
            <v>RIISE</v>
          </cell>
          <cell r="D300">
            <v>5.0199999999999996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3098</v>
          </cell>
          <cell r="B301" t="str">
            <v>D</v>
          </cell>
          <cell r="C301" t="str">
            <v>ROSI</v>
          </cell>
          <cell r="D301">
            <v>6.03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3153</v>
          </cell>
          <cell r="B302" t="str">
            <v>C</v>
          </cell>
          <cell r="C302" t="str">
            <v>BRIGHI</v>
          </cell>
          <cell r="D302">
            <v>5.54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3175</v>
          </cell>
          <cell r="B303" t="str">
            <v>C</v>
          </cell>
          <cell r="C303" t="str">
            <v>DE ROSSI</v>
          </cell>
          <cell r="D303">
            <v>6.5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3242</v>
          </cell>
          <cell r="B304" t="str">
            <v>C</v>
          </cell>
          <cell r="C304" t="str">
            <v>MENEZ</v>
          </cell>
          <cell r="D304">
            <v>5.52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3276</v>
          </cell>
          <cell r="B305" t="str">
            <v>C</v>
          </cell>
          <cell r="C305" t="str">
            <v>PIZARRO</v>
          </cell>
          <cell r="D305">
            <v>5.03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1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3342</v>
          </cell>
          <cell r="B306" t="str">
            <v>A</v>
          </cell>
          <cell r="C306" t="str">
            <v>BORRIELLO</v>
          </cell>
          <cell r="D306">
            <v>5.51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3418</v>
          </cell>
          <cell r="B307" t="str">
            <v>A</v>
          </cell>
          <cell r="C307" t="str">
            <v>TOTTI</v>
          </cell>
          <cell r="D307">
            <v>5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3422</v>
          </cell>
          <cell r="B308" t="str">
            <v>A</v>
          </cell>
          <cell r="C308" t="str">
            <v>VUCINIC</v>
          </cell>
          <cell r="D308">
            <v>5.53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3466</v>
          </cell>
          <cell r="B309" t="str">
            <v>ALL</v>
          </cell>
          <cell r="C309" t="str">
            <v>RANIERI</v>
          </cell>
          <cell r="D309">
            <v>5.04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 t="str">
            <v>SAMPDORIA Voti gentilmente offerti da www.fantagazzetta.com</v>
          </cell>
        </row>
        <row r="311">
          <cell r="A311" t="str">
            <v>Cod.</v>
          </cell>
          <cell r="B311" t="str">
            <v>Ruolo</v>
          </cell>
          <cell r="C311" t="str">
            <v>Nome</v>
          </cell>
          <cell r="D311" t="str">
            <v>VF</v>
          </cell>
          <cell r="E311" t="str">
            <v>Gol Fatto</v>
          </cell>
          <cell r="F311" t="str">
            <v>Gol Subito</v>
          </cell>
          <cell r="G311" t="str">
            <v>Rigore Parato</v>
          </cell>
          <cell r="H311" t="str">
            <v>Rigore Sbagliato</v>
          </cell>
          <cell r="I311" t="str">
            <v>Rigore Segnato</v>
          </cell>
          <cell r="J311" t="str">
            <v>Autorete</v>
          </cell>
          <cell r="K311" t="str">
            <v>Ammonizione</v>
          </cell>
          <cell r="L311" t="str">
            <v>Espulsione</v>
          </cell>
          <cell r="M311" t="str">
            <v>Assist</v>
          </cell>
          <cell r="N311" t="str">
            <v>Gdv</v>
          </cell>
          <cell r="O311" t="str">
            <v>Gdp</v>
          </cell>
        </row>
        <row r="312">
          <cell r="A312">
            <v>2917</v>
          </cell>
          <cell r="B312" t="str">
            <v>P</v>
          </cell>
          <cell r="C312" t="str">
            <v>CURCI</v>
          </cell>
          <cell r="D312">
            <v>6.02</v>
          </cell>
          <cell r="E312">
            <v>0</v>
          </cell>
          <cell r="F312">
            <v>1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3053</v>
          </cell>
          <cell r="B314" t="str">
            <v>D</v>
          </cell>
          <cell r="C314" t="str">
            <v>LUCCHINI</v>
          </cell>
          <cell r="D314">
            <v>5.01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6.5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5.01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3215</v>
          </cell>
          <cell r="B318" t="str">
            <v>C</v>
          </cell>
          <cell r="C318" t="str">
            <v>KOMAN</v>
          </cell>
          <cell r="D318">
            <v>6.02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3297</v>
          </cell>
          <cell r="B320" t="str">
            <v>C</v>
          </cell>
          <cell r="C320" t="str">
            <v>SEMIOLI</v>
          </cell>
          <cell r="D320">
            <v>6.03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3307</v>
          </cell>
          <cell r="B321" t="str">
            <v>C</v>
          </cell>
          <cell r="C321" t="str">
            <v>TISSONE</v>
          </cell>
          <cell r="D321">
            <v>5.51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3512</v>
          </cell>
          <cell r="B322" t="str">
            <v>C</v>
          </cell>
          <cell r="C322" t="str">
            <v>OBIANG</v>
          </cell>
          <cell r="D322">
            <v>6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3346</v>
          </cell>
          <cell r="B323" t="str">
            <v>A</v>
          </cell>
          <cell r="C323" t="str">
            <v>CASSANO</v>
          </cell>
          <cell r="D323">
            <v>5.0199999999999996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5.53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3407</v>
          </cell>
          <cell r="B325" t="str">
            <v>A</v>
          </cell>
          <cell r="C325" t="str">
            <v>POZZI</v>
          </cell>
          <cell r="D325">
            <v>5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3477</v>
          </cell>
          <cell r="B326" t="str">
            <v>ALL</v>
          </cell>
          <cell r="C326" t="str">
            <v>DI CARLO</v>
          </cell>
          <cell r="D326">
            <v>6.01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 t="str">
            <v>6*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7</v>
          </cell>
          <cell r="E330">
            <v>1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1</v>
          </cell>
          <cell r="O330">
            <v>0</v>
          </cell>
        </row>
        <row r="331">
          <cell r="A331">
            <v>3003</v>
          </cell>
          <cell r="B331" t="str">
            <v>D</v>
          </cell>
          <cell r="C331" t="str">
            <v>CODA A.</v>
          </cell>
          <cell r="D331">
            <v>6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3118</v>
          </cell>
          <cell r="B332" t="str">
            <v>D</v>
          </cell>
          <cell r="C332" t="str">
            <v>ZAPATA</v>
          </cell>
          <cell r="D332">
            <v>6.01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3509</v>
          </cell>
          <cell r="B333" t="str">
            <v>D</v>
          </cell>
          <cell r="C333" t="str">
            <v>ARMERO</v>
          </cell>
          <cell r="D333">
            <v>6.03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3131</v>
          </cell>
          <cell r="B334" t="str">
            <v>C</v>
          </cell>
          <cell r="C334" t="str">
            <v>ABDI</v>
          </cell>
          <cell r="D334" t="str">
            <v>6*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1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3139</v>
          </cell>
          <cell r="B335" t="str">
            <v>C</v>
          </cell>
          <cell r="C335" t="str">
            <v>ASAMOAH</v>
          </cell>
          <cell r="D335">
            <v>6.02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3207</v>
          </cell>
          <cell r="B336" t="str">
            <v>C</v>
          </cell>
          <cell r="C336" t="str">
            <v>INLER</v>
          </cell>
          <cell r="D336">
            <v>6.02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3209</v>
          </cell>
          <cell r="B337" t="str">
            <v>C</v>
          </cell>
          <cell r="C337" t="str">
            <v>ISLA</v>
          </cell>
          <cell r="D337">
            <v>6.04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6.04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3289</v>
          </cell>
          <cell r="B339" t="str">
            <v>C</v>
          </cell>
          <cell r="C339" t="str">
            <v>SANCHEZ</v>
          </cell>
          <cell r="D339">
            <v>5.5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3351</v>
          </cell>
          <cell r="B340" t="str">
            <v>A</v>
          </cell>
          <cell r="C340" t="str">
            <v>CORRADI</v>
          </cell>
          <cell r="D340">
            <v>5.53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5.52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3365</v>
          </cell>
          <cell r="B342" t="str">
            <v>A</v>
          </cell>
          <cell r="C342" t="str">
            <v>FLORO FLORES</v>
          </cell>
          <cell r="D342">
            <v>5.5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>
            <v>3468</v>
          </cell>
          <cell r="B343" t="str">
            <v>ALL</v>
          </cell>
          <cell r="C343" t="str">
            <v>GUIDOLIN</v>
          </cell>
          <cell r="D343">
            <v>6.02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A344" t="str">
            <v>WWW.FANTAGAZZETTA.COM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7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6.04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>
            <v>4.51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5.51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5.52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3173</v>
          </cell>
          <cell r="B13" t="str">
            <v>C</v>
          </cell>
          <cell r="C13" t="str">
            <v>D'ALESSANDRO</v>
          </cell>
          <cell r="D13">
            <v>5.53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5.5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5.5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4.5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5.54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6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5.0199999999999996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5.03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5.03</v>
          </cell>
          <cell r="E24">
            <v>0</v>
          </cell>
          <cell r="F24">
            <v>4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5.01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5.04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5.51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5.03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5.53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5.52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5.04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5.52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1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5.01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6.03</v>
          </cell>
          <cell r="E36">
            <v>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 t="str">
            <v>6*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3010</v>
          </cell>
          <cell r="B42" t="str">
            <v>D</v>
          </cell>
          <cell r="C42" t="str">
            <v>DALLAMANO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3062</v>
          </cell>
          <cell r="B43" t="str">
            <v>D</v>
          </cell>
          <cell r="C43" t="str">
            <v>MARTINEZ G.</v>
          </cell>
          <cell r="D43">
            <v>6.03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6.54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6.04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3155</v>
          </cell>
          <cell r="B46" t="str">
            <v>C</v>
          </cell>
          <cell r="C46" t="str">
            <v>BUDEL</v>
          </cell>
          <cell r="D46" t="str">
            <v>6*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6.04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3206</v>
          </cell>
          <cell r="B48" t="str">
            <v>C</v>
          </cell>
          <cell r="C48" t="str">
            <v>HETEMAJ</v>
          </cell>
          <cell r="D48">
            <v>6.03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3216</v>
          </cell>
          <cell r="B49" t="str">
            <v>C</v>
          </cell>
          <cell r="C49" t="str">
            <v>KONE</v>
          </cell>
          <cell r="D49">
            <v>6.54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6.04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5.53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3406</v>
          </cell>
          <cell r="B52" t="str">
            <v>A</v>
          </cell>
          <cell r="C52" t="str">
            <v>POSSANZINI</v>
          </cell>
          <cell r="D52" t="str">
            <v>6*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3416</v>
          </cell>
          <cell r="B53" t="str">
            <v>A</v>
          </cell>
          <cell r="C53" t="str">
            <v>TADDEI RIC.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6.03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6.51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5.53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6.51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5.01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3272</v>
          </cell>
          <cell r="B68" t="str">
            <v>C</v>
          </cell>
          <cell r="C68" t="str">
            <v>PINARDI</v>
          </cell>
          <cell r="D68">
            <v>6.03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5.51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5.0199999999999996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5.51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5.5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5.54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6.51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6.02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3178</v>
          </cell>
          <cell r="B81" t="str">
            <v>C</v>
          </cell>
          <cell r="C81" t="str">
            <v>DELVECCHIO</v>
          </cell>
          <cell r="D81">
            <v>5.0199999999999996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7.03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1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5.53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3225</v>
          </cell>
          <cell r="B84" t="str">
            <v>C</v>
          </cell>
          <cell r="C84" t="str">
            <v>LLAMA</v>
          </cell>
          <cell r="D84">
            <v>6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3281</v>
          </cell>
          <cell r="B85" t="str">
            <v>C</v>
          </cell>
          <cell r="C85" t="str">
            <v>RICCHIUTI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</v>
          </cell>
          <cell r="N85">
            <v>0</v>
          </cell>
          <cell r="O85">
            <v>0</v>
          </cell>
        </row>
        <row r="86">
          <cell r="A86">
            <v>3386</v>
          </cell>
          <cell r="B86" t="str">
            <v>A</v>
          </cell>
          <cell r="C86" t="str">
            <v>MASCARA</v>
          </cell>
          <cell r="D86">
            <v>6.03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6.02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1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3482</v>
          </cell>
          <cell r="B88" t="str">
            <v>ALL</v>
          </cell>
          <cell r="C88" t="str">
            <v>GIAMPAOLO</v>
          </cell>
          <cell r="D88">
            <v>6.52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6.01</v>
          </cell>
          <cell r="E91">
            <v>0</v>
          </cell>
          <cell r="F91">
            <v>1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5.01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3072</v>
          </cell>
          <cell r="B93" t="str">
            <v>D</v>
          </cell>
          <cell r="C93" t="str">
            <v>NAGATOMO</v>
          </cell>
          <cell r="D93">
            <v>5.51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3428</v>
          </cell>
          <cell r="B94" t="str">
            <v>D</v>
          </cell>
          <cell r="C94" t="str">
            <v>VON BERGEN</v>
          </cell>
          <cell r="D94">
            <v>6.01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3492</v>
          </cell>
          <cell r="B95" t="str">
            <v>D</v>
          </cell>
          <cell r="C95" t="str">
            <v>BENALOUANE</v>
          </cell>
          <cell r="D95">
            <v>5.52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3162</v>
          </cell>
          <cell r="B96" t="str">
            <v>C</v>
          </cell>
          <cell r="C96" t="str">
            <v>CASERTA</v>
          </cell>
          <cell r="D96">
            <v>6.02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6.53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5.53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3293</v>
          </cell>
          <cell r="B99" t="str">
            <v>C</v>
          </cell>
          <cell r="C99" t="str">
            <v>SCHELOTTO</v>
          </cell>
          <cell r="D99">
            <v>5.51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3434</v>
          </cell>
          <cell r="B100" t="str">
            <v>C</v>
          </cell>
          <cell r="C100" t="str">
            <v>APPIAH</v>
          </cell>
          <cell r="D100">
            <v>6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5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1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6.52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3375</v>
          </cell>
          <cell r="B103" t="str">
            <v>A</v>
          </cell>
          <cell r="C103" t="str">
            <v>IGHALO</v>
          </cell>
          <cell r="D103">
            <v>5.51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5.51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6.04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6.52</v>
          </cell>
          <cell r="E108">
            <v>0</v>
          </cell>
          <cell r="F108">
            <v>3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5.51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5.53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5.0199999999999996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3144</v>
          </cell>
          <cell r="B113" t="str">
            <v>C</v>
          </cell>
          <cell r="C113" t="str">
            <v>BENTIVOGLIO</v>
          </cell>
          <cell r="D113">
            <v>5.5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5.54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6.54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6.51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5.53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5.51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 t="str">
            <v>6*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6.53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6.54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2922</v>
          </cell>
          <cell r="B125" t="str">
            <v>P</v>
          </cell>
          <cell r="C125" t="str">
            <v>FREY S.</v>
          </cell>
          <cell r="D125">
            <v>6.02</v>
          </cell>
          <cell r="E125">
            <v>0</v>
          </cell>
          <cell r="F125">
            <v>2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>
            <v>6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3025</v>
          </cell>
          <cell r="B127" t="str">
            <v>D</v>
          </cell>
          <cell r="C127" t="str">
            <v>FELIPE</v>
          </cell>
          <cell r="D127">
            <v>5.0199999999999996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5.03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3073</v>
          </cell>
          <cell r="B129" t="str">
            <v>D</v>
          </cell>
          <cell r="C129" t="str">
            <v>NATALI</v>
          </cell>
          <cell r="D129">
            <v>6.01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3511</v>
          </cell>
          <cell r="B131" t="str">
            <v>D</v>
          </cell>
          <cell r="C131" t="str">
            <v>GULAN</v>
          </cell>
          <cell r="D131">
            <v>5.0199999999999996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3163</v>
          </cell>
          <cell r="B132" t="str">
            <v>C</v>
          </cell>
          <cell r="C132" t="str">
            <v>CERCI</v>
          </cell>
          <cell r="D132">
            <v>5.03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5.53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6.51</v>
          </cell>
          <cell r="E135">
            <v>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3290</v>
          </cell>
          <cell r="B136" t="str">
            <v>C</v>
          </cell>
          <cell r="C136" t="str">
            <v>SANTANA</v>
          </cell>
          <cell r="D136">
            <v>6.01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6.53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1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1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5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6.03</v>
          </cell>
          <cell r="E142">
            <v>0</v>
          </cell>
          <cell r="F142">
            <v>2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2999</v>
          </cell>
          <cell r="B143" t="str">
            <v>D</v>
          </cell>
          <cell r="C143" t="str">
            <v>CHICO</v>
          </cell>
          <cell r="D143">
            <v>6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3091</v>
          </cell>
          <cell r="B146" t="str">
            <v>D</v>
          </cell>
          <cell r="C146" t="str">
            <v>RANOCCHIA</v>
          </cell>
          <cell r="D146">
            <v>6.01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3214</v>
          </cell>
          <cell r="B147" t="str">
            <v>C</v>
          </cell>
          <cell r="C147" t="str">
            <v>KHARJA</v>
          </cell>
          <cell r="D147">
            <v>5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6.04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1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6.04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6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3295</v>
          </cell>
          <cell r="B152" t="str">
            <v>C</v>
          </cell>
          <cell r="C152" t="str">
            <v>SCULLI</v>
          </cell>
          <cell r="D152">
            <v>6.02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3430</v>
          </cell>
          <cell r="B153" t="str">
            <v>C</v>
          </cell>
          <cell r="C153" t="str">
            <v>RAFINHA</v>
          </cell>
          <cell r="D153">
            <v>6.01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3412</v>
          </cell>
          <cell r="B154" t="str">
            <v>A</v>
          </cell>
          <cell r="C154" t="str">
            <v>RUDOLF</v>
          </cell>
          <cell r="D154">
            <v>7.02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3417</v>
          </cell>
          <cell r="B155" t="str">
            <v>A</v>
          </cell>
          <cell r="C155" t="str">
            <v>TONI</v>
          </cell>
          <cell r="D155">
            <v>6.52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1</v>
          </cell>
          <cell r="N155">
            <v>0</v>
          </cell>
          <cell r="O155">
            <v>0</v>
          </cell>
        </row>
        <row r="156">
          <cell r="A156">
            <v>3469</v>
          </cell>
          <cell r="B156" t="str">
            <v>ALL</v>
          </cell>
          <cell r="C156" t="str">
            <v>GASPERINI</v>
          </cell>
          <cell r="D156">
            <v>6.03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7.03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6.54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5.03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3101</v>
          </cell>
          <cell r="B163" t="str">
            <v>D</v>
          </cell>
          <cell r="C163" t="str">
            <v>SAMUEL</v>
          </cell>
          <cell r="D163">
            <v>6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3171</v>
          </cell>
          <cell r="B164" t="str">
            <v>C</v>
          </cell>
          <cell r="C164" t="str">
            <v>COUTINHO</v>
          </cell>
          <cell r="D164">
            <v>5.51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3253</v>
          </cell>
          <cell r="B165" t="str">
            <v>C</v>
          </cell>
          <cell r="C165" t="str">
            <v>MUNTARI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5.0199999999999996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6.01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3521</v>
          </cell>
          <cell r="B170" t="str">
            <v>C</v>
          </cell>
          <cell r="C170" t="str">
            <v>OBI</v>
          </cell>
          <cell r="D170">
            <v>6.02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3338</v>
          </cell>
          <cell r="B171" t="str">
            <v>A</v>
          </cell>
          <cell r="C171" t="str">
            <v>BIABIANY</v>
          </cell>
          <cell r="D171">
            <v>5.52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3361</v>
          </cell>
          <cell r="B172" t="str">
            <v>A</v>
          </cell>
          <cell r="C172" t="str">
            <v>ETO'O</v>
          </cell>
          <cell r="D172">
            <v>7.52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1</v>
          </cell>
          <cell r="O172">
            <v>0</v>
          </cell>
        </row>
        <row r="173">
          <cell r="A173">
            <v>3486</v>
          </cell>
          <cell r="B173" t="str">
            <v>ALL</v>
          </cell>
          <cell r="C173" t="str">
            <v>BENITEZ</v>
          </cell>
          <cell r="D173">
            <v>6.01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7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6.01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3012</v>
          </cell>
          <cell r="B179" t="str">
            <v>D</v>
          </cell>
          <cell r="C179" t="str">
            <v>DE CEGLIE</v>
          </cell>
          <cell r="D179">
            <v>6.02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3039</v>
          </cell>
          <cell r="B180" t="str">
            <v>D</v>
          </cell>
          <cell r="C180" t="str">
            <v>GRYGERA</v>
          </cell>
          <cell r="D180">
            <v>6.03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3188</v>
          </cell>
          <cell r="B181" t="str">
            <v>C</v>
          </cell>
          <cell r="C181" t="str">
            <v>FELIPE MELO</v>
          </cell>
          <cell r="D181">
            <v>7.01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1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6.01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>
            <v>6.01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7.53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1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7.52</v>
          </cell>
          <cell r="E186">
            <v>1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1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6.51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7.01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3408</v>
          </cell>
          <cell r="B189" t="str">
            <v>A</v>
          </cell>
          <cell r="C189" t="str">
            <v>QUAGLIARELLA</v>
          </cell>
          <cell r="D189">
            <v>6.53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7.01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6.52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3015</v>
          </cell>
          <cell r="B195" t="str">
            <v>D</v>
          </cell>
          <cell r="C195" t="str">
            <v>DIAKITE'</v>
          </cell>
          <cell r="D195" t="str">
            <v>6*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6.51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6.04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6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6.04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6.53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6.53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7.01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7.03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1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7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3410</v>
          </cell>
          <cell r="B205" t="str">
            <v>A</v>
          </cell>
          <cell r="C205" t="str">
            <v>ROCCHI</v>
          </cell>
          <cell r="D205" t="str">
            <v>6*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6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7.02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5.53</v>
          </cell>
          <cell r="E210">
            <v>0</v>
          </cell>
          <cell r="F210">
            <v>4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5.52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5.52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1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5.01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3198</v>
          </cell>
          <cell r="B214" t="str">
            <v>C</v>
          </cell>
          <cell r="C214" t="str">
            <v>GIACOMAZZI</v>
          </cell>
          <cell r="D214">
            <v>5.0199999999999996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3243</v>
          </cell>
          <cell r="B215" t="str">
            <v>C</v>
          </cell>
          <cell r="C215" t="str">
            <v>MESBAH</v>
          </cell>
          <cell r="D215">
            <v>4.53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3252</v>
          </cell>
          <cell r="B216" t="str">
            <v>C</v>
          </cell>
          <cell r="C216" t="str">
            <v>MUNARI</v>
          </cell>
          <cell r="D216">
            <v>5.5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3258</v>
          </cell>
          <cell r="B217" t="str">
            <v>C</v>
          </cell>
          <cell r="C217" t="str">
            <v>OLIVERA</v>
          </cell>
          <cell r="D217">
            <v>5.01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5.52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>
            <v>5.52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>
            <v>5.01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5.53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5.0199999999999996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6.02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5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7.03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2966</v>
          </cell>
          <cell r="B228" t="str">
            <v>D</v>
          </cell>
          <cell r="C228" t="str">
            <v>ANTONINI</v>
          </cell>
          <cell r="D228">
            <v>6.02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2983</v>
          </cell>
          <cell r="B229" t="str">
            <v>D</v>
          </cell>
          <cell r="C229" t="str">
            <v>BONERA</v>
          </cell>
          <cell r="D229">
            <v>6.04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6.02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6.02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6.02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>
            <v>6.52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7.53</v>
          </cell>
          <cell r="E237">
            <v>2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1</v>
          </cell>
          <cell r="O237">
            <v>0</v>
          </cell>
        </row>
        <row r="238">
          <cell r="A238">
            <v>3411</v>
          </cell>
          <cell r="B238" t="str">
            <v>A</v>
          </cell>
          <cell r="C238" t="str">
            <v>RONALDINHO</v>
          </cell>
          <cell r="D238">
            <v>6.52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1</v>
          </cell>
          <cell r="N238">
            <v>0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6.53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1</v>
          </cell>
          <cell r="K239">
            <v>0</v>
          </cell>
          <cell r="L239">
            <v>0</v>
          </cell>
          <cell r="M239">
            <v>2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6.52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6.53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7.04</v>
          </cell>
          <cell r="E244">
            <v>0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2969</v>
          </cell>
          <cell r="B245" t="str">
            <v>D</v>
          </cell>
          <cell r="C245" t="str">
            <v>ARONICA</v>
          </cell>
          <cell r="D245">
            <v>6.03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5.54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2992</v>
          </cell>
          <cell r="B247" t="str">
            <v>D</v>
          </cell>
          <cell r="C247" t="str">
            <v>CANNAVARO P.</v>
          </cell>
          <cell r="D247">
            <v>5.01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3037</v>
          </cell>
          <cell r="B248" t="str">
            <v>D</v>
          </cell>
          <cell r="C248" t="str">
            <v>GRAVA</v>
          </cell>
          <cell r="D248">
            <v>5.51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5.5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6.04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5.51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>
            <v>5.03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3266</v>
          </cell>
          <cell r="B253" t="str">
            <v>C</v>
          </cell>
          <cell r="C253" t="str">
            <v>PAZIENZA</v>
          </cell>
          <cell r="D253">
            <v>6.02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3320</v>
          </cell>
          <cell r="B254" t="str">
            <v>C</v>
          </cell>
          <cell r="C254" t="str">
            <v>ZUNIGA</v>
          </cell>
          <cell r="D254">
            <v>5.0199999999999996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6.51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6.01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6.02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6.04</v>
          </cell>
          <cell r="E260">
            <v>0</v>
          </cell>
          <cell r="F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6.51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1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7.01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6.01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3011</v>
          </cell>
          <cell r="B264" t="str">
            <v>D</v>
          </cell>
          <cell r="C264" t="str">
            <v>DARMIAN</v>
          </cell>
          <cell r="D264" t="str">
            <v>6*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6.5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3213</v>
          </cell>
          <cell r="B266" t="str">
            <v>C</v>
          </cell>
          <cell r="C266" t="str">
            <v>KASAMI</v>
          </cell>
          <cell r="D266" t="str">
            <v>6*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6.54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6.52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1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7.54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7.03</v>
          </cell>
          <cell r="E270">
            <v>1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7.52</v>
          </cell>
          <cell r="E271">
            <v>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1</v>
          </cell>
          <cell r="O271">
            <v>0</v>
          </cell>
        </row>
        <row r="272">
          <cell r="A272">
            <v>3383</v>
          </cell>
          <cell r="B272" t="str">
            <v>A</v>
          </cell>
          <cell r="C272" t="str">
            <v>MACCARONE</v>
          </cell>
          <cell r="D272" t="str">
            <v>6*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3405</v>
          </cell>
          <cell r="B273" t="str">
            <v>A</v>
          </cell>
          <cell r="C273" t="str">
            <v>PINILLA</v>
          </cell>
          <cell r="D273">
            <v>6.53</v>
          </cell>
          <cell r="E273">
            <v>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7.04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6.01</v>
          </cell>
          <cell r="E277">
            <v>0</v>
          </cell>
          <cell r="F277">
            <v>1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2965</v>
          </cell>
          <cell r="B278" t="str">
            <v>D</v>
          </cell>
          <cell r="C278" t="str">
            <v>ANTONELLI L.</v>
          </cell>
          <cell r="D278">
            <v>6.04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3078</v>
          </cell>
          <cell r="B279" t="str">
            <v>D</v>
          </cell>
          <cell r="C279" t="str">
            <v>PACI</v>
          </cell>
          <cell r="D279">
            <v>5.52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3079</v>
          </cell>
          <cell r="B280" t="str">
            <v>D</v>
          </cell>
          <cell r="C280" t="str">
            <v>PALETTA</v>
          </cell>
          <cell r="D280">
            <v>5.5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6.54</v>
          </cell>
          <cell r="E281">
            <v>1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1</v>
          </cell>
        </row>
        <row r="282">
          <cell r="A282">
            <v>3519</v>
          </cell>
          <cell r="B282" t="str">
            <v>D</v>
          </cell>
          <cell r="C282" t="str">
            <v>ANGELO</v>
          </cell>
          <cell r="D282" t="str">
            <v>6*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3185</v>
          </cell>
          <cell r="B283" t="str">
            <v>C</v>
          </cell>
          <cell r="C283" t="str">
            <v>DZEMAILI</v>
          </cell>
          <cell r="D283">
            <v>6.02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3237</v>
          </cell>
          <cell r="B284" t="str">
            <v>C</v>
          </cell>
          <cell r="C284" t="str">
            <v>MARQUES</v>
          </cell>
          <cell r="D284">
            <v>6.5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6.04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5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6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6.02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6.02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2931</v>
          </cell>
          <cell r="B293" t="str">
            <v>P</v>
          </cell>
          <cell r="C293" t="str">
            <v>LOBONT</v>
          </cell>
          <cell r="D293">
            <v>6.03</v>
          </cell>
          <cell r="E293">
            <v>0</v>
          </cell>
          <cell r="F293">
            <v>1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6.01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5.53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2996</v>
          </cell>
          <cell r="B296" t="str">
            <v>D</v>
          </cell>
          <cell r="C296" t="str">
            <v>CASTELLINI</v>
          </cell>
          <cell r="D296" t="str">
            <v>6*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7.03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5.0199999999999996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>
            <v>6.52</v>
          </cell>
          <cell r="E299">
            <v>1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0</v>
          </cell>
          <cell r="N299">
            <v>1</v>
          </cell>
          <cell r="O299">
            <v>0</v>
          </cell>
        </row>
        <row r="300">
          <cell r="A300">
            <v>3269</v>
          </cell>
          <cell r="B300" t="str">
            <v>C</v>
          </cell>
          <cell r="C300" t="str">
            <v>PERROTTA</v>
          </cell>
          <cell r="D300">
            <v>6.54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3276</v>
          </cell>
          <cell r="B301" t="str">
            <v>C</v>
          </cell>
          <cell r="C301" t="str">
            <v>PIZARRO</v>
          </cell>
          <cell r="D301">
            <v>7.01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 t="str">
            <v>6*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6.52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7.53</v>
          </cell>
          <cell r="E304">
            <v>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3418</v>
          </cell>
          <cell r="B305" t="str">
            <v>A</v>
          </cell>
          <cell r="C305" t="str">
            <v>TOTTI</v>
          </cell>
          <cell r="D305">
            <v>7.01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3466</v>
          </cell>
          <cell r="B306" t="str">
            <v>ALL</v>
          </cell>
          <cell r="C306" t="str">
            <v>RANIERI</v>
          </cell>
          <cell r="D306">
            <v>6.01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 t="str">
            <v>SAMPDORIA Voti gentilmente offerti da www.fantagazzetta.com</v>
          </cell>
        </row>
        <row r="308">
          <cell r="A308" t="str">
            <v>Cod.</v>
          </cell>
          <cell r="B308" t="str">
            <v>Ruolo</v>
          </cell>
          <cell r="C308" t="str">
            <v>Nome</v>
          </cell>
          <cell r="D308" t="str">
            <v>VF</v>
          </cell>
          <cell r="E308" t="str">
            <v>Gol Fatto</v>
          </cell>
          <cell r="F308" t="str">
            <v>Gol Subito</v>
          </cell>
          <cell r="G308" t="str">
            <v>Rigore Parato</v>
          </cell>
          <cell r="H308" t="str">
            <v>Rigore Sbagliato</v>
          </cell>
          <cell r="I308" t="str">
            <v>Rigore Segnato</v>
          </cell>
          <cell r="J308" t="str">
            <v>Autorete</v>
          </cell>
          <cell r="K308" t="str">
            <v>Ammonizione</v>
          </cell>
          <cell r="L308" t="str">
            <v>Espulsione</v>
          </cell>
          <cell r="M308" t="str">
            <v>Assist</v>
          </cell>
          <cell r="N308" t="str">
            <v>Gdv</v>
          </cell>
          <cell r="O308" t="str">
            <v>Gdp</v>
          </cell>
        </row>
        <row r="309">
          <cell r="A309">
            <v>2917</v>
          </cell>
          <cell r="B309" t="str">
            <v>P</v>
          </cell>
          <cell r="C309" t="str">
            <v>CURCI</v>
          </cell>
          <cell r="D309">
            <v>6.01</v>
          </cell>
          <cell r="E309">
            <v>0</v>
          </cell>
          <cell r="F309">
            <v>1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2961</v>
          </cell>
          <cell r="B310" t="str">
            <v>D</v>
          </cell>
          <cell r="C310" t="str">
            <v>ACCARDI</v>
          </cell>
          <cell r="D310">
            <v>6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6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3053</v>
          </cell>
          <cell r="B312" t="str">
            <v>D</v>
          </cell>
          <cell r="C312" t="str">
            <v>LUCCHINI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1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3119</v>
          </cell>
          <cell r="B313" t="str">
            <v>D</v>
          </cell>
          <cell r="C313" t="str">
            <v>ZAURI</v>
          </cell>
          <cell r="D313">
            <v>5.51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6.52</v>
          </cell>
          <cell r="E314">
            <v>1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>
            <v>5.52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3215</v>
          </cell>
          <cell r="B316" t="str">
            <v>C</v>
          </cell>
          <cell r="C316" t="str">
            <v>KOMAN</v>
          </cell>
          <cell r="D316">
            <v>6.03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6.53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1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3297</v>
          </cell>
          <cell r="B318" t="str">
            <v>C</v>
          </cell>
          <cell r="C318" t="str">
            <v>SEMIOLI</v>
          </cell>
          <cell r="D318">
            <v>6.53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5.53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3346</v>
          </cell>
          <cell r="B320" t="str">
            <v>A</v>
          </cell>
          <cell r="C320" t="str">
            <v>CASSANO</v>
          </cell>
          <cell r="D320">
            <v>7.01</v>
          </cell>
          <cell r="E320">
            <v>1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1</v>
          </cell>
          <cell r="O320">
            <v>0</v>
          </cell>
        </row>
        <row r="321">
          <cell r="A321">
            <v>3385</v>
          </cell>
          <cell r="B321" t="str">
            <v>A</v>
          </cell>
          <cell r="C321" t="str">
            <v>MARILUNGO</v>
          </cell>
          <cell r="D321">
            <v>6.54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3402</v>
          </cell>
          <cell r="B322" t="str">
            <v>A</v>
          </cell>
          <cell r="C322" t="str">
            <v>PAZZINI</v>
          </cell>
          <cell r="D322">
            <v>6.02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3477</v>
          </cell>
          <cell r="B323" t="str">
            <v>ALL</v>
          </cell>
          <cell r="C323" t="str">
            <v>DI CARLO</v>
          </cell>
          <cell r="D323">
            <v>6.52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6.53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6.04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3003</v>
          </cell>
          <cell r="B328" t="str">
            <v>D</v>
          </cell>
          <cell r="C328" t="str">
            <v>CODA A.</v>
          </cell>
          <cell r="D328">
            <v>6.01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3083</v>
          </cell>
          <cell r="B329" t="str">
            <v>D</v>
          </cell>
          <cell r="C329" t="str">
            <v>PASQUALE</v>
          </cell>
          <cell r="D329">
            <v>6.02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1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6.01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3139</v>
          </cell>
          <cell r="B331" t="str">
            <v>C</v>
          </cell>
          <cell r="C331" t="str">
            <v>ASAMOAH</v>
          </cell>
          <cell r="D331">
            <v>6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3207</v>
          </cell>
          <cell r="B332" t="str">
            <v>C</v>
          </cell>
          <cell r="C332" t="str">
            <v>INLER</v>
          </cell>
          <cell r="D332">
            <v>6.02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3209</v>
          </cell>
          <cell r="B333" t="str">
            <v>C</v>
          </cell>
          <cell r="C333" t="str">
            <v>ISLA</v>
          </cell>
          <cell r="D333">
            <v>5.53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3273</v>
          </cell>
          <cell r="B334" t="str">
            <v>C</v>
          </cell>
          <cell r="C334" t="str">
            <v>PINZI</v>
          </cell>
          <cell r="D334">
            <v>5.51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1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3289</v>
          </cell>
          <cell r="B335" t="str">
            <v>C</v>
          </cell>
          <cell r="C335" t="str">
            <v>SANCHEZ</v>
          </cell>
          <cell r="D335">
            <v>6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3351</v>
          </cell>
          <cell r="B336" t="str">
            <v>A</v>
          </cell>
          <cell r="C336" t="str">
            <v>CORRADI</v>
          </cell>
          <cell r="D336">
            <v>6.54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1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5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5.0199999999999996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6.03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8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6.51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5.0199999999999996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>
            <v>5.52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6.03</v>
          </cell>
          <cell r="E11">
            <v>1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5.51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5.0199999999999996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>
            <v>5.51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5.52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5.53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1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5.51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3344</v>
          </cell>
          <cell r="B18" t="str">
            <v>A</v>
          </cell>
          <cell r="C18" t="str">
            <v>CAPUTO</v>
          </cell>
          <cell r="D18" t="str">
            <v>6*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3347</v>
          </cell>
          <cell r="B19" t="str">
            <v>A</v>
          </cell>
          <cell r="C19" t="str">
            <v>CASTILLO</v>
          </cell>
          <cell r="D19">
            <v>5.03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3368</v>
          </cell>
          <cell r="B20" t="str">
            <v>A</v>
          </cell>
          <cell r="C20" t="str">
            <v>GHEZZAL</v>
          </cell>
          <cell r="D20">
            <v>5.52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5.0199999999999996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7.03</v>
          </cell>
          <cell r="E24">
            <v>0</v>
          </cell>
          <cell r="F24">
            <v>0</v>
          </cell>
          <cell r="G24">
            <v>1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4.51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6.5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3123</v>
          </cell>
          <cell r="B27" t="str">
            <v>D</v>
          </cell>
          <cell r="C27" t="str">
            <v>CHERUBIN</v>
          </cell>
          <cell r="D27">
            <v>6.52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6.04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5.53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5.53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5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6.02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6.01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3254</v>
          </cell>
          <cell r="B34" t="str">
            <v>C</v>
          </cell>
          <cell r="C34" t="str">
            <v>MUTARELLI</v>
          </cell>
          <cell r="D34" t="str">
            <v>6*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3510</v>
          </cell>
          <cell r="B35" t="str">
            <v>C</v>
          </cell>
          <cell r="C35" t="str">
            <v>RADOVANOVIC</v>
          </cell>
          <cell r="D35">
            <v>5.51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6.01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6.01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6.01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5.01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6.03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5.53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6.04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3155</v>
          </cell>
          <cell r="B47" t="str">
            <v>C</v>
          </cell>
          <cell r="C47" t="str">
            <v>BUDEL</v>
          </cell>
          <cell r="D47">
            <v>6.02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6.54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1</v>
          </cell>
          <cell r="N48">
            <v>0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6.04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3216</v>
          </cell>
          <cell r="B50" t="str">
            <v>C</v>
          </cell>
          <cell r="C50" t="str">
            <v>KONE</v>
          </cell>
          <cell r="D50">
            <v>6.54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3311</v>
          </cell>
          <cell r="B51" t="str">
            <v>C</v>
          </cell>
          <cell r="C51" t="str">
            <v>VASS</v>
          </cell>
          <cell r="D51">
            <v>5.53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3315</v>
          </cell>
          <cell r="B52" t="str">
            <v>C</v>
          </cell>
          <cell r="C52" t="str">
            <v>ZAMBELLI</v>
          </cell>
          <cell r="D52">
            <v>5.04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6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1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4.5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5.53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6.04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5.5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6.53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1</v>
          </cell>
          <cell r="N64">
            <v>0</v>
          </cell>
          <cell r="O64">
            <v>0</v>
          </cell>
        </row>
        <row r="65">
          <cell r="A65">
            <v>3220</v>
          </cell>
          <cell r="B65" t="str">
            <v>C</v>
          </cell>
          <cell r="C65" t="str">
            <v>LAZZARI</v>
          </cell>
          <cell r="D65">
            <v>6.01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6.53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3272</v>
          </cell>
          <cell r="B67" t="str">
            <v>C</v>
          </cell>
          <cell r="C67" t="str">
            <v>PINARDI</v>
          </cell>
          <cell r="D67">
            <v>5.03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>
            <v>6.03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7.03</v>
          </cell>
          <cell r="E70">
            <v>1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6.04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6.01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6.03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5.5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5.01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5.01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6.01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5.54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6.02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5.52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5.04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6.02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7.01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5.04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 t="str">
            <v>6*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6.51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 t="str">
            <v>6*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5.01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1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3492</v>
          </cell>
          <cell r="B98" t="str">
            <v>D</v>
          </cell>
          <cell r="C98" t="str">
            <v>BENALOUANE</v>
          </cell>
          <cell r="D98">
            <v>5.03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3162</v>
          </cell>
          <cell r="B99" t="str">
            <v>C</v>
          </cell>
          <cell r="C99" t="str">
            <v>CASERTA</v>
          </cell>
          <cell r="D99">
            <v>6.53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3165</v>
          </cell>
          <cell r="B100" t="str">
            <v>C</v>
          </cell>
          <cell r="C100" t="str">
            <v>COLUCCI</v>
          </cell>
          <cell r="D100">
            <v>6.01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3197</v>
          </cell>
          <cell r="B101" t="str">
            <v>C</v>
          </cell>
          <cell r="C101" t="str">
            <v>GIACCHERINI</v>
          </cell>
          <cell r="D101">
            <v>6.52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3264</v>
          </cell>
          <cell r="B102" t="str">
            <v>C</v>
          </cell>
          <cell r="C102" t="str">
            <v>PAROLO</v>
          </cell>
          <cell r="D102">
            <v>6.03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5.52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1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5.51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6.03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6.02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6.53</v>
          </cell>
          <cell r="E111">
            <v>1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5.53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5.52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3203</v>
          </cell>
          <cell r="B116" t="str">
            <v>C</v>
          </cell>
          <cell r="C116" t="str">
            <v>GUANA</v>
          </cell>
          <cell r="D116">
            <v>6.02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6.01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6.52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7.5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6.02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1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 t="str">
            <v>6*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7.01</v>
          </cell>
          <cell r="E122">
            <v>1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1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7.02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6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6.03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6.52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5.04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3073</v>
          </cell>
          <cell r="B130" t="str">
            <v>D</v>
          </cell>
          <cell r="C130" t="str">
            <v>NATALI</v>
          </cell>
          <cell r="D130">
            <v>6.51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3082</v>
          </cell>
          <cell r="B131" t="str">
            <v>D</v>
          </cell>
          <cell r="C131" t="str">
            <v>PASQUAL</v>
          </cell>
          <cell r="D131">
            <v>6.04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3151</v>
          </cell>
          <cell r="B132" t="str">
            <v>C</v>
          </cell>
          <cell r="C132" t="str">
            <v>BOLATTI</v>
          </cell>
          <cell r="D132" t="str">
            <v>6*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7.03</v>
          </cell>
          <cell r="E133">
            <v>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1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6.01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6.02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6.01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3290</v>
          </cell>
          <cell r="B137" t="str">
            <v>C</v>
          </cell>
          <cell r="C137" t="str">
            <v>SANTANA</v>
          </cell>
          <cell r="D137">
            <v>6.04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6.5</v>
          </cell>
          <cell r="E138">
            <v>1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1</v>
          </cell>
          <cell r="O138">
            <v>0</v>
          </cell>
        </row>
        <row r="139">
          <cell r="A139">
            <v>3399</v>
          </cell>
          <cell r="B139" t="str">
            <v>A</v>
          </cell>
          <cell r="C139" t="str">
            <v>PAPA WAIGO</v>
          </cell>
          <cell r="D139">
            <v>6.01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6.52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6.51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7.02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7.02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3045</v>
          </cell>
          <cell r="B147" t="str">
            <v>D</v>
          </cell>
          <cell r="C147" t="str">
            <v>KALADZE</v>
          </cell>
          <cell r="D147" t="str">
            <v>6*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3091</v>
          </cell>
          <cell r="B148" t="str">
            <v>D</v>
          </cell>
          <cell r="C148" t="str">
            <v>RANOCCHIA</v>
          </cell>
          <cell r="D148">
            <v>6.53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5.5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3261</v>
          </cell>
          <cell r="B151" t="str">
            <v>C</v>
          </cell>
          <cell r="C151" t="str">
            <v>PALLADINO</v>
          </cell>
          <cell r="D151">
            <v>5.53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3285</v>
          </cell>
          <cell r="B152" t="str">
            <v>C</v>
          </cell>
          <cell r="C152" t="str">
            <v>ROSSI Ma.</v>
          </cell>
          <cell r="D152">
            <v>6.5</v>
          </cell>
          <cell r="E152">
            <v>1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1</v>
          </cell>
          <cell r="O152">
            <v>0</v>
          </cell>
        </row>
        <row r="153">
          <cell r="A153">
            <v>3430</v>
          </cell>
          <cell r="B153" t="str">
            <v>C</v>
          </cell>
          <cell r="C153" t="str">
            <v>RAFINHA</v>
          </cell>
          <cell r="D153">
            <v>6.52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>
            <v>6.03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>
            <v>5.51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6.5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3469</v>
          </cell>
          <cell r="B157" t="str">
            <v>ALL</v>
          </cell>
          <cell r="C157" t="str">
            <v>GASPERINI</v>
          </cell>
          <cell r="D157">
            <v>6.52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6.02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5.0199999999999996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6.53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3056</v>
          </cell>
          <cell r="B163" t="str">
            <v>D</v>
          </cell>
          <cell r="C163" t="str">
            <v>MAICON</v>
          </cell>
          <cell r="D163">
            <v>5.01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3101</v>
          </cell>
          <cell r="B164" t="str">
            <v>D</v>
          </cell>
          <cell r="C164" t="str">
            <v>SAMUEL</v>
          </cell>
          <cell r="D164">
            <v>6.03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3103</v>
          </cell>
          <cell r="B165" t="str">
            <v>D</v>
          </cell>
          <cell r="C165" t="str">
            <v>SANTON</v>
          </cell>
          <cell r="D165">
            <v>6.02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6.52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3171</v>
          </cell>
          <cell r="B167" t="str">
            <v>C</v>
          </cell>
          <cell r="C167" t="str">
            <v>COUTINHO</v>
          </cell>
          <cell r="D167">
            <v>7.03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1</v>
          </cell>
          <cell r="N167">
            <v>0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5.53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3521</v>
          </cell>
          <cell r="B170" t="str">
            <v>C</v>
          </cell>
          <cell r="C170" t="str">
            <v>OBI</v>
          </cell>
          <cell r="D170" t="str">
            <v>6*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3338</v>
          </cell>
          <cell r="B171" t="str">
            <v>A</v>
          </cell>
          <cell r="C171" t="str">
            <v>BIABIANY</v>
          </cell>
          <cell r="D171">
            <v>5.03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3361</v>
          </cell>
          <cell r="B172" t="str">
            <v>A</v>
          </cell>
          <cell r="C172" t="str">
            <v>ETO'O</v>
          </cell>
          <cell r="D172">
            <v>7.04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1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6.03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3486</v>
          </cell>
          <cell r="B174" t="str">
            <v>ALL</v>
          </cell>
          <cell r="C174" t="str">
            <v>BENITEZ</v>
          </cell>
          <cell r="D174">
            <v>6.01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6.52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6.01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3012</v>
          </cell>
          <cell r="B180" t="str">
            <v>D</v>
          </cell>
          <cell r="C180" t="str">
            <v>DE CEGLIE</v>
          </cell>
          <cell r="D180">
            <v>6.51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5.52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1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6.02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6.01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3238</v>
          </cell>
          <cell r="B184" t="str">
            <v>C</v>
          </cell>
          <cell r="C184" t="str">
            <v>MARTINEZ J.</v>
          </cell>
          <cell r="D184">
            <v>5.53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4.5199999999999996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6.01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6.04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5.52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5.01</v>
          </cell>
          <cell r="E189">
            <v>0</v>
          </cell>
          <cell r="F189">
            <v>0</v>
          </cell>
          <cell r="G189">
            <v>0</v>
          </cell>
          <cell r="H189">
            <v>1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5.01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6.01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6.51</v>
          </cell>
          <cell r="E194">
            <v>0</v>
          </cell>
          <cell r="F194">
            <v>1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6.01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6.01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6.01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5.03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3110</v>
          </cell>
          <cell r="B199" t="str">
            <v>D</v>
          </cell>
          <cell r="C199" t="str">
            <v>STENDARDO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6.52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3239</v>
          </cell>
          <cell r="B202" t="str">
            <v>C</v>
          </cell>
          <cell r="C202" t="str">
            <v>MATUZALEM</v>
          </cell>
          <cell r="D202">
            <v>6.53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3240</v>
          </cell>
          <cell r="B203" t="str">
            <v>C</v>
          </cell>
          <cell r="C203" t="str">
            <v>MAURI</v>
          </cell>
          <cell r="D203">
            <v>7.52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1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6.52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7.52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3410</v>
          </cell>
          <cell r="B206" t="str">
            <v>A</v>
          </cell>
          <cell r="C206" t="str">
            <v>ROCCHI</v>
          </cell>
          <cell r="D206">
            <v>6.02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6.03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7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7.51</v>
          </cell>
          <cell r="E211">
            <v>0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6.04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>
            <v>4.5199999999999996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3034</v>
          </cell>
          <cell r="B214" t="str">
            <v>D</v>
          </cell>
          <cell r="C214" t="str">
            <v>GIULIATTO</v>
          </cell>
          <cell r="D214">
            <v>6.01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3096</v>
          </cell>
          <cell r="B215" t="str">
            <v>D</v>
          </cell>
          <cell r="C215" t="str">
            <v>RISPOLI</v>
          </cell>
          <cell r="D215">
            <v>5.03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3126</v>
          </cell>
          <cell r="B216" t="str">
            <v>D</v>
          </cell>
          <cell r="C216" t="str">
            <v>GUSTAVO</v>
          </cell>
          <cell r="D216">
            <v>6.03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3198</v>
          </cell>
          <cell r="B217" t="str">
            <v>C</v>
          </cell>
          <cell r="C217" t="str">
            <v>GIACOMAZZI</v>
          </cell>
          <cell r="D217">
            <v>6.02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3243</v>
          </cell>
          <cell r="B218" t="str">
            <v>C</v>
          </cell>
          <cell r="C218" t="str">
            <v>MESBAH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3252</v>
          </cell>
          <cell r="B219" t="str">
            <v>C</v>
          </cell>
          <cell r="C219" t="str">
            <v>MUNARI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3258</v>
          </cell>
          <cell r="B220" t="str">
            <v>C</v>
          </cell>
          <cell r="C220" t="str">
            <v>OLIVERA</v>
          </cell>
          <cell r="D220">
            <v>6.53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3314</v>
          </cell>
          <cell r="B221" t="str">
            <v>C</v>
          </cell>
          <cell r="C221" t="str">
            <v>VIVES</v>
          </cell>
          <cell r="D221">
            <v>6.01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1</v>
          </cell>
          <cell r="N221">
            <v>0</v>
          </cell>
          <cell r="O221">
            <v>0</v>
          </cell>
        </row>
        <row r="222">
          <cell r="A222">
            <v>3429</v>
          </cell>
          <cell r="B222" t="str">
            <v>C</v>
          </cell>
          <cell r="C222" t="str">
            <v>PIATTI</v>
          </cell>
          <cell r="D222">
            <v>6.02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6.53</v>
          </cell>
          <cell r="E223">
            <v>1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7.01</v>
          </cell>
          <cell r="E224">
            <v>1</v>
          </cell>
          <cell r="F224">
            <v>0</v>
          </cell>
          <cell r="G224">
            <v>0</v>
          </cell>
          <cell r="H224">
            <v>1</v>
          </cell>
          <cell r="I224">
            <v>0</v>
          </cell>
          <cell r="J224">
            <v>0</v>
          </cell>
          <cell r="K224">
            <v>1</v>
          </cell>
          <cell r="L224">
            <v>0</v>
          </cell>
          <cell r="M224">
            <v>0</v>
          </cell>
          <cell r="N224">
            <v>1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6.53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7</v>
          </cell>
          <cell r="E228">
            <v>0</v>
          </cell>
          <cell r="F228">
            <v>1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 t="str">
            <v>6*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2983</v>
          </cell>
          <cell r="B230" t="str">
            <v>D</v>
          </cell>
          <cell r="C230" t="str">
            <v>BONERA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3074</v>
          </cell>
          <cell r="B231" t="str">
            <v>D</v>
          </cell>
          <cell r="C231" t="str">
            <v>NESTA</v>
          </cell>
          <cell r="D231">
            <v>6.53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3075</v>
          </cell>
          <cell r="B232" t="str">
            <v>D</v>
          </cell>
          <cell r="C232" t="str">
            <v>ODDO</v>
          </cell>
          <cell r="D232">
            <v>7.02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2</v>
          </cell>
          <cell r="N232">
            <v>0</v>
          </cell>
          <cell r="O232">
            <v>0</v>
          </cell>
        </row>
        <row r="233">
          <cell r="A233">
            <v>3080</v>
          </cell>
          <cell r="B233" t="str">
            <v>D</v>
          </cell>
          <cell r="C233" t="str">
            <v>PAPASTATHOPOULOS</v>
          </cell>
          <cell r="D233">
            <v>6.02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 t="str">
            <v>6*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7.01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3274</v>
          </cell>
          <cell r="B236" t="str">
            <v>C</v>
          </cell>
          <cell r="C236" t="str">
            <v>PIRLO</v>
          </cell>
          <cell r="D236">
            <v>6.54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3296</v>
          </cell>
          <cell r="B237" t="str">
            <v>C</v>
          </cell>
          <cell r="C237" t="str">
            <v>SEEDORF</v>
          </cell>
          <cell r="D237">
            <v>6.03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3445</v>
          </cell>
          <cell r="B238" t="str">
            <v>C</v>
          </cell>
          <cell r="C238" t="str">
            <v>BOATENG</v>
          </cell>
          <cell r="D238">
            <v>6.03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1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3401</v>
          </cell>
          <cell r="B239" t="str">
            <v>A</v>
          </cell>
          <cell r="C239" t="str">
            <v>PATO</v>
          </cell>
          <cell r="D239">
            <v>4.54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3501</v>
          </cell>
          <cell r="B240" t="str">
            <v>A</v>
          </cell>
          <cell r="C240" t="str">
            <v>IBRAHIMOVIC</v>
          </cell>
          <cell r="D240">
            <v>6.5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1</v>
          </cell>
          <cell r="O240">
            <v>0</v>
          </cell>
        </row>
        <row r="241">
          <cell r="A241">
            <v>3504</v>
          </cell>
          <cell r="B241" t="str">
            <v>A</v>
          </cell>
          <cell r="C241" t="str">
            <v>ROBINHO</v>
          </cell>
          <cell r="D241">
            <v>6.52</v>
          </cell>
          <cell r="E241">
            <v>1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1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3470</v>
          </cell>
          <cell r="B242" t="str">
            <v>ALL</v>
          </cell>
          <cell r="C242" t="str">
            <v>ALLEGRI</v>
          </cell>
          <cell r="D242">
            <v>6.53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NAPOLI Voti gentilmente offerti da www.fantagazzetta.com</v>
          </cell>
        </row>
        <row r="244">
          <cell r="A244" t="str">
            <v>Cod.</v>
          </cell>
          <cell r="B244" t="str">
            <v>Ruolo</v>
          </cell>
          <cell r="C244" t="str">
            <v>Nome</v>
          </cell>
          <cell r="D244" t="str">
            <v>VF</v>
          </cell>
          <cell r="E244" t="str">
            <v>Gol Fatto</v>
          </cell>
          <cell r="F244" t="str">
            <v>Gol Subito</v>
          </cell>
          <cell r="G244" t="str">
            <v>Rigore Parato</v>
          </cell>
          <cell r="H244" t="str">
            <v>Rigore Sbagliato</v>
          </cell>
          <cell r="I244" t="str">
            <v>Rigore Segnato</v>
          </cell>
          <cell r="J244" t="str">
            <v>Autorete</v>
          </cell>
          <cell r="K244" t="str">
            <v>Ammonizione</v>
          </cell>
          <cell r="L244" t="str">
            <v>Espulsione</v>
          </cell>
          <cell r="M244" t="str">
            <v>Assist</v>
          </cell>
          <cell r="N244" t="str">
            <v>Gdv</v>
          </cell>
          <cell r="O244" t="str">
            <v>Gdp</v>
          </cell>
        </row>
        <row r="245">
          <cell r="A245">
            <v>2918</v>
          </cell>
          <cell r="B245" t="str">
            <v>P</v>
          </cell>
          <cell r="C245" t="str">
            <v>DE SANCTIS</v>
          </cell>
          <cell r="D245">
            <v>7.03</v>
          </cell>
          <cell r="E245">
            <v>0</v>
          </cell>
          <cell r="F245">
            <v>2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2969</v>
          </cell>
          <cell r="B246" t="str">
            <v>D</v>
          </cell>
          <cell r="C246" t="str">
            <v>ARONICA</v>
          </cell>
          <cell r="D246">
            <v>6.51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2990</v>
          </cell>
          <cell r="B247" t="str">
            <v>D</v>
          </cell>
          <cell r="C247" t="str">
            <v>CAMPAGNARO</v>
          </cell>
          <cell r="D247">
            <v>5.52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3037</v>
          </cell>
          <cell r="B248" t="str">
            <v>D</v>
          </cell>
          <cell r="C248" t="str">
            <v>GRAVA</v>
          </cell>
          <cell r="D248">
            <v>6.52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6.03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5.51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6.04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 t="str">
            <v>6*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3266</v>
          </cell>
          <cell r="B253" t="str">
            <v>C</v>
          </cell>
          <cell r="C253" t="str">
            <v>PAZIENZA</v>
          </cell>
          <cell r="D253">
            <v>5.0199999999999996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1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6.02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3497</v>
          </cell>
          <cell r="B255" t="str">
            <v>C</v>
          </cell>
          <cell r="C255" t="str">
            <v>SOSA</v>
          </cell>
          <cell r="D255">
            <v>6.03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3349</v>
          </cell>
          <cell r="B256" t="str">
            <v>A</v>
          </cell>
          <cell r="C256" t="str">
            <v>CAVANI</v>
          </cell>
          <cell r="D256">
            <v>5.51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3381</v>
          </cell>
          <cell r="B257" t="str">
            <v>A</v>
          </cell>
          <cell r="C257" t="str">
            <v>LAVEZZI</v>
          </cell>
          <cell r="D257">
            <v>7.52</v>
          </cell>
          <cell r="E257">
            <v>1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3506</v>
          </cell>
          <cell r="B258" t="str">
            <v>A</v>
          </cell>
          <cell r="C258" t="str">
            <v>DUMITRU</v>
          </cell>
          <cell r="D258" t="str">
            <v>6*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3476</v>
          </cell>
          <cell r="B259" t="str">
            <v>ALL</v>
          </cell>
          <cell r="C259" t="str">
            <v>MAZZARRI</v>
          </cell>
          <cell r="D259">
            <v>6.54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 t="str">
            <v>PALERMO Voti gentilmente offerti da www.fantagazzetta.com</v>
          </cell>
        </row>
        <row r="261">
          <cell r="A261" t="str">
            <v>Cod.</v>
          </cell>
          <cell r="B261" t="str">
            <v>Ruolo</v>
          </cell>
          <cell r="C261" t="str">
            <v>Nome</v>
          </cell>
          <cell r="D261" t="str">
            <v>VF</v>
          </cell>
          <cell r="E261" t="str">
            <v>Gol Fatto</v>
          </cell>
          <cell r="F261" t="str">
            <v>Gol Subito</v>
          </cell>
          <cell r="G261" t="str">
            <v>Rigore Parato</v>
          </cell>
          <cell r="H261" t="str">
            <v>Rigore Sbagliato</v>
          </cell>
          <cell r="I261" t="str">
            <v>Rigore Segnato</v>
          </cell>
          <cell r="J261" t="str">
            <v>Autorete</v>
          </cell>
          <cell r="K261" t="str">
            <v>Ammonizione</v>
          </cell>
          <cell r="L261" t="str">
            <v>Espulsione</v>
          </cell>
          <cell r="M261" t="str">
            <v>Assist</v>
          </cell>
          <cell r="N261" t="str">
            <v>Gdv</v>
          </cell>
          <cell r="O261" t="str">
            <v>Gdp</v>
          </cell>
        </row>
        <row r="262">
          <cell r="A262">
            <v>2950</v>
          </cell>
          <cell r="B262" t="str">
            <v>P</v>
          </cell>
          <cell r="C262" t="str">
            <v>SIRIGU</v>
          </cell>
          <cell r="D262">
            <v>6.51</v>
          </cell>
          <cell r="E262">
            <v>0</v>
          </cell>
          <cell r="F262">
            <v>2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2972</v>
          </cell>
          <cell r="B263" t="str">
            <v>D</v>
          </cell>
          <cell r="C263" t="str">
            <v>BALZARETTI</v>
          </cell>
          <cell r="D263">
            <v>5.53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5.03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3036</v>
          </cell>
          <cell r="B265" t="str">
            <v>D</v>
          </cell>
          <cell r="C265" t="str">
            <v>GOIAN</v>
          </cell>
          <cell r="D265">
            <v>5.0199999999999996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3129</v>
          </cell>
          <cell r="B266" t="str">
            <v>D</v>
          </cell>
          <cell r="C266" t="str">
            <v>MUNOZ</v>
          </cell>
          <cell r="D266">
            <v>5.01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1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5.03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5.53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6.04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5.03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5.0199999999999996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 t="str">
            <v>6*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3383</v>
          </cell>
          <cell r="B273" t="str">
            <v>A</v>
          </cell>
          <cell r="C273" t="str">
            <v>MACCARONE</v>
          </cell>
          <cell r="D273">
            <v>5.51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6.02</v>
          </cell>
          <cell r="E274">
            <v>1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1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5.0199999999999996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6.03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2965</v>
          </cell>
          <cell r="B279" t="str">
            <v>D</v>
          </cell>
          <cell r="C279" t="str">
            <v>ANTONELLI L.</v>
          </cell>
          <cell r="D279">
            <v>5.53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3052</v>
          </cell>
          <cell r="B280" t="str">
            <v>D</v>
          </cell>
          <cell r="C280" t="str">
            <v>LUCARELLI A.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3079</v>
          </cell>
          <cell r="B281" t="str">
            <v>D</v>
          </cell>
          <cell r="C281" t="str">
            <v>PALETTA</v>
          </cell>
          <cell r="D281">
            <v>6.52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6.01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3185</v>
          </cell>
          <cell r="B283" t="str">
            <v>C</v>
          </cell>
          <cell r="C283" t="str">
            <v>DZEMAILI</v>
          </cell>
          <cell r="D283">
            <v>6.52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3200</v>
          </cell>
          <cell r="B284" t="str">
            <v>C</v>
          </cell>
          <cell r="C284" t="str">
            <v>GIOVINCO</v>
          </cell>
          <cell r="D284">
            <v>6.01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3237</v>
          </cell>
          <cell r="B285" t="str">
            <v>C</v>
          </cell>
          <cell r="C285" t="str">
            <v>MARQUES</v>
          </cell>
          <cell r="D285">
            <v>5.03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6.04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6.02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6.02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1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5.04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>
            <v>5.51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6.02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2931</v>
          </cell>
          <cell r="B294" t="str">
            <v>P</v>
          </cell>
          <cell r="C294" t="str">
            <v>LOBONT</v>
          </cell>
          <cell r="D294">
            <v>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6.51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3002</v>
          </cell>
          <cell r="B296" t="str">
            <v>D</v>
          </cell>
          <cell r="C296" t="str">
            <v>CICINHO</v>
          </cell>
          <cell r="D296">
            <v>5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6.03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6.53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3153</v>
          </cell>
          <cell r="B300" t="str">
            <v>C</v>
          </cell>
          <cell r="C300" t="str">
            <v>BRIGHI</v>
          </cell>
          <cell r="D300">
            <v>6.01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3276</v>
          </cell>
          <cell r="B301" t="str">
            <v>C</v>
          </cell>
          <cell r="C301" t="str">
            <v>PIZARRO</v>
          </cell>
          <cell r="D301">
            <v>6.52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3333</v>
          </cell>
          <cell r="B303" t="str">
            <v>A</v>
          </cell>
          <cell r="C303" t="str">
            <v>BAPTISTA</v>
          </cell>
          <cell r="D303">
            <v>5.54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1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5.53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3395</v>
          </cell>
          <cell r="B305" t="str">
            <v>A</v>
          </cell>
          <cell r="C305" t="str">
            <v>OKAKA</v>
          </cell>
          <cell r="D305">
            <v>5.5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5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3422</v>
          </cell>
          <cell r="B307" t="str">
            <v>A</v>
          </cell>
          <cell r="C307" t="str">
            <v>VUCINIC</v>
          </cell>
          <cell r="D307">
            <v>6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3466</v>
          </cell>
          <cell r="B308" t="str">
            <v>ALL</v>
          </cell>
          <cell r="C308" t="str">
            <v>RANIERI</v>
          </cell>
          <cell r="D308">
            <v>5.53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7.02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3436</v>
          </cell>
          <cell r="B312" t="str">
            <v>P</v>
          </cell>
          <cell r="C312" t="str">
            <v>DA COSTA</v>
          </cell>
          <cell r="D312">
            <v>5.54</v>
          </cell>
          <cell r="E312">
            <v>0</v>
          </cell>
          <cell r="F312">
            <v>1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1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6.52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5.53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5.03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7.03</v>
          </cell>
          <cell r="E317">
            <v>1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3215</v>
          </cell>
          <cell r="B318" t="str">
            <v>C</v>
          </cell>
          <cell r="C318" t="str">
            <v>KOMAN</v>
          </cell>
          <cell r="D318">
            <v>6.51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6.02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3277</v>
          </cell>
          <cell r="B320" t="str">
            <v>C</v>
          </cell>
          <cell r="C320" t="str">
            <v>POLI</v>
          </cell>
          <cell r="D320">
            <v>6.03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3307</v>
          </cell>
          <cell r="B321" t="str">
            <v>C</v>
          </cell>
          <cell r="C321" t="str">
            <v>TISSONE</v>
          </cell>
          <cell r="D321">
            <v>6.54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3346</v>
          </cell>
          <cell r="B322" t="str">
            <v>A</v>
          </cell>
          <cell r="C322" t="str">
            <v>CASSANO</v>
          </cell>
          <cell r="D322">
            <v>7.02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1</v>
          </cell>
          <cell r="N322">
            <v>0</v>
          </cell>
          <cell r="O322">
            <v>0</v>
          </cell>
        </row>
        <row r="323">
          <cell r="A323">
            <v>3385</v>
          </cell>
          <cell r="B323" t="str">
            <v>A</v>
          </cell>
          <cell r="C323" t="str">
            <v>MARILUNGO</v>
          </cell>
          <cell r="D323">
            <v>6.02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5.52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1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3477</v>
          </cell>
          <cell r="B325" t="str">
            <v>ALL</v>
          </cell>
          <cell r="C325" t="str">
            <v>DI CARLO</v>
          </cell>
          <cell r="D325">
            <v>7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2925</v>
          </cell>
          <cell r="B328" t="str">
            <v>P</v>
          </cell>
          <cell r="C328" t="str">
            <v>HANDANOVIC</v>
          </cell>
          <cell r="D328">
            <v>6.03</v>
          </cell>
          <cell r="E328">
            <v>0</v>
          </cell>
          <cell r="F328">
            <v>1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7.01</v>
          </cell>
          <cell r="E329">
            <v>1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3003</v>
          </cell>
          <cell r="B330" t="str">
            <v>D</v>
          </cell>
          <cell r="C330" t="str">
            <v>CODA A.</v>
          </cell>
          <cell r="D330">
            <v>5.52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1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3083</v>
          </cell>
          <cell r="B331" t="str">
            <v>D</v>
          </cell>
          <cell r="C331" t="str">
            <v>PASQUALE</v>
          </cell>
          <cell r="D331">
            <v>6.01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3118</v>
          </cell>
          <cell r="B332" t="str">
            <v>D</v>
          </cell>
          <cell r="C332" t="str">
            <v>ZAPATA</v>
          </cell>
          <cell r="D332">
            <v>6.5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3507</v>
          </cell>
          <cell r="B333" t="str">
            <v>D</v>
          </cell>
          <cell r="C333" t="str">
            <v>ANGELLA</v>
          </cell>
          <cell r="D333" t="str">
            <v>6*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7.02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3140</v>
          </cell>
          <cell r="B335" t="str">
            <v>C</v>
          </cell>
          <cell r="C335" t="str">
            <v>BADU</v>
          </cell>
          <cell r="D335">
            <v>5.53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3207</v>
          </cell>
          <cell r="B336" t="str">
            <v>C</v>
          </cell>
          <cell r="C336" t="str">
            <v>INLER</v>
          </cell>
          <cell r="D336">
            <v>6.51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3209</v>
          </cell>
          <cell r="B337" t="str">
            <v>C</v>
          </cell>
          <cell r="C337" t="str">
            <v>ISLA</v>
          </cell>
          <cell r="D337">
            <v>6.54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7.04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3351</v>
          </cell>
          <cell r="B339" t="str">
            <v>A</v>
          </cell>
          <cell r="C339" t="str">
            <v>CORRADI</v>
          </cell>
          <cell r="D339" t="str">
            <v>6*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3356</v>
          </cell>
          <cell r="B340" t="str">
            <v>A</v>
          </cell>
          <cell r="C340" t="str">
            <v>DENIS</v>
          </cell>
          <cell r="D340">
            <v>6.01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6.53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1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1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7.02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9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 t="str">
            <v>6*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5.0199999999999996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5.01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5.01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5.52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4.53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>
            <v>5.03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>
            <v>5.03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3334</v>
          </cell>
          <cell r="B18" t="str">
            <v>A</v>
          </cell>
          <cell r="C18" t="str">
            <v>BARRETO D.S.</v>
          </cell>
          <cell r="D18">
            <v>5.0199999999999996</v>
          </cell>
          <cell r="E18">
            <v>0</v>
          </cell>
          <cell r="F18">
            <v>0</v>
          </cell>
          <cell r="G18">
            <v>0</v>
          </cell>
          <cell r="H18">
            <v>1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3344</v>
          </cell>
          <cell r="B19" t="str">
            <v>A</v>
          </cell>
          <cell r="C19" t="str">
            <v>CAPUTO</v>
          </cell>
          <cell r="D19">
            <v>5.0199999999999996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3368</v>
          </cell>
          <cell r="B20" t="str">
            <v>A</v>
          </cell>
          <cell r="C20" t="str">
            <v>GHEZZAL</v>
          </cell>
          <cell r="D20">
            <v>5.0199999999999996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5.03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6.53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5.5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5.51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3123</v>
          </cell>
          <cell r="B27" t="str">
            <v>D</v>
          </cell>
          <cell r="C27" t="str">
            <v>CHERUBIN</v>
          </cell>
          <cell r="D27">
            <v>5.03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6.04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5.53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6.02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6.02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5.01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3499</v>
          </cell>
          <cell r="B33" t="str">
            <v>C</v>
          </cell>
          <cell r="C33" t="str">
            <v>PEREZ</v>
          </cell>
          <cell r="D33">
            <v>5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3510</v>
          </cell>
          <cell r="B34" t="str">
            <v>C</v>
          </cell>
          <cell r="C34" t="str">
            <v>RADOVANOVIC</v>
          </cell>
          <cell r="D34">
            <v>5.0199999999999996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5.03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5.5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6.03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5.52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6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6.02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3155</v>
          </cell>
          <cell r="B47" t="str">
            <v>C</v>
          </cell>
          <cell r="C47" t="str">
            <v>BUDEL</v>
          </cell>
          <cell r="D47">
            <v>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6.02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3216</v>
          </cell>
          <cell r="B50" t="str">
            <v>C</v>
          </cell>
          <cell r="C50" t="str">
            <v>KONE</v>
          </cell>
          <cell r="D50">
            <v>5.51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3311</v>
          </cell>
          <cell r="B51" t="str">
            <v>C</v>
          </cell>
          <cell r="C51" t="str">
            <v>VASS</v>
          </cell>
          <cell r="D51">
            <v>5.54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6.51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5.01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6.01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5.5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6.52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6.5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6.5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1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6.53</v>
          </cell>
          <cell r="E66">
            <v>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3301</v>
          </cell>
          <cell r="B67" t="str">
            <v>C</v>
          </cell>
          <cell r="C67" t="str">
            <v>SIVAKOV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>
            <v>6.01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5.5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6.03</v>
          </cell>
          <cell r="E71">
            <v>1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1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6.51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6.53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6.02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2975</v>
          </cell>
          <cell r="B77" t="str">
            <v>D</v>
          </cell>
          <cell r="C77" t="str">
            <v>BELLUSCI</v>
          </cell>
          <cell r="D77">
            <v>6.03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2993</v>
          </cell>
          <cell r="B78" t="str">
            <v>D</v>
          </cell>
          <cell r="C78" t="str">
            <v>CAPUANO</v>
          </cell>
          <cell r="D78">
            <v>6.03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3088</v>
          </cell>
          <cell r="B79" t="str">
            <v>D</v>
          </cell>
          <cell r="C79" t="str">
            <v>POTENZA</v>
          </cell>
          <cell r="D79">
            <v>6.03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3107</v>
          </cell>
          <cell r="B80" t="str">
            <v>D</v>
          </cell>
          <cell r="C80" t="str">
            <v>SILVESTRE</v>
          </cell>
          <cell r="D80">
            <v>6.02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3108</v>
          </cell>
          <cell r="B81" t="str">
            <v>D</v>
          </cell>
          <cell r="C81" t="str">
            <v>SPOLLI</v>
          </cell>
          <cell r="D81">
            <v>6.52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3147</v>
          </cell>
          <cell r="B82" t="str">
            <v>C</v>
          </cell>
          <cell r="C82" t="str">
            <v>BIAGIANTI</v>
          </cell>
          <cell r="D82">
            <v>6.04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3201</v>
          </cell>
          <cell r="B83" t="str">
            <v>C</v>
          </cell>
          <cell r="C83" t="str">
            <v>GOMEZ</v>
          </cell>
          <cell r="D83">
            <v>6.51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3210</v>
          </cell>
          <cell r="B84" t="str">
            <v>C</v>
          </cell>
          <cell r="C84" t="str">
            <v>IZCO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3225</v>
          </cell>
          <cell r="B85" t="str">
            <v>C</v>
          </cell>
          <cell r="C85" t="str">
            <v>LLAMA</v>
          </cell>
          <cell r="D85" t="str">
            <v>6*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3281</v>
          </cell>
          <cell r="B86" t="str">
            <v>C</v>
          </cell>
          <cell r="C86" t="str">
            <v>RICCHIUTI</v>
          </cell>
          <cell r="D86">
            <v>5.51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3330</v>
          </cell>
          <cell r="B87" t="str">
            <v>A</v>
          </cell>
          <cell r="C87" t="str">
            <v>ANTENUCCI</v>
          </cell>
          <cell r="D87">
            <v>6.01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3386</v>
          </cell>
          <cell r="B88" t="str">
            <v>A</v>
          </cell>
          <cell r="C88" t="str">
            <v>MASCARA</v>
          </cell>
          <cell r="D88">
            <v>6.03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6.51</v>
          </cell>
          <cell r="E92">
            <v>0</v>
          </cell>
          <cell r="F92">
            <v>1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5.51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3072</v>
          </cell>
          <cell r="B94" t="str">
            <v>D</v>
          </cell>
          <cell r="C94" t="str">
            <v>NAGATOMO</v>
          </cell>
          <cell r="D94">
            <v>6.52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5.01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3492</v>
          </cell>
          <cell r="B96" t="str">
            <v>D</v>
          </cell>
          <cell r="C96" t="str">
            <v>BENALOUANE</v>
          </cell>
          <cell r="D96">
            <v>5.52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1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5.51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5.51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5.04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3293</v>
          </cell>
          <cell r="B100" t="str">
            <v>C</v>
          </cell>
          <cell r="C100" t="str">
            <v>SCHELOTTO</v>
          </cell>
          <cell r="D100" t="str">
            <v>6*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3434</v>
          </cell>
          <cell r="B101" t="str">
            <v>C</v>
          </cell>
          <cell r="C101" t="str">
            <v>APPIAH</v>
          </cell>
          <cell r="D101">
            <v>6.01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6.04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5.0199999999999996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5.01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7.01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5.5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6.04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5.51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6.01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3144</v>
          </cell>
          <cell r="B112" t="str">
            <v>C</v>
          </cell>
          <cell r="C112" t="str">
            <v>BENTIVOGLIO</v>
          </cell>
          <cell r="D112" t="str">
            <v>6*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>
            <v>6.02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5.5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5.01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1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6.01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6.02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3431</v>
          </cell>
          <cell r="B119" t="str">
            <v>A</v>
          </cell>
          <cell r="C119" t="str">
            <v>MOSCARDELLI</v>
          </cell>
          <cell r="D119">
            <v>6.01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6.03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2922</v>
          </cell>
          <cell r="B124" t="str">
            <v>P</v>
          </cell>
          <cell r="C124" t="str">
            <v>FREY S.</v>
          </cell>
          <cell r="D124">
            <v>6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>
            <v>6.03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 t="str">
            <v>6*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5.53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5.52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5.04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6.02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3233</v>
          </cell>
          <cell r="B132" t="str">
            <v>C</v>
          </cell>
          <cell r="C132" t="str">
            <v>MARCHIONNI</v>
          </cell>
          <cell r="D132">
            <v>5.53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3248</v>
          </cell>
          <cell r="B133" t="str">
            <v>C</v>
          </cell>
          <cell r="C133" t="str">
            <v>MONTOLIVO</v>
          </cell>
          <cell r="D133">
            <v>6.03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3290</v>
          </cell>
          <cell r="B134" t="str">
            <v>C</v>
          </cell>
          <cell r="C134" t="str">
            <v>SANTANA</v>
          </cell>
          <cell r="D134">
            <v>6.5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3331</v>
          </cell>
          <cell r="B135" t="str">
            <v>A</v>
          </cell>
          <cell r="C135" t="str">
            <v>BABACAR</v>
          </cell>
          <cell r="D135" t="str">
            <v>6*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3369</v>
          </cell>
          <cell r="B136" t="str">
            <v>A</v>
          </cell>
          <cell r="C136" t="str">
            <v>GILARDINO</v>
          </cell>
          <cell r="D136">
            <v>5.01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3393</v>
          </cell>
          <cell r="B137" t="str">
            <v>A</v>
          </cell>
          <cell r="C137" t="str">
            <v>MUTU</v>
          </cell>
          <cell r="D137">
            <v>6.53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5.52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4.03</v>
          </cell>
          <cell r="E141">
            <v>0</v>
          </cell>
          <cell r="F141">
            <v>1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2999</v>
          </cell>
          <cell r="B142" t="str">
            <v>D</v>
          </cell>
          <cell r="C142" t="str">
            <v>CHICO</v>
          </cell>
          <cell r="D142">
            <v>5.54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7.04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6.51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6.54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3091</v>
          </cell>
          <cell r="B146" t="str">
            <v>D</v>
          </cell>
          <cell r="C146" t="str">
            <v>RANOCCHIA</v>
          </cell>
          <cell r="D146">
            <v>7.02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5.51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5.51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3319</v>
          </cell>
          <cell r="B150" t="str">
            <v>C</v>
          </cell>
          <cell r="C150" t="str">
            <v>ZUCULINI</v>
          </cell>
          <cell r="D150">
            <v>6.04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6.53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3339</v>
          </cell>
          <cell r="B152" t="str">
            <v>A</v>
          </cell>
          <cell r="C152" t="str">
            <v>BOAKYE</v>
          </cell>
          <cell r="D152" t="str">
            <v>6*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3357</v>
          </cell>
          <cell r="B153" t="str">
            <v>A</v>
          </cell>
          <cell r="C153" t="str">
            <v>DESTRO</v>
          </cell>
          <cell r="D153">
            <v>6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3417</v>
          </cell>
          <cell r="B154" t="str">
            <v>A</v>
          </cell>
          <cell r="C154" t="str">
            <v>TONI</v>
          </cell>
          <cell r="D154">
            <v>6.03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3469</v>
          </cell>
          <cell r="B155" t="str">
            <v>ALL</v>
          </cell>
          <cell r="C155" t="str">
            <v>GASPERINI</v>
          </cell>
          <cell r="D155">
            <v>6.52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2916</v>
          </cell>
          <cell r="B158" t="str">
            <v>P</v>
          </cell>
          <cell r="C158" t="str">
            <v>CASTELLAZZI</v>
          </cell>
          <cell r="D158">
            <v>6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6.5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3005</v>
          </cell>
          <cell r="B160" t="str">
            <v>D</v>
          </cell>
          <cell r="C160" t="str">
            <v>CORDOBA</v>
          </cell>
          <cell r="D160" t="str">
            <v>6*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6.53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6.04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3101</v>
          </cell>
          <cell r="B163" t="str">
            <v>D</v>
          </cell>
          <cell r="C163" t="str">
            <v>SAMUEL</v>
          </cell>
          <cell r="D163">
            <v>7.01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3103</v>
          </cell>
          <cell r="B164" t="str">
            <v>D</v>
          </cell>
          <cell r="C164" t="str">
            <v>SANTON</v>
          </cell>
          <cell r="D164">
            <v>5.52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6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3171</v>
          </cell>
          <cell r="B166" t="str">
            <v>C</v>
          </cell>
          <cell r="C166" t="str">
            <v>COUTINHO</v>
          </cell>
          <cell r="D166">
            <v>6.03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3253</v>
          </cell>
          <cell r="B167" t="str">
            <v>C</v>
          </cell>
          <cell r="C167" t="str">
            <v>MUNTARI</v>
          </cell>
          <cell r="D167">
            <v>7.03</v>
          </cell>
          <cell r="E167">
            <v>1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1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5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7.03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3338</v>
          </cell>
          <cell r="B170" t="str">
            <v>A</v>
          </cell>
          <cell r="C170" t="str">
            <v>BIABIANY</v>
          </cell>
          <cell r="D170">
            <v>5.51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5.53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3486</v>
          </cell>
          <cell r="B172" t="str">
            <v>ALL</v>
          </cell>
          <cell r="C172" t="str">
            <v>BENITEZ</v>
          </cell>
          <cell r="D172">
            <v>6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6.54</v>
          </cell>
          <cell r="E175">
            <v>0</v>
          </cell>
          <cell r="F175">
            <v>1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6.04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3012</v>
          </cell>
          <cell r="B177" t="str">
            <v>D</v>
          </cell>
          <cell r="C177" t="str">
            <v>DE CEGLIE</v>
          </cell>
          <cell r="D177">
            <v>6.54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1</v>
          </cell>
          <cell r="N177">
            <v>0</v>
          </cell>
          <cell r="O177">
            <v>0</v>
          </cell>
        </row>
        <row r="178">
          <cell r="A178">
            <v>3048</v>
          </cell>
          <cell r="B178" t="str">
            <v>D</v>
          </cell>
          <cell r="C178" t="str">
            <v>LEGROTTAGLIE</v>
          </cell>
          <cell r="D178">
            <v>6.02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3071</v>
          </cell>
          <cell r="B179" t="str">
            <v>D</v>
          </cell>
          <cell r="C179" t="str">
            <v>MOTTA</v>
          </cell>
          <cell r="D179">
            <v>6.04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3188</v>
          </cell>
          <cell r="B180" t="str">
            <v>C</v>
          </cell>
          <cell r="C180" t="str">
            <v>FELIPE MELO</v>
          </cell>
          <cell r="D180">
            <v>7.52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3234</v>
          </cell>
          <cell r="B181" t="str">
            <v>C</v>
          </cell>
          <cell r="C181" t="str">
            <v>MARCHISIO</v>
          </cell>
          <cell r="D181">
            <v>7.02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3238</v>
          </cell>
          <cell r="B182" t="str">
            <v>C</v>
          </cell>
          <cell r="C182" t="str">
            <v>MARTINEZ J.</v>
          </cell>
          <cell r="D182">
            <v>7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6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>
            <v>6.02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1</v>
          </cell>
          <cell r="N184">
            <v>0</v>
          </cell>
          <cell r="O184">
            <v>0</v>
          </cell>
        </row>
        <row r="185">
          <cell r="A185">
            <v>3454</v>
          </cell>
          <cell r="B185" t="str">
            <v>C</v>
          </cell>
          <cell r="C185" t="str">
            <v>AQUILANI</v>
          </cell>
          <cell r="D185">
            <v>7.04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3329</v>
          </cell>
          <cell r="B186" t="str">
            <v>A</v>
          </cell>
          <cell r="C186" t="str">
            <v>AMAURI</v>
          </cell>
          <cell r="D186" t="str">
            <v>6*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7.53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1</v>
          </cell>
          <cell r="O187">
            <v>0</v>
          </cell>
        </row>
        <row r="188">
          <cell r="A188">
            <v>3408</v>
          </cell>
          <cell r="B188" t="str">
            <v>A</v>
          </cell>
          <cell r="C188" t="str">
            <v>QUAGLIARELLA</v>
          </cell>
          <cell r="D188">
            <v>7.52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8.0299999999999994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7.51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5.01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1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7.02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1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5.53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3105</v>
          </cell>
          <cell r="B197" t="str">
            <v>D</v>
          </cell>
          <cell r="C197" t="str">
            <v>SCALONI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3110</v>
          </cell>
          <cell r="B198" t="str">
            <v>D</v>
          </cell>
          <cell r="C198" t="str">
            <v>STENDARDO</v>
          </cell>
          <cell r="D198">
            <v>6.02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6.01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7.02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1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6.03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3322</v>
          </cell>
          <cell r="B202" t="str">
            <v>C</v>
          </cell>
          <cell r="C202" t="str">
            <v>GONZALEZ</v>
          </cell>
          <cell r="D202" t="str">
            <v>6*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5.51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6.02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6.52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7.04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7.03</v>
          </cell>
          <cell r="E209">
            <v>0</v>
          </cell>
          <cell r="F209">
            <v>2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3027</v>
          </cell>
          <cell r="B210" t="str">
            <v>D</v>
          </cell>
          <cell r="C210" t="str">
            <v>FERRARIO</v>
          </cell>
          <cell r="D210">
            <v>6.02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3034</v>
          </cell>
          <cell r="B211" t="str">
            <v>D</v>
          </cell>
          <cell r="C211" t="str">
            <v>GIULIATTO</v>
          </cell>
          <cell r="D211">
            <v>5.01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3126</v>
          </cell>
          <cell r="B212" t="str">
            <v>D</v>
          </cell>
          <cell r="C212" t="str">
            <v>GUSTAVO</v>
          </cell>
          <cell r="D212">
            <v>5.04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3198</v>
          </cell>
          <cell r="B213" t="str">
            <v>C</v>
          </cell>
          <cell r="C213" t="str">
            <v>GIACOMAZZI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3243</v>
          </cell>
          <cell r="B214" t="str">
            <v>C</v>
          </cell>
          <cell r="C214" t="str">
            <v>MESBAH</v>
          </cell>
          <cell r="D214">
            <v>5.51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3252</v>
          </cell>
          <cell r="B215" t="str">
            <v>C</v>
          </cell>
          <cell r="C215" t="str">
            <v>MUNARI</v>
          </cell>
          <cell r="D215">
            <v>6.02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3258</v>
          </cell>
          <cell r="B216" t="str">
            <v>C</v>
          </cell>
          <cell r="C216" t="str">
            <v>OLIVERA</v>
          </cell>
          <cell r="D216">
            <v>5.51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1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3314</v>
          </cell>
          <cell r="B217" t="str">
            <v>C</v>
          </cell>
          <cell r="C217" t="str">
            <v>VIVES</v>
          </cell>
          <cell r="D217">
            <v>5.03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3429</v>
          </cell>
          <cell r="B218" t="str">
            <v>C</v>
          </cell>
          <cell r="C218" t="str">
            <v>PIATTI</v>
          </cell>
          <cell r="D218">
            <v>6.51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3352</v>
          </cell>
          <cell r="B219" t="str">
            <v>A</v>
          </cell>
          <cell r="C219" t="str">
            <v>CORVIA</v>
          </cell>
          <cell r="D219">
            <v>6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5.01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3503</v>
          </cell>
          <cell r="B221" t="str">
            <v>A</v>
          </cell>
          <cell r="C221" t="str">
            <v>OFERE</v>
          </cell>
          <cell r="D221">
            <v>5.52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1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6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5.53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6.02</v>
          </cell>
          <cell r="E226">
            <v>0</v>
          </cell>
          <cell r="F226">
            <v>2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5.52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2966</v>
          </cell>
          <cell r="B228" t="str">
            <v>D</v>
          </cell>
          <cell r="C228" t="str">
            <v>ANTONINI</v>
          </cell>
          <cell r="D228">
            <v>4.51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1</v>
          </cell>
          <cell r="N228">
            <v>0</v>
          </cell>
          <cell r="O228">
            <v>0</v>
          </cell>
        </row>
        <row r="229">
          <cell r="A229">
            <v>2983</v>
          </cell>
          <cell r="B229" t="str">
            <v>D</v>
          </cell>
          <cell r="C229" t="str">
            <v>BONERA</v>
          </cell>
          <cell r="D229">
            <v>6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5.52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3080</v>
          </cell>
          <cell r="B231" t="str">
            <v>D</v>
          </cell>
          <cell r="C231" t="str">
            <v>PAPASTATHOPOULOS</v>
          </cell>
          <cell r="D231">
            <v>5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5.51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3274</v>
          </cell>
          <cell r="B233" t="str">
            <v>C</v>
          </cell>
          <cell r="C233" t="str">
            <v>PIRLO</v>
          </cell>
          <cell r="D233">
            <v>5.53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3296</v>
          </cell>
          <cell r="B234" t="str">
            <v>C</v>
          </cell>
          <cell r="C234" t="str">
            <v>SEEDORF</v>
          </cell>
          <cell r="D234">
            <v>5.51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3445</v>
          </cell>
          <cell r="B235" t="str">
            <v>C</v>
          </cell>
          <cell r="C235" t="str">
            <v>BOATENG</v>
          </cell>
          <cell r="D235">
            <v>5.01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1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3376</v>
          </cell>
          <cell r="B236" t="str">
            <v>A</v>
          </cell>
          <cell r="C236" t="str">
            <v>INZAGHI F.</v>
          </cell>
          <cell r="D236" t="str">
            <v>6*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4.0199999999999996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6.5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5.03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5.04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6.01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3037</v>
          </cell>
          <cell r="B246" t="str">
            <v>D</v>
          </cell>
          <cell r="C246" t="str">
            <v>GRAVA</v>
          </cell>
          <cell r="D246">
            <v>6.01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3149</v>
          </cell>
          <cell r="B247" t="str">
            <v>C</v>
          </cell>
          <cell r="C247" t="str">
            <v>BLASI</v>
          </cell>
          <cell r="D247" t="str">
            <v>6*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5.54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6.03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6.03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6.01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>
            <v>5.01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6.04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6.53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1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6.03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6.04</v>
          </cell>
          <cell r="E259">
            <v>0</v>
          </cell>
          <cell r="F259">
            <v>1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6.51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2985</v>
          </cell>
          <cell r="B261" t="str">
            <v>D</v>
          </cell>
          <cell r="C261" t="str">
            <v>BOVO</v>
          </cell>
          <cell r="D261">
            <v>6.53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2994</v>
          </cell>
          <cell r="B262" t="str">
            <v>D</v>
          </cell>
          <cell r="C262" t="str">
            <v>CASSANI</v>
          </cell>
          <cell r="D262">
            <v>6.02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>
            <v>5.53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3245</v>
          </cell>
          <cell r="B264" t="str">
            <v>C</v>
          </cell>
          <cell r="C264" t="str">
            <v>MIGLIACCIO</v>
          </cell>
          <cell r="D264">
            <v>6.01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3256</v>
          </cell>
          <cell r="B265" t="str">
            <v>C</v>
          </cell>
          <cell r="C265" t="str">
            <v>NOCERINO</v>
          </cell>
          <cell r="D265">
            <v>6.53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3265</v>
          </cell>
          <cell r="B266" t="str">
            <v>C</v>
          </cell>
          <cell r="C266" t="str">
            <v>PASTORE</v>
          </cell>
          <cell r="D266">
            <v>6.52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3494</v>
          </cell>
          <cell r="B267" t="str">
            <v>C</v>
          </cell>
          <cell r="C267" t="str">
            <v>BACINOVIC</v>
          </cell>
          <cell r="D267">
            <v>5.53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3495</v>
          </cell>
          <cell r="B268" t="str">
            <v>C</v>
          </cell>
          <cell r="C268" t="str">
            <v>ILICIC</v>
          </cell>
          <cell r="D268">
            <v>5.0199999999999996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3372</v>
          </cell>
          <cell r="B269" t="str">
            <v>A</v>
          </cell>
          <cell r="C269" t="str">
            <v>HERNANDEZ</v>
          </cell>
          <cell r="D269" t="str">
            <v>6*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>
            <v>5.5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3405</v>
          </cell>
          <cell r="B271" t="str">
            <v>A</v>
          </cell>
          <cell r="C271" t="str">
            <v>PINILLA</v>
          </cell>
          <cell r="D271">
            <v>6.52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6.03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6.54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2965</v>
          </cell>
          <cell r="B276" t="str">
            <v>D</v>
          </cell>
          <cell r="C276" t="str">
            <v>ANTONELLI L.</v>
          </cell>
          <cell r="D276">
            <v>7.03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3052</v>
          </cell>
          <cell r="B277" t="str">
            <v>D</v>
          </cell>
          <cell r="C277" t="str">
            <v>LUCARELLI A.</v>
          </cell>
          <cell r="D277">
            <v>5.01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3079</v>
          </cell>
          <cell r="B278" t="str">
            <v>D</v>
          </cell>
          <cell r="C278" t="str">
            <v>PALETTA</v>
          </cell>
          <cell r="D278">
            <v>6.52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3116</v>
          </cell>
          <cell r="B279" t="str">
            <v>D</v>
          </cell>
          <cell r="C279" t="str">
            <v>ZACCARDO</v>
          </cell>
          <cell r="D279">
            <v>6.01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3159</v>
          </cell>
          <cell r="B280" t="str">
            <v>C</v>
          </cell>
          <cell r="C280" t="str">
            <v>CANDREVA</v>
          </cell>
          <cell r="D280">
            <v>5.53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3185</v>
          </cell>
          <cell r="B281" t="str">
            <v>C</v>
          </cell>
          <cell r="C281" t="str">
            <v>DZEMAILI</v>
          </cell>
          <cell r="D281">
            <v>5.01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1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6.52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3237</v>
          </cell>
          <cell r="B283" t="str">
            <v>C</v>
          </cell>
          <cell r="C283" t="str">
            <v>MARQUES</v>
          </cell>
          <cell r="D283">
            <v>6.54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3250</v>
          </cell>
          <cell r="B284" t="str">
            <v>C</v>
          </cell>
          <cell r="C284" t="str">
            <v>MORRONE</v>
          </cell>
          <cell r="D284">
            <v>6.04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6.53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1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6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3341</v>
          </cell>
          <cell r="B287" t="str">
            <v>A</v>
          </cell>
          <cell r="C287" t="str">
            <v>BOJINOV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3353</v>
          </cell>
          <cell r="B288" t="str">
            <v>A</v>
          </cell>
          <cell r="C288" t="str">
            <v>CRESPO</v>
          </cell>
          <cell r="D288">
            <v>6.01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3483</v>
          </cell>
          <cell r="B289" t="str">
            <v>ALL</v>
          </cell>
          <cell r="C289" t="str">
            <v>MARINO</v>
          </cell>
          <cell r="D289">
            <v>6.04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2928</v>
          </cell>
          <cell r="B292" t="str">
            <v>P</v>
          </cell>
          <cell r="C292" t="str">
            <v>JULIO SERGIO</v>
          </cell>
          <cell r="D292">
            <v>6.52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2988</v>
          </cell>
          <cell r="B293" t="str">
            <v>D</v>
          </cell>
          <cell r="C293" t="str">
            <v>BURDISSO N.</v>
          </cell>
          <cell r="D293">
            <v>7.02</v>
          </cell>
          <cell r="E293">
            <v>1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1</v>
          </cell>
          <cell r="O293">
            <v>0</v>
          </cell>
        </row>
        <row r="294">
          <cell r="A294">
            <v>2995</v>
          </cell>
          <cell r="B294" t="str">
            <v>D</v>
          </cell>
          <cell r="C294" t="str">
            <v>CASSETTI</v>
          </cell>
          <cell r="D294">
            <v>5.0199999999999996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3002</v>
          </cell>
          <cell r="B295" t="str">
            <v>D</v>
          </cell>
          <cell r="C295" t="str">
            <v>CICINHO</v>
          </cell>
          <cell r="D295">
            <v>6.04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6.01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5.03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1</v>
          </cell>
          <cell r="N297">
            <v>0</v>
          </cell>
          <cell r="O297">
            <v>0</v>
          </cell>
        </row>
        <row r="298">
          <cell r="A298">
            <v>3153</v>
          </cell>
          <cell r="B298" t="str">
            <v>C</v>
          </cell>
          <cell r="C298" t="str">
            <v>BRIGHI</v>
          </cell>
          <cell r="D298">
            <v>6.02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 t="str">
            <v>6*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5.04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6.53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6.04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5.0199999999999996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1</v>
          </cell>
          <cell r="M304">
            <v>1</v>
          </cell>
          <cell r="N304">
            <v>0</v>
          </cell>
          <cell r="O304">
            <v>0</v>
          </cell>
        </row>
        <row r="305">
          <cell r="A305">
            <v>3422</v>
          </cell>
          <cell r="B305" t="str">
            <v>A</v>
          </cell>
          <cell r="C305" t="str">
            <v>VUCINIC</v>
          </cell>
          <cell r="D305">
            <v>7.01</v>
          </cell>
          <cell r="E305">
            <v>1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3466</v>
          </cell>
          <cell r="B306" t="str">
            <v>ALL</v>
          </cell>
          <cell r="C306" t="str">
            <v>RANIERI</v>
          </cell>
          <cell r="D306">
            <v>6.53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 t="str">
            <v>SAMPDORIA Voti gentilmente offerti da www.fantagazzetta.com</v>
          </cell>
        </row>
        <row r="308">
          <cell r="A308" t="str">
            <v>Cod.</v>
          </cell>
          <cell r="B308" t="str">
            <v>Ruolo</v>
          </cell>
          <cell r="C308" t="str">
            <v>Nome</v>
          </cell>
          <cell r="D308" t="str">
            <v>VF</v>
          </cell>
          <cell r="E308" t="str">
            <v>Gol Fatto</v>
          </cell>
          <cell r="F308" t="str">
            <v>Gol Subito</v>
          </cell>
          <cell r="G308" t="str">
            <v>Rigore Parato</v>
          </cell>
          <cell r="H308" t="str">
            <v>Rigore Sbagliato</v>
          </cell>
          <cell r="I308" t="str">
            <v>Rigore Segnato</v>
          </cell>
          <cell r="J308" t="str">
            <v>Autorete</v>
          </cell>
          <cell r="K308" t="str">
            <v>Ammonizione</v>
          </cell>
          <cell r="L308" t="str">
            <v>Espulsione</v>
          </cell>
          <cell r="M308" t="str">
            <v>Assist</v>
          </cell>
          <cell r="N308" t="str">
            <v>Gdv</v>
          </cell>
          <cell r="O308" t="str">
            <v>Gdp</v>
          </cell>
        </row>
        <row r="309">
          <cell r="A309">
            <v>2917</v>
          </cell>
          <cell r="B309" t="str">
            <v>P</v>
          </cell>
          <cell r="C309" t="str">
            <v>CURCI</v>
          </cell>
          <cell r="D309">
            <v>6.51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2961</v>
          </cell>
          <cell r="B310" t="str">
            <v>D</v>
          </cell>
          <cell r="C310" t="str">
            <v>ACCARDI</v>
          </cell>
          <cell r="D310">
            <v>6.03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6.52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3053</v>
          </cell>
          <cell r="B312" t="str">
            <v>D</v>
          </cell>
          <cell r="C312" t="str">
            <v>LUCCHINI</v>
          </cell>
          <cell r="D312">
            <v>6.53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3119</v>
          </cell>
          <cell r="B313" t="str">
            <v>D</v>
          </cell>
          <cell r="C313" t="str">
            <v>ZAURI</v>
          </cell>
          <cell r="D313">
            <v>6.03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6.52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>
            <v>6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3215</v>
          </cell>
          <cell r="B316" t="str">
            <v>C</v>
          </cell>
          <cell r="C316" t="str">
            <v>KOMAN</v>
          </cell>
          <cell r="D316">
            <v>6.53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3231</v>
          </cell>
          <cell r="B317" t="str">
            <v>C</v>
          </cell>
          <cell r="C317" t="str">
            <v>MANNINI</v>
          </cell>
          <cell r="D317">
            <v>6.02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6.51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6.04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3385</v>
          </cell>
          <cell r="B320" t="str">
            <v>A</v>
          </cell>
          <cell r="C320" t="str">
            <v>MARILUNGO</v>
          </cell>
          <cell r="D320">
            <v>6.5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1</v>
          </cell>
          <cell r="N320">
            <v>0</v>
          </cell>
          <cell r="O320">
            <v>0</v>
          </cell>
        </row>
        <row r="321">
          <cell r="A321">
            <v>3402</v>
          </cell>
          <cell r="B321" t="str">
            <v>A</v>
          </cell>
          <cell r="C321" t="str">
            <v>PAZZINI</v>
          </cell>
          <cell r="D321">
            <v>7.04</v>
          </cell>
          <cell r="E321">
            <v>1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1</v>
          </cell>
          <cell r="O321">
            <v>0</v>
          </cell>
        </row>
        <row r="322">
          <cell r="A322">
            <v>3407</v>
          </cell>
          <cell r="B322" t="str">
            <v>A</v>
          </cell>
          <cell r="C322" t="str">
            <v>POZZI</v>
          </cell>
          <cell r="D322">
            <v>5.53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3477</v>
          </cell>
          <cell r="B323" t="str">
            <v>ALL</v>
          </cell>
          <cell r="C323" t="str">
            <v>DI CARLO</v>
          </cell>
          <cell r="D323">
            <v>7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7.01</v>
          </cell>
          <cell r="E326">
            <v>0</v>
          </cell>
          <cell r="F326">
            <v>0</v>
          </cell>
          <cell r="G326">
            <v>1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6.54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3020</v>
          </cell>
          <cell r="B328" t="str">
            <v>D</v>
          </cell>
          <cell r="C328" t="str">
            <v>DOMIZZI</v>
          </cell>
          <cell r="D328">
            <v>6.03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3083</v>
          </cell>
          <cell r="B329" t="str">
            <v>D</v>
          </cell>
          <cell r="C329" t="str">
            <v>PASQUALE</v>
          </cell>
          <cell r="D329">
            <v>6.51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6.53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1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3507</v>
          </cell>
          <cell r="B331" t="str">
            <v>D</v>
          </cell>
          <cell r="C331" t="str">
            <v>ANGELLA</v>
          </cell>
          <cell r="D331" t="str">
            <v>6*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6.52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6.5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7.51</v>
          </cell>
          <cell r="E334">
            <v>1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6.51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7.54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1</v>
          </cell>
          <cell r="L336">
            <v>0</v>
          </cell>
          <cell r="M336">
            <v>1</v>
          </cell>
          <cell r="N336">
            <v>1</v>
          </cell>
          <cell r="O336">
            <v>0</v>
          </cell>
        </row>
        <row r="337">
          <cell r="A337">
            <v>3358</v>
          </cell>
          <cell r="B337" t="str">
            <v>A</v>
          </cell>
          <cell r="C337" t="str">
            <v>DI NATALE</v>
          </cell>
          <cell r="D337">
            <v>6.01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3365</v>
          </cell>
          <cell r="B338" t="str">
            <v>A</v>
          </cell>
          <cell r="C338" t="str">
            <v>FLORO FLORES</v>
          </cell>
          <cell r="D338">
            <v>6.04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7.03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10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6.53</v>
          </cell>
          <cell r="E7">
            <v>0</v>
          </cell>
          <cell r="F7">
            <v>3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6.02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4.04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4.54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 t="str">
            <v>6*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6.53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1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5.51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3279</v>
          </cell>
          <cell r="B17" t="str">
            <v>C</v>
          </cell>
          <cell r="C17" t="str">
            <v>PULZETTI</v>
          </cell>
          <cell r="D17">
            <v>5.5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3283</v>
          </cell>
          <cell r="B18" t="str">
            <v>C</v>
          </cell>
          <cell r="C18" t="str">
            <v>RIVAS E.</v>
          </cell>
          <cell r="D18" t="str">
            <v>6*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3334</v>
          </cell>
          <cell r="B19" t="str">
            <v>A</v>
          </cell>
          <cell r="C19" t="str">
            <v>BARRETO D.S.</v>
          </cell>
          <cell r="D19">
            <v>6.01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6.03</v>
          </cell>
          <cell r="E20">
            <v>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6.51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6.03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6.03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6.52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6.52</v>
          </cell>
          <cell r="E31">
            <v>1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6.03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6.54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5.51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3510</v>
          </cell>
          <cell r="B35" t="str">
            <v>C</v>
          </cell>
          <cell r="C35" t="str">
            <v>RADOVANOVIC</v>
          </cell>
          <cell r="D35">
            <v>5.0199999999999996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7.02</v>
          </cell>
          <cell r="E36">
            <v>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1</v>
          </cell>
          <cell r="N36">
            <v>1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7.02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 t="str">
            <v>6*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3010</v>
          </cell>
          <cell r="B44" t="str">
            <v>D</v>
          </cell>
          <cell r="C44" t="str">
            <v>DALLAMANO</v>
          </cell>
          <cell r="D44">
            <v>6.01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3062</v>
          </cell>
          <cell r="B45" t="str">
            <v>D</v>
          </cell>
          <cell r="C45" t="str">
            <v>MARTINEZ G.</v>
          </cell>
          <cell r="D45">
            <v>7.01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3120</v>
          </cell>
          <cell r="B46" t="str">
            <v>D</v>
          </cell>
          <cell r="C46" t="str">
            <v>ZEBINA</v>
          </cell>
          <cell r="D46">
            <v>7.01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3141</v>
          </cell>
          <cell r="B47" t="str">
            <v>C</v>
          </cell>
          <cell r="C47" t="str">
            <v>BAIOCCO</v>
          </cell>
          <cell r="D47">
            <v>6.5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3155</v>
          </cell>
          <cell r="B48" t="str">
            <v>C</v>
          </cell>
          <cell r="C48" t="str">
            <v>BUDEL</v>
          </cell>
          <cell r="D48">
            <v>6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3168</v>
          </cell>
          <cell r="B49" t="str">
            <v>C</v>
          </cell>
          <cell r="C49" t="str">
            <v>CORDOVA</v>
          </cell>
          <cell r="D49">
            <v>6.54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3206</v>
          </cell>
          <cell r="B50" t="str">
            <v>C</v>
          </cell>
          <cell r="C50" t="str">
            <v>HETEMAJ</v>
          </cell>
          <cell r="D50">
            <v>6.03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3216</v>
          </cell>
          <cell r="B51" t="str">
            <v>C</v>
          </cell>
          <cell r="C51" t="str">
            <v>KONE</v>
          </cell>
          <cell r="D51">
            <v>6.04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7.02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7.04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6.03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7.03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5.52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7.01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6.03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7.01</v>
          </cell>
          <cell r="E64">
            <v>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7.03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1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6.01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3272</v>
          </cell>
          <cell r="B67" t="str">
            <v>C</v>
          </cell>
          <cell r="C67" t="str">
            <v>PINARDI</v>
          </cell>
          <cell r="D67">
            <v>6.01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6.5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5.51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6.02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7.03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6.51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6.01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2975</v>
          </cell>
          <cell r="B77" t="str">
            <v>D</v>
          </cell>
          <cell r="C77" t="str">
            <v>BELLUSCI</v>
          </cell>
          <cell r="D77">
            <v>6.52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3088</v>
          </cell>
          <cell r="B78" t="str">
            <v>D</v>
          </cell>
          <cell r="C78" t="str">
            <v>POTENZA</v>
          </cell>
          <cell r="D78">
            <v>6.52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5.52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3178</v>
          </cell>
          <cell r="B81" t="str">
            <v>C</v>
          </cell>
          <cell r="C81" t="str">
            <v>DELVECCHIO</v>
          </cell>
          <cell r="D81">
            <v>6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6.03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5.52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5.01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3225</v>
          </cell>
          <cell r="B85" t="str">
            <v>C</v>
          </cell>
          <cell r="C85" t="str">
            <v>LLAMA</v>
          </cell>
          <cell r="D85">
            <v>6.54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3281</v>
          </cell>
          <cell r="B86" t="str">
            <v>C</v>
          </cell>
          <cell r="C86" t="str">
            <v>RICCHIUTI</v>
          </cell>
          <cell r="D86" t="str">
            <v>6*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5.54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5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6.04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6.01</v>
          </cell>
          <cell r="E92">
            <v>0</v>
          </cell>
          <cell r="F92">
            <v>3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5.53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5.51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5.53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>
            <v>5.03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1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5.03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3492</v>
          </cell>
          <cell r="B98" t="str">
            <v>D</v>
          </cell>
          <cell r="C98" t="str">
            <v>BENALOUANE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>
            <v>6.03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1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6.02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6.53</v>
          </cell>
          <cell r="E103">
            <v>1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1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3536</v>
          </cell>
          <cell r="B105" t="str">
            <v>A</v>
          </cell>
          <cell r="C105" t="str">
            <v>RODRIGUEZ</v>
          </cell>
          <cell r="D105">
            <v>5.53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5.5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3043</v>
          </cell>
          <cell r="B113" t="str">
            <v>D</v>
          </cell>
          <cell r="C113" t="str">
            <v>JOKIC</v>
          </cell>
          <cell r="D113">
            <v>5.51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3058</v>
          </cell>
          <cell r="B114" t="str">
            <v>D</v>
          </cell>
          <cell r="C114" t="str">
            <v>MANDELLI</v>
          </cell>
          <cell r="D114">
            <v>5.51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3059</v>
          </cell>
          <cell r="B115" t="str">
            <v>D</v>
          </cell>
          <cell r="C115" t="str">
            <v>MANTOVANI</v>
          </cell>
          <cell r="D115">
            <v>5.04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3144</v>
          </cell>
          <cell r="B116" t="str">
            <v>C</v>
          </cell>
          <cell r="C116" t="str">
            <v>BENTIVOGLIO</v>
          </cell>
          <cell r="D116">
            <v>6.03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3203</v>
          </cell>
          <cell r="B117" t="str">
            <v>C</v>
          </cell>
          <cell r="C117" t="str">
            <v>GUANA</v>
          </cell>
          <cell r="D117">
            <v>5.03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3235</v>
          </cell>
          <cell r="B118" t="str">
            <v>C</v>
          </cell>
          <cell r="C118" t="str">
            <v>MARCOLINI</v>
          </cell>
          <cell r="D118">
            <v>6.03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3282</v>
          </cell>
          <cell r="B119" t="str">
            <v>C</v>
          </cell>
          <cell r="C119" t="str">
            <v>RIGONI</v>
          </cell>
          <cell r="D119">
            <v>5.51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3520</v>
          </cell>
          <cell r="B120" t="str">
            <v>C</v>
          </cell>
          <cell r="C120" t="str">
            <v>CONSTANT</v>
          </cell>
          <cell r="D120">
            <v>5.0199999999999996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5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5.52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6.01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3511</v>
          </cell>
          <cell r="B131" t="str">
            <v>D</v>
          </cell>
          <cell r="C131" t="str">
            <v>GULAN</v>
          </cell>
          <cell r="D131" t="str">
            <v>6*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3151</v>
          </cell>
          <cell r="B132" t="str">
            <v>C</v>
          </cell>
          <cell r="C132" t="str">
            <v>BOLATTI</v>
          </cell>
          <cell r="D132">
            <v>5.0199999999999996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3163</v>
          </cell>
          <cell r="B133" t="str">
            <v>C</v>
          </cell>
          <cell r="C133" t="str">
            <v>CERCI</v>
          </cell>
          <cell r="D133">
            <v>7.02</v>
          </cell>
          <cell r="E133">
            <v>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1</v>
          </cell>
          <cell r="O133">
            <v>0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6.04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5.01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3290</v>
          </cell>
          <cell r="B136" t="str">
            <v>C</v>
          </cell>
          <cell r="C136" t="str">
            <v>SANTANA</v>
          </cell>
          <cell r="D136">
            <v>6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6.51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6.02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6.53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6.52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6.02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6.54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5.51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6.04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3091</v>
          </cell>
          <cell r="B147" t="str">
            <v>D</v>
          </cell>
          <cell r="C147" t="str">
            <v>RANOCCHIA</v>
          </cell>
          <cell r="D147">
            <v>6.01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5.01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5.53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3312</v>
          </cell>
          <cell r="B150" t="str">
            <v>C</v>
          </cell>
          <cell r="C150" t="str">
            <v>VELOSO</v>
          </cell>
          <cell r="D150">
            <v>6.54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3319</v>
          </cell>
          <cell r="B151" t="str">
            <v>C</v>
          </cell>
          <cell r="C151" t="str">
            <v>ZUCULINI</v>
          </cell>
          <cell r="D151">
            <v>6.04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3339</v>
          </cell>
          <cell r="B153" t="str">
            <v>A</v>
          </cell>
          <cell r="C153" t="str">
            <v>BOAKYE</v>
          </cell>
          <cell r="D153">
            <v>5.52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>
            <v>6.04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>
            <v>5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5.52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3469</v>
          </cell>
          <cell r="B157" t="str">
            <v>ALL</v>
          </cell>
          <cell r="C157" t="str">
            <v>GASPERINI</v>
          </cell>
          <cell r="D157">
            <v>5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6.01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5.54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6.01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5.52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6.03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3101</v>
          </cell>
          <cell r="B165" t="str">
            <v>D</v>
          </cell>
          <cell r="C165" t="str">
            <v>SAMUEL</v>
          </cell>
          <cell r="D165">
            <v>5.03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3103</v>
          </cell>
          <cell r="B166" t="str">
            <v>D</v>
          </cell>
          <cell r="C166" t="str">
            <v>SANTON</v>
          </cell>
          <cell r="D166">
            <v>6.01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3171</v>
          </cell>
          <cell r="B167" t="str">
            <v>C</v>
          </cell>
          <cell r="C167" t="str">
            <v>COUTINHO</v>
          </cell>
          <cell r="D167">
            <v>4.51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5.0199999999999996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5.5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3521</v>
          </cell>
          <cell r="B170" t="str">
            <v>C</v>
          </cell>
          <cell r="C170" t="str">
            <v>OBI</v>
          </cell>
          <cell r="D170">
            <v>5.51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6.53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1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1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4.54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4.0199999999999996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3486</v>
          </cell>
          <cell r="B174" t="str">
            <v>ALL</v>
          </cell>
          <cell r="C174" t="str">
            <v>BENITEZ</v>
          </cell>
          <cell r="D174">
            <v>4.01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6.52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6.02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6.52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6.01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>
            <v>6.52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6.02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7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1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6.03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3287</v>
          </cell>
          <cell r="B185" t="str">
            <v>C</v>
          </cell>
          <cell r="C185" t="str">
            <v>SALIHAMIDZIC</v>
          </cell>
          <cell r="D185">
            <v>6.01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1</v>
          </cell>
          <cell r="N185">
            <v>0</v>
          </cell>
          <cell r="O185">
            <v>0</v>
          </cell>
        </row>
        <row r="186">
          <cell r="A186">
            <v>3300</v>
          </cell>
          <cell r="B186" t="str">
            <v>C</v>
          </cell>
          <cell r="C186" t="str">
            <v>SISSOKO</v>
          </cell>
          <cell r="D186">
            <v>6.04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1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7.03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7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1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6.53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6.53</v>
          </cell>
          <cell r="E190">
            <v>1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1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7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5.54</v>
          </cell>
          <cell r="E194">
            <v>0</v>
          </cell>
          <cell r="F194">
            <v>2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3015</v>
          </cell>
          <cell r="B195" t="str">
            <v>D</v>
          </cell>
          <cell r="C195" t="str">
            <v>DIAKITE'</v>
          </cell>
          <cell r="D195" t="str">
            <v>6*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6.01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6.03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3110</v>
          </cell>
          <cell r="B199" t="str">
            <v>D</v>
          </cell>
          <cell r="C199" t="str">
            <v>STENDARDO</v>
          </cell>
          <cell r="D199">
            <v>5.0199999999999996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6.53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3191</v>
          </cell>
          <cell r="B201" t="str">
            <v>C</v>
          </cell>
          <cell r="C201" t="str">
            <v>FOGGIA</v>
          </cell>
          <cell r="D201">
            <v>6.53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1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3221</v>
          </cell>
          <cell r="B202" t="str">
            <v>C</v>
          </cell>
          <cell r="C202" t="str">
            <v>LEDESMA C.</v>
          </cell>
          <cell r="D202">
            <v>6.51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3240</v>
          </cell>
          <cell r="B203" t="str">
            <v>C</v>
          </cell>
          <cell r="C203" t="str">
            <v>MAURI</v>
          </cell>
          <cell r="D203">
            <v>6.52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5.54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5.52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3410</v>
          </cell>
          <cell r="B206" t="str">
            <v>A</v>
          </cell>
          <cell r="C206" t="str">
            <v>ROCCHI</v>
          </cell>
          <cell r="D206">
            <v>5.04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6.04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5.53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5.54</v>
          </cell>
          <cell r="E211">
            <v>0</v>
          </cell>
          <cell r="F211">
            <v>2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5.5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5.53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>
            <v>5.01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6.02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3252</v>
          </cell>
          <cell r="B218" t="str">
            <v>C</v>
          </cell>
          <cell r="C218" t="str">
            <v>MUNARI</v>
          </cell>
          <cell r="D218">
            <v>6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6.04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5.51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3429</v>
          </cell>
          <cell r="B221" t="str">
            <v>C</v>
          </cell>
          <cell r="C221" t="str">
            <v>PIATTI</v>
          </cell>
          <cell r="D221">
            <v>5.53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3352</v>
          </cell>
          <cell r="B222" t="str">
            <v>A</v>
          </cell>
          <cell r="C222" t="str">
            <v>CORVIA</v>
          </cell>
          <cell r="D222">
            <v>5.03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 t="str">
            <v>6*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1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6.02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5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5.53</v>
          </cell>
          <cell r="E228">
            <v>0</v>
          </cell>
          <cell r="F228">
            <v>2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6.02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5.51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6.03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>
            <v>7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>
            <v>7.03</v>
          </cell>
          <cell r="E234">
            <v>1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7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1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3274</v>
          </cell>
          <cell r="B236" t="str">
            <v>C</v>
          </cell>
          <cell r="C236" t="str">
            <v>PIRLO</v>
          </cell>
          <cell r="D236" t="str">
            <v>6*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3296</v>
          </cell>
          <cell r="B237" t="str">
            <v>C</v>
          </cell>
          <cell r="C237" t="str">
            <v>SEEDORF</v>
          </cell>
          <cell r="D237">
            <v>7.01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0</v>
          </cell>
        </row>
        <row r="238">
          <cell r="A238">
            <v>3401</v>
          </cell>
          <cell r="B238" t="str">
            <v>A</v>
          </cell>
          <cell r="C238" t="str">
            <v>PATO</v>
          </cell>
          <cell r="D238">
            <v>6.51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1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6.01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4.5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6.52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6.5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2969</v>
          </cell>
          <cell r="B245" t="str">
            <v>D</v>
          </cell>
          <cell r="C245" t="str">
            <v>ARONICA</v>
          </cell>
          <cell r="D245">
            <v>5.53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6.03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3006</v>
          </cell>
          <cell r="B247" t="str">
            <v>D</v>
          </cell>
          <cell r="C247" t="str">
            <v>CRIBARI</v>
          </cell>
          <cell r="D247">
            <v>6.02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3037</v>
          </cell>
          <cell r="B248" t="str">
            <v>D</v>
          </cell>
          <cell r="C248" t="str">
            <v>GRAVA</v>
          </cell>
          <cell r="D248">
            <v>6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3128</v>
          </cell>
          <cell r="B249" t="str">
            <v>D</v>
          </cell>
          <cell r="C249" t="str">
            <v>VITALE</v>
          </cell>
          <cell r="D249">
            <v>6.51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6.04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6.03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6.04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1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6.04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3497</v>
          </cell>
          <cell r="B255" t="str">
            <v>C</v>
          </cell>
          <cell r="C255" t="str">
            <v>SOSA</v>
          </cell>
          <cell r="D255">
            <v>6.03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3349</v>
          </cell>
          <cell r="B256" t="str">
            <v>A</v>
          </cell>
          <cell r="C256" t="str">
            <v>CAVANI</v>
          </cell>
          <cell r="D256">
            <v>7.53</v>
          </cell>
          <cell r="E256">
            <v>2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1</v>
          </cell>
          <cell r="O256">
            <v>0</v>
          </cell>
        </row>
        <row r="257">
          <cell r="A257">
            <v>3381</v>
          </cell>
          <cell r="B257" t="str">
            <v>A</v>
          </cell>
          <cell r="C257" t="str">
            <v>LAVEZZI</v>
          </cell>
          <cell r="D257">
            <v>6.01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7.01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6.51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7.54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7.03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3036</v>
          </cell>
          <cell r="B265" t="str">
            <v>D</v>
          </cell>
          <cell r="C265" t="str">
            <v>GOIAN</v>
          </cell>
          <cell r="D265">
            <v>6.03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3129</v>
          </cell>
          <cell r="B266" t="str">
            <v>D</v>
          </cell>
          <cell r="C266" t="str">
            <v>MUNOZ</v>
          </cell>
          <cell r="D266">
            <v>6.5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6.52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6.52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7.01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1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6.01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6.04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3383</v>
          </cell>
          <cell r="B272" t="str">
            <v>A</v>
          </cell>
          <cell r="C272" t="str">
            <v>MACCARONE</v>
          </cell>
          <cell r="D272" t="str">
            <v>6*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3390</v>
          </cell>
          <cell r="B273" t="str">
            <v>A</v>
          </cell>
          <cell r="C273" t="str">
            <v>MICCOLI</v>
          </cell>
          <cell r="D273">
            <v>6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7.52</v>
          </cell>
          <cell r="E274">
            <v>1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1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6.51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5.0199999999999996</v>
          </cell>
          <cell r="E278">
            <v>0</v>
          </cell>
          <cell r="F278">
            <v>2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2965</v>
          </cell>
          <cell r="B279" t="str">
            <v>D</v>
          </cell>
          <cell r="C279" t="str">
            <v>ANTONELLI L.</v>
          </cell>
          <cell r="D279">
            <v>5.51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3052</v>
          </cell>
          <cell r="B280" t="str">
            <v>D</v>
          </cell>
          <cell r="C280" t="str">
            <v>LUCARELLI A.</v>
          </cell>
          <cell r="D280">
            <v>5.01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3079</v>
          </cell>
          <cell r="B281" t="str">
            <v>D</v>
          </cell>
          <cell r="C281" t="str">
            <v>PALETTA</v>
          </cell>
          <cell r="D281">
            <v>4.5199999999999996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5.53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 t="str">
            <v>6*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5.0199999999999996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3200</v>
          </cell>
          <cell r="B285" t="str">
            <v>C</v>
          </cell>
          <cell r="C285" t="str">
            <v>GIOVINCO</v>
          </cell>
          <cell r="D285">
            <v>6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3237</v>
          </cell>
          <cell r="B286" t="str">
            <v>C</v>
          </cell>
          <cell r="C286" t="str">
            <v>MARQUES</v>
          </cell>
          <cell r="D286">
            <v>5.53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3250</v>
          </cell>
          <cell r="B287" t="str">
            <v>C</v>
          </cell>
          <cell r="C287" t="str">
            <v>MORRONE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3308</v>
          </cell>
          <cell r="B288" t="str">
            <v>C</v>
          </cell>
          <cell r="C288" t="str">
            <v>VALIANI</v>
          </cell>
          <cell r="D288">
            <v>6.01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3448</v>
          </cell>
          <cell r="B289" t="str">
            <v>C</v>
          </cell>
          <cell r="C289" t="str">
            <v>GOBBI</v>
          </cell>
          <cell r="D289">
            <v>5.03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3353</v>
          </cell>
          <cell r="B291" t="str">
            <v>A</v>
          </cell>
          <cell r="C291" t="str">
            <v>CRESPO</v>
          </cell>
          <cell r="D291">
            <v>5.01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3483</v>
          </cell>
          <cell r="B292" t="str">
            <v>ALL</v>
          </cell>
          <cell r="C292" t="str">
            <v>MARINO</v>
          </cell>
          <cell r="D292">
            <v>5.01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 t="str">
            <v>ROMA Voti gentilmente offerti da www.fantagazzetta.com</v>
          </cell>
        </row>
        <row r="294">
          <cell r="A294" t="str">
            <v>Cod.</v>
          </cell>
          <cell r="B294" t="str">
            <v>Ruolo</v>
          </cell>
          <cell r="C294" t="str">
            <v>Nome</v>
          </cell>
          <cell r="D294" t="str">
            <v>VF</v>
          </cell>
          <cell r="E294" t="str">
            <v>Gol Fatto</v>
          </cell>
          <cell r="F294" t="str">
            <v>Gol Subito</v>
          </cell>
          <cell r="G294" t="str">
            <v>Rigore Parato</v>
          </cell>
          <cell r="H294" t="str">
            <v>Rigore Sbagliato</v>
          </cell>
          <cell r="I294" t="str">
            <v>Rigore Segnato</v>
          </cell>
          <cell r="J294" t="str">
            <v>Autorete</v>
          </cell>
          <cell r="K294" t="str">
            <v>Ammonizione</v>
          </cell>
          <cell r="L294" t="str">
            <v>Espulsione</v>
          </cell>
          <cell r="M294" t="str">
            <v>Assist</v>
          </cell>
          <cell r="N294" t="str">
            <v>Gdv</v>
          </cell>
          <cell r="O294" t="str">
            <v>Gdp</v>
          </cell>
        </row>
        <row r="295">
          <cell r="A295">
            <v>2928</v>
          </cell>
          <cell r="B295" t="str">
            <v>P</v>
          </cell>
          <cell r="C295" t="str">
            <v>JULIO SERGIO</v>
          </cell>
          <cell r="D295">
            <v>7.04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2988</v>
          </cell>
          <cell r="B296" t="str">
            <v>D</v>
          </cell>
          <cell r="C296" t="str">
            <v>BURDISSO N.</v>
          </cell>
          <cell r="D296">
            <v>6.01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2995</v>
          </cell>
          <cell r="B297" t="str">
            <v>D</v>
          </cell>
          <cell r="C297" t="str">
            <v>CASSETTI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1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6.5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3153</v>
          </cell>
          <cell r="B300" t="str">
            <v>C</v>
          </cell>
          <cell r="C300" t="str">
            <v>BRIGHI</v>
          </cell>
          <cell r="D300" t="str">
            <v>6*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3175</v>
          </cell>
          <cell r="B301" t="str">
            <v>C</v>
          </cell>
          <cell r="C301" t="str">
            <v>DE ROSSI</v>
          </cell>
          <cell r="D301">
            <v>6.53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>
            <v>5.03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5.53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3299</v>
          </cell>
          <cell r="B304" t="str">
            <v>C</v>
          </cell>
          <cell r="C304" t="str">
            <v>SIMPLICIO</v>
          </cell>
          <cell r="D304">
            <v>6.53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3535</v>
          </cell>
          <cell r="B305" t="str">
            <v>C</v>
          </cell>
          <cell r="C305" t="str">
            <v>GRECO</v>
          </cell>
          <cell r="D305">
            <v>6.01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3333</v>
          </cell>
          <cell r="B306" t="str">
            <v>A</v>
          </cell>
          <cell r="C306" t="str">
            <v>BAPTISTA</v>
          </cell>
          <cell r="D306" t="str">
            <v>6*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3342</v>
          </cell>
          <cell r="B307" t="str">
            <v>A</v>
          </cell>
          <cell r="C307" t="str">
            <v>BORRIELLO</v>
          </cell>
          <cell r="D307">
            <v>7.02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1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1</v>
          </cell>
          <cell r="O307">
            <v>0</v>
          </cell>
        </row>
        <row r="308">
          <cell r="A308">
            <v>3422</v>
          </cell>
          <cell r="B308" t="str">
            <v>A</v>
          </cell>
          <cell r="C308" t="str">
            <v>VUCINIC</v>
          </cell>
          <cell r="D308">
            <v>7.01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1</v>
          </cell>
          <cell r="J308">
            <v>0</v>
          </cell>
          <cell r="K308">
            <v>1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3466</v>
          </cell>
          <cell r="B309" t="str">
            <v>ALL</v>
          </cell>
          <cell r="C309" t="str">
            <v>RANIERI</v>
          </cell>
          <cell r="D309">
            <v>6.52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 t="str">
            <v>SAMPDORIA Voti gentilmente offerti da www.fantagazzetta.com</v>
          </cell>
        </row>
        <row r="311">
          <cell r="A311" t="str">
            <v>Cod.</v>
          </cell>
          <cell r="B311" t="str">
            <v>Ruolo</v>
          </cell>
          <cell r="C311" t="str">
            <v>Nome</v>
          </cell>
          <cell r="D311" t="str">
            <v>VF</v>
          </cell>
          <cell r="E311" t="str">
            <v>Gol Fatto</v>
          </cell>
          <cell r="F311" t="str">
            <v>Gol Subito</v>
          </cell>
          <cell r="G311" t="str">
            <v>Rigore Parato</v>
          </cell>
          <cell r="H311" t="str">
            <v>Rigore Sbagliato</v>
          </cell>
          <cell r="I311" t="str">
            <v>Rigore Segnato</v>
          </cell>
          <cell r="J311" t="str">
            <v>Autorete</v>
          </cell>
          <cell r="K311" t="str">
            <v>Ammonizione</v>
          </cell>
          <cell r="L311" t="str">
            <v>Espulsione</v>
          </cell>
          <cell r="M311" t="str">
            <v>Assist</v>
          </cell>
          <cell r="N311" t="str">
            <v>Gdv</v>
          </cell>
          <cell r="O311" t="str">
            <v>Gdp</v>
          </cell>
        </row>
        <row r="312">
          <cell r="A312">
            <v>2917</v>
          </cell>
          <cell r="B312" t="str">
            <v>P</v>
          </cell>
          <cell r="C312" t="str">
            <v>CURCI</v>
          </cell>
          <cell r="D312">
            <v>6.03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6.52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3053</v>
          </cell>
          <cell r="B314" t="str">
            <v>D</v>
          </cell>
          <cell r="C314" t="str">
            <v>LUCCHINI</v>
          </cell>
          <cell r="D314">
            <v>7.02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6.03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5.04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3215</v>
          </cell>
          <cell r="B318" t="str">
            <v>C</v>
          </cell>
          <cell r="C318" t="str">
            <v>KOMAN</v>
          </cell>
          <cell r="D318">
            <v>6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3231</v>
          </cell>
          <cell r="B319" t="str">
            <v>C</v>
          </cell>
          <cell r="C319" t="str">
            <v>MANNINI</v>
          </cell>
          <cell r="D319">
            <v>6.04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3262</v>
          </cell>
          <cell r="B320" t="str">
            <v>C</v>
          </cell>
          <cell r="C320" t="str">
            <v>PALOMBO</v>
          </cell>
          <cell r="D320">
            <v>6.53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3277</v>
          </cell>
          <cell r="B321" t="str">
            <v>C</v>
          </cell>
          <cell r="C321" t="str">
            <v>POLI</v>
          </cell>
          <cell r="D321">
            <v>5.53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3307</v>
          </cell>
          <cell r="B322" t="str">
            <v>C</v>
          </cell>
          <cell r="C322" t="str">
            <v>TISSONE</v>
          </cell>
          <cell r="D322">
            <v>6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3385</v>
          </cell>
          <cell r="B323" t="str">
            <v>A</v>
          </cell>
          <cell r="C323" t="str">
            <v>MARILUNGO</v>
          </cell>
          <cell r="D323">
            <v>6.01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1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5.5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3530</v>
          </cell>
          <cell r="B325" t="str">
            <v>A</v>
          </cell>
          <cell r="C325" t="str">
            <v>FORNAROLI</v>
          </cell>
          <cell r="D325" t="str">
            <v>6*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3477</v>
          </cell>
          <cell r="B326" t="str">
            <v>ALL</v>
          </cell>
          <cell r="C326" t="str">
            <v>DI CARLO</v>
          </cell>
          <cell r="D326">
            <v>6.52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>
            <v>6.53</v>
          </cell>
          <cell r="E329">
            <v>0</v>
          </cell>
          <cell r="F329">
            <v>1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6.02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3020</v>
          </cell>
          <cell r="B331" t="str">
            <v>D</v>
          </cell>
          <cell r="C331" t="str">
            <v>DOMIZZI</v>
          </cell>
          <cell r="D331">
            <v>5.52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3083</v>
          </cell>
          <cell r="B332" t="str">
            <v>D</v>
          </cell>
          <cell r="C332" t="str">
            <v>PASQUALE</v>
          </cell>
          <cell r="D332">
            <v>5.01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3118</v>
          </cell>
          <cell r="B333" t="str">
            <v>D</v>
          </cell>
          <cell r="C333" t="str">
            <v>ZAPATA</v>
          </cell>
          <cell r="D333">
            <v>5.52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6.03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3139</v>
          </cell>
          <cell r="B335" t="str">
            <v>C</v>
          </cell>
          <cell r="C335" t="str">
            <v>ASAMOAH</v>
          </cell>
          <cell r="D335">
            <v>6.02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3207</v>
          </cell>
          <cell r="B336" t="str">
            <v>C</v>
          </cell>
          <cell r="C336" t="str">
            <v>INLER</v>
          </cell>
          <cell r="D336">
            <v>7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</v>
          </cell>
          <cell r="N336">
            <v>0</v>
          </cell>
          <cell r="O336">
            <v>0</v>
          </cell>
        </row>
        <row r="337">
          <cell r="A337">
            <v>3209</v>
          </cell>
          <cell r="B337" t="str">
            <v>C</v>
          </cell>
          <cell r="C337" t="str">
            <v>ISLA</v>
          </cell>
          <cell r="D337">
            <v>6.51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3289</v>
          </cell>
          <cell r="B339" t="str">
            <v>C</v>
          </cell>
          <cell r="C339" t="str">
            <v>SANCHEZ</v>
          </cell>
          <cell r="D339">
            <v>7.01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3356</v>
          </cell>
          <cell r="B340" t="str">
            <v>A</v>
          </cell>
          <cell r="C340" t="str">
            <v>DENIS</v>
          </cell>
          <cell r="D340">
            <v>5.5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5.03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3365</v>
          </cell>
          <cell r="B342" t="str">
            <v>A</v>
          </cell>
          <cell r="C342" t="str">
            <v>FLORO FLORES</v>
          </cell>
          <cell r="D342">
            <v>6.52</v>
          </cell>
          <cell r="E342">
            <v>1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1</v>
          </cell>
        </row>
        <row r="343">
          <cell r="A343">
            <v>3468</v>
          </cell>
          <cell r="B343" t="str">
            <v>ALL</v>
          </cell>
          <cell r="C343" t="str">
            <v>GUIDOLIN</v>
          </cell>
          <cell r="D343">
            <v>6.02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A344" t="str">
            <v>WWW.FANTAGAZZETTA.COM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11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6.53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6.01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3279</v>
          </cell>
          <cell r="B15" t="str">
            <v>C</v>
          </cell>
          <cell r="C15" t="str">
            <v>PULZETTI</v>
          </cell>
          <cell r="D15">
            <v>5.54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3538</v>
          </cell>
          <cell r="B16" t="str">
            <v>C</v>
          </cell>
          <cell r="C16" t="str">
            <v>CRIMI</v>
          </cell>
          <cell r="D16" t="str">
            <v>6*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5.04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3344</v>
          </cell>
          <cell r="B18" t="str">
            <v>A</v>
          </cell>
          <cell r="C18" t="str">
            <v>CAPUTO</v>
          </cell>
          <cell r="D18">
            <v>5.51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3379</v>
          </cell>
          <cell r="B19" t="str">
            <v>A</v>
          </cell>
          <cell r="C19" t="str">
            <v>KUTUZOV</v>
          </cell>
          <cell r="D19">
            <v>6.03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3473</v>
          </cell>
          <cell r="B20" t="str">
            <v>ALL</v>
          </cell>
          <cell r="C20" t="str">
            <v>VENTURA</v>
          </cell>
          <cell r="D20">
            <v>6.02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BOLOGNA Voti gentilmente offerti da www.fantagazzetta.com</v>
          </cell>
        </row>
        <row r="22">
          <cell r="A22" t="str">
            <v>Cod.</v>
          </cell>
          <cell r="B22" t="str">
            <v>Ruolo</v>
          </cell>
          <cell r="C22" t="str">
            <v>Nome</v>
          </cell>
          <cell r="D22" t="str">
            <v>VF</v>
          </cell>
          <cell r="E22" t="str">
            <v>Gol Fatto</v>
          </cell>
          <cell r="F22" t="str">
            <v>Gol Subito</v>
          </cell>
          <cell r="G22" t="str">
            <v>Rigore Parato</v>
          </cell>
          <cell r="H22" t="str">
            <v>Rigore Sbagliato</v>
          </cell>
          <cell r="I22" t="str">
            <v>Rigore Segnato</v>
          </cell>
          <cell r="J22" t="str">
            <v>Autorete</v>
          </cell>
          <cell r="K22" t="str">
            <v>Ammonizione</v>
          </cell>
          <cell r="L22" t="str">
            <v>Espulsione</v>
          </cell>
          <cell r="M22" t="str">
            <v>Assist</v>
          </cell>
          <cell r="N22" t="str">
            <v>Gdv</v>
          </cell>
          <cell r="O22" t="str">
            <v>Gdp</v>
          </cell>
        </row>
        <row r="23">
          <cell r="A23">
            <v>2959</v>
          </cell>
          <cell r="B23" t="str">
            <v>P</v>
          </cell>
          <cell r="C23" t="str">
            <v>VIVIANO</v>
          </cell>
          <cell r="D23">
            <v>6.04</v>
          </cell>
          <cell r="E23">
            <v>0</v>
          </cell>
          <cell r="F23">
            <v>1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2986</v>
          </cell>
          <cell r="B24" t="str">
            <v>D</v>
          </cell>
          <cell r="C24" t="str">
            <v>BRITOS</v>
          </cell>
          <cell r="D24">
            <v>5.52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3087</v>
          </cell>
          <cell r="B25" t="str">
            <v>D</v>
          </cell>
          <cell r="C25" t="str">
            <v>PORTANOVA</v>
          </cell>
          <cell r="D25">
            <v>6.54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3437</v>
          </cell>
          <cell r="B26" t="str">
            <v>D</v>
          </cell>
          <cell r="C26" t="str">
            <v>GARICS</v>
          </cell>
          <cell r="D26">
            <v>5.03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5.53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3156</v>
          </cell>
          <cell r="B28" t="str">
            <v>C</v>
          </cell>
          <cell r="C28" t="str">
            <v>BUSCE'</v>
          </cell>
          <cell r="D28">
            <v>5.03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5.03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 t="str">
            <v>6*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5.0199999999999996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3499</v>
          </cell>
          <cell r="B33" t="str">
            <v>C</v>
          </cell>
          <cell r="C33" t="str">
            <v>PEREZ</v>
          </cell>
          <cell r="D33">
            <v>6.54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3510</v>
          </cell>
          <cell r="B34" t="str">
            <v>C</v>
          </cell>
          <cell r="C34" t="str">
            <v>RADOVANOVIC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6.02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5.03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5.51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2905</v>
          </cell>
          <cell r="B40" t="str">
            <v>P</v>
          </cell>
          <cell r="C40" t="str">
            <v>ARCARI</v>
          </cell>
          <cell r="D40">
            <v>6.02</v>
          </cell>
          <cell r="E40">
            <v>0</v>
          </cell>
          <cell r="F40">
            <v>1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2978</v>
          </cell>
          <cell r="B41" t="str">
            <v>D</v>
          </cell>
          <cell r="C41" t="str">
            <v>BERARDI</v>
          </cell>
          <cell r="D41">
            <v>5.54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3062</v>
          </cell>
          <cell r="B42" t="str">
            <v>D</v>
          </cell>
          <cell r="C42" t="str">
            <v>MARTINEZ G.</v>
          </cell>
          <cell r="D42">
            <v>6.53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3120</v>
          </cell>
          <cell r="B43" t="str">
            <v>D</v>
          </cell>
          <cell r="C43" t="str">
            <v>ZEBINA</v>
          </cell>
          <cell r="D43">
            <v>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3508</v>
          </cell>
          <cell r="B44" t="str">
            <v>D</v>
          </cell>
          <cell r="C44" t="str">
            <v>DAPRELA</v>
          </cell>
          <cell r="D44">
            <v>6.03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6.51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3168</v>
          </cell>
          <cell r="B46" t="str">
            <v>C</v>
          </cell>
          <cell r="C46" t="str">
            <v>CORDOVA</v>
          </cell>
          <cell r="D46">
            <v>6.04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6.01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6.02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7.54</v>
          </cell>
          <cell r="E50">
            <v>1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6.52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3406</v>
          </cell>
          <cell r="B52" t="str">
            <v>A</v>
          </cell>
          <cell r="C52" t="str">
            <v>POSSANZINI</v>
          </cell>
          <cell r="D52" t="str">
            <v>6*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7.01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3484</v>
          </cell>
          <cell r="B54" t="str">
            <v>ALL</v>
          </cell>
          <cell r="C54" t="str">
            <v>IACHINI</v>
          </cell>
          <cell r="D54">
            <v>6.52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CAGLIARI Voti gentilmente offerti da www.fantagazzetta.com</v>
          </cell>
        </row>
        <row r="56">
          <cell r="A56" t="str">
            <v>Cod.</v>
          </cell>
          <cell r="B56" t="str">
            <v>Ruolo</v>
          </cell>
          <cell r="C56" t="str">
            <v>Nome</v>
          </cell>
          <cell r="D56" t="str">
            <v>VF</v>
          </cell>
          <cell r="E56" t="str">
            <v>Gol Fatto</v>
          </cell>
          <cell r="F56" t="str">
            <v>Gol Subito</v>
          </cell>
          <cell r="G56" t="str">
            <v>Rigore Parato</v>
          </cell>
          <cell r="H56" t="str">
            <v>Rigore Sbagliato</v>
          </cell>
          <cell r="I56" t="str">
            <v>Rigore Segnato</v>
          </cell>
          <cell r="J56" t="str">
            <v>Autorete</v>
          </cell>
          <cell r="K56" t="str">
            <v>Ammonizione</v>
          </cell>
          <cell r="L56" t="str">
            <v>Espulsione</v>
          </cell>
          <cell r="M56" t="str">
            <v>Assist</v>
          </cell>
          <cell r="N56" t="str">
            <v>Gdv</v>
          </cell>
          <cell r="O56" t="str">
            <v>Gdp</v>
          </cell>
        </row>
        <row r="57">
          <cell r="A57">
            <v>2901</v>
          </cell>
          <cell r="B57" t="str">
            <v>P</v>
          </cell>
          <cell r="C57" t="str">
            <v>AGAZZI</v>
          </cell>
          <cell r="D57">
            <v>6</v>
          </cell>
          <cell r="E57">
            <v>0</v>
          </cell>
          <cell r="F57">
            <v>1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2962</v>
          </cell>
          <cell r="B58" t="str">
            <v>D</v>
          </cell>
          <cell r="C58" t="str">
            <v>AGOSTINI</v>
          </cell>
          <cell r="D58">
            <v>6.54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5.52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6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3438</v>
          </cell>
          <cell r="B61" t="str">
            <v>D</v>
          </cell>
          <cell r="C61" t="str">
            <v>PERICO</v>
          </cell>
          <cell r="D61">
            <v>6.04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6.02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6.04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5.04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3255</v>
          </cell>
          <cell r="B65" t="str">
            <v>C</v>
          </cell>
          <cell r="C65" t="str">
            <v>NAINGGOLAN</v>
          </cell>
          <cell r="D65">
            <v>5.52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3272</v>
          </cell>
          <cell r="B66" t="str">
            <v>C</v>
          </cell>
          <cell r="C66" t="str">
            <v>PINARDI</v>
          </cell>
          <cell r="D66">
            <v>5.52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3440</v>
          </cell>
          <cell r="B67" t="str">
            <v>C</v>
          </cell>
          <cell r="C67" t="str">
            <v>LANER</v>
          </cell>
          <cell r="D67">
            <v>5.03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5.01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5.04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3480</v>
          </cell>
          <cell r="B71" t="str">
            <v>ALL</v>
          </cell>
          <cell r="C71" t="str">
            <v>BISOLI</v>
          </cell>
          <cell r="D71">
            <v>5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5.0199999999999996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6.03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2975</v>
          </cell>
          <cell r="B76" t="str">
            <v>D</v>
          </cell>
          <cell r="C76" t="str">
            <v>BELLUSCI</v>
          </cell>
          <cell r="D76">
            <v>6.03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3060</v>
          </cell>
          <cell r="B77" t="str">
            <v>D</v>
          </cell>
          <cell r="C77" t="str">
            <v>MARCHESE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6.53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6.03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6.04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5.51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1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3330</v>
          </cell>
          <cell r="B85" t="str">
            <v>A</v>
          </cell>
          <cell r="C85" t="str">
            <v>ANTENUCCI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3386</v>
          </cell>
          <cell r="B86" t="str">
            <v>A</v>
          </cell>
          <cell r="C86" t="str">
            <v>MASCARA</v>
          </cell>
          <cell r="D86">
            <v>6.53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1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7.01</v>
          </cell>
          <cell r="E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1</v>
          </cell>
          <cell r="O87">
            <v>0</v>
          </cell>
        </row>
        <row r="88">
          <cell r="A88">
            <v>3482</v>
          </cell>
          <cell r="B88" t="str">
            <v>ALL</v>
          </cell>
          <cell r="C88" t="str">
            <v>GIAMPAOLO</v>
          </cell>
          <cell r="D88">
            <v>6.01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6.02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6.01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6.54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3072</v>
          </cell>
          <cell r="B94" t="str">
            <v>D</v>
          </cell>
          <cell r="C94" t="str">
            <v>NAGATOMO</v>
          </cell>
          <cell r="D94">
            <v>6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6.03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3492</v>
          </cell>
          <cell r="B96" t="str">
            <v>D</v>
          </cell>
          <cell r="C96" t="str">
            <v>BENALOUANE</v>
          </cell>
          <cell r="D96">
            <v>6.04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6.52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6.51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7.02</v>
          </cell>
          <cell r="E99">
            <v>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1</v>
          </cell>
          <cell r="O99">
            <v>0</v>
          </cell>
        </row>
        <row r="100">
          <cell r="A100">
            <v>3271</v>
          </cell>
          <cell r="B100" t="str">
            <v>C</v>
          </cell>
          <cell r="C100" t="str">
            <v>PIANGERELLI</v>
          </cell>
          <cell r="D100" t="str">
            <v>6*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>
            <v>6.01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5.51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6.54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1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5.0199999999999996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7.01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6.01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6.01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6.02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5.53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6.02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6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3282</v>
          </cell>
          <cell r="B116" t="str">
            <v>C</v>
          </cell>
          <cell r="C116" t="str">
            <v>RIGONI</v>
          </cell>
          <cell r="D116">
            <v>6.03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6.01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5.03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3354</v>
          </cell>
          <cell r="B119" t="str">
            <v>A</v>
          </cell>
          <cell r="C119" t="str">
            <v>DE PAULA</v>
          </cell>
          <cell r="D119">
            <v>5.01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5.53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1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5.52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4.0199999999999996</v>
          </cell>
          <cell r="E125">
            <v>0</v>
          </cell>
          <cell r="F125">
            <v>3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>
            <v>5.53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5.52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5.01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5.01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3151</v>
          </cell>
          <cell r="B130" t="str">
            <v>C</v>
          </cell>
          <cell r="C130" t="str">
            <v>BOLATTI</v>
          </cell>
          <cell r="D130" t="str">
            <v>6*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>
            <v>6.5</v>
          </cell>
          <cell r="E131">
            <v>1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6.02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>
            <v>6.52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</v>
          </cell>
          <cell r="N133">
            <v>0</v>
          </cell>
          <cell r="O133">
            <v>0</v>
          </cell>
        </row>
        <row r="134">
          <cell r="A134">
            <v>3233</v>
          </cell>
          <cell r="B134" t="str">
            <v>C</v>
          </cell>
          <cell r="C134" t="str">
            <v>MARCHIONNI</v>
          </cell>
          <cell r="D134">
            <v>6.01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6.03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3310</v>
          </cell>
          <cell r="B136" t="str">
            <v>C</v>
          </cell>
          <cell r="C136" t="str">
            <v>VARGAS</v>
          </cell>
          <cell r="D136">
            <v>5.54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6.52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5.54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6.03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6.03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6.51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6.53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 t="str">
            <v>6*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3091</v>
          </cell>
          <cell r="B146" t="str">
            <v>D</v>
          </cell>
          <cell r="C146" t="str">
            <v>RANOCCHIA</v>
          </cell>
          <cell r="D146">
            <v>6.02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3214</v>
          </cell>
          <cell r="B147" t="str">
            <v>C</v>
          </cell>
          <cell r="C147" t="str">
            <v>KHARJA</v>
          </cell>
          <cell r="D147" t="str">
            <v>6*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5.01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6.53</v>
          </cell>
          <cell r="E149">
            <v>1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1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3312</v>
          </cell>
          <cell r="B151" t="str">
            <v>C</v>
          </cell>
          <cell r="C151" t="str">
            <v>VELOSO</v>
          </cell>
          <cell r="D151">
            <v>6.51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6.5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3357</v>
          </cell>
          <cell r="B153" t="str">
            <v>A</v>
          </cell>
          <cell r="C153" t="str">
            <v>DESTRO</v>
          </cell>
          <cell r="D153">
            <v>5.51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1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3412</v>
          </cell>
          <cell r="B154" t="str">
            <v>A</v>
          </cell>
          <cell r="C154" t="str">
            <v>RUDOLF</v>
          </cell>
          <cell r="D154">
            <v>5.53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3417</v>
          </cell>
          <cell r="B155" t="str">
            <v>A</v>
          </cell>
          <cell r="C155" t="str">
            <v>TONI</v>
          </cell>
          <cell r="D155">
            <v>6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6.53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2916</v>
          </cell>
          <cell r="B159" t="str">
            <v>P</v>
          </cell>
          <cell r="C159" t="str">
            <v>CASTELLAZZI</v>
          </cell>
          <cell r="D159">
            <v>5.5</v>
          </cell>
          <cell r="E159">
            <v>0</v>
          </cell>
          <cell r="F159">
            <v>1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5.54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3005</v>
          </cell>
          <cell r="B161" t="str">
            <v>D</v>
          </cell>
          <cell r="C161" t="str">
            <v>CORDOBA</v>
          </cell>
          <cell r="D161">
            <v>6.03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3103</v>
          </cell>
          <cell r="B163" t="str">
            <v>D</v>
          </cell>
          <cell r="C163" t="str">
            <v>SANTON</v>
          </cell>
          <cell r="D163">
            <v>4.53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3171</v>
          </cell>
          <cell r="B164" t="str">
            <v>C</v>
          </cell>
          <cell r="C164" t="str">
            <v>COUTINHO</v>
          </cell>
          <cell r="D164">
            <v>5.0199999999999996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3229</v>
          </cell>
          <cell r="B165" t="str">
            <v>C</v>
          </cell>
          <cell r="C165" t="str">
            <v>MANCINI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6.03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5.51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3521</v>
          </cell>
          <cell r="B168" t="str">
            <v>C</v>
          </cell>
          <cell r="C168" t="str">
            <v>OBI</v>
          </cell>
          <cell r="D168">
            <v>6.5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3338</v>
          </cell>
          <cell r="B169" t="str">
            <v>A</v>
          </cell>
          <cell r="C169" t="str">
            <v>BIABIANY</v>
          </cell>
          <cell r="D169">
            <v>5.52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6.51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6.01</v>
          </cell>
          <cell r="E171">
            <v>1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1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4.01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3486</v>
          </cell>
          <cell r="B173" t="str">
            <v>ALL</v>
          </cell>
          <cell r="C173" t="str">
            <v>BENITEZ</v>
          </cell>
          <cell r="D173">
            <v>5.04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6.51</v>
          </cell>
          <cell r="E176">
            <v>0</v>
          </cell>
          <cell r="F176">
            <v>1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7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6.52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1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5.01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3219</v>
          </cell>
          <cell r="B181" t="str">
            <v>C</v>
          </cell>
          <cell r="C181" t="str">
            <v>LANZAFAME</v>
          </cell>
          <cell r="D181">
            <v>6.02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6.03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5.53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3287</v>
          </cell>
          <cell r="B184" t="str">
            <v>C</v>
          </cell>
          <cell r="C184" t="str">
            <v>SALIHAMIDZIC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3300</v>
          </cell>
          <cell r="B185" t="str">
            <v>C</v>
          </cell>
          <cell r="C185" t="str">
            <v>SISSOKO</v>
          </cell>
          <cell r="D185">
            <v>5.5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5.51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3374</v>
          </cell>
          <cell r="B188" t="str">
            <v>A</v>
          </cell>
          <cell r="C188" t="str">
            <v>IAQUINTA</v>
          </cell>
          <cell r="D188">
            <v>6.51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3408</v>
          </cell>
          <cell r="B189" t="str">
            <v>A</v>
          </cell>
          <cell r="C189" t="str">
            <v>QUAGLIARELLA</v>
          </cell>
          <cell r="D189">
            <v>6.53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6.03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5.51</v>
          </cell>
          <cell r="E193">
            <v>0</v>
          </cell>
          <cell r="F193">
            <v>1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3015</v>
          </cell>
          <cell r="B195" t="str">
            <v>D</v>
          </cell>
          <cell r="C195" t="str">
            <v>DIAKITE'</v>
          </cell>
          <cell r="D195">
            <v>5.03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5.03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5.52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3152</v>
          </cell>
          <cell r="B198" t="str">
            <v>C</v>
          </cell>
          <cell r="C198" t="str">
            <v>BRESCIANO</v>
          </cell>
          <cell r="D198">
            <v>5.03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3191</v>
          </cell>
          <cell r="B199" t="str">
            <v>C</v>
          </cell>
          <cell r="C199" t="str">
            <v>FOGGIA</v>
          </cell>
          <cell r="D199">
            <v>6.02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5.03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3239</v>
          </cell>
          <cell r="B201" t="str">
            <v>C</v>
          </cell>
          <cell r="C201" t="str">
            <v>MATUZALEM</v>
          </cell>
          <cell r="D201">
            <v>5.51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3322</v>
          </cell>
          <cell r="B202" t="str">
            <v>C</v>
          </cell>
          <cell r="C202" t="str">
            <v>GONZALEZ</v>
          </cell>
          <cell r="D202">
            <v>5.03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3364</v>
          </cell>
          <cell r="B203" t="str">
            <v>A</v>
          </cell>
          <cell r="C203" t="str">
            <v>FLOCCARI</v>
          </cell>
          <cell r="D203">
            <v>5.53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3410</v>
          </cell>
          <cell r="B204" t="str">
            <v>A</v>
          </cell>
          <cell r="C204" t="str">
            <v>ROCCHI</v>
          </cell>
          <cell r="D204" t="str">
            <v>6*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5.53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 t="str">
            <v>6*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5.0199999999999996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6.53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6.04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6.01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5.51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>
            <v>6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6.52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7.51</v>
          </cell>
          <cell r="E218">
            <v>1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1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 t="str">
            <v>6*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3377</v>
          </cell>
          <cell r="B221" t="str">
            <v>A</v>
          </cell>
          <cell r="C221" t="str">
            <v>JEDA</v>
          </cell>
          <cell r="D221">
            <v>5.01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3503</v>
          </cell>
          <cell r="B222" t="str">
            <v>A</v>
          </cell>
          <cell r="C222" t="str">
            <v>OFERE</v>
          </cell>
          <cell r="D222">
            <v>5.54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6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7.04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5.53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6.03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3042</v>
          </cell>
          <cell r="B230" t="str">
            <v>D</v>
          </cell>
          <cell r="C230" t="str">
            <v>JANKULOVSKI</v>
          </cell>
          <cell r="D230" t="str">
            <v>6*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5.04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3115</v>
          </cell>
          <cell r="B232" t="str">
            <v>D</v>
          </cell>
          <cell r="C232" t="str">
            <v>YEPES</v>
          </cell>
          <cell r="D232">
            <v>6.01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>
            <v>6.51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>
            <v>6.51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6.52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1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6.03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3376</v>
          </cell>
          <cell r="B237" t="str">
            <v>A</v>
          </cell>
          <cell r="C237" t="str">
            <v>INZAGHI F.</v>
          </cell>
          <cell r="D237">
            <v>6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3401</v>
          </cell>
          <cell r="B238" t="str">
            <v>A</v>
          </cell>
          <cell r="C238" t="str">
            <v>PATO</v>
          </cell>
          <cell r="D238">
            <v>6.5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6.53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1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1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6.03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6.5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6.04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2969</v>
          </cell>
          <cell r="B245" t="str">
            <v>D</v>
          </cell>
          <cell r="C245" t="str">
            <v>ARONICA</v>
          </cell>
          <cell r="D245">
            <v>6.52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6.03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2992</v>
          </cell>
          <cell r="B247" t="str">
            <v>D</v>
          </cell>
          <cell r="C247" t="str">
            <v>CANNAVARO P.</v>
          </cell>
          <cell r="D247">
            <v>6.5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3102</v>
          </cell>
          <cell r="B248" t="str">
            <v>D</v>
          </cell>
          <cell r="C248" t="str">
            <v>SANTACROCE</v>
          </cell>
          <cell r="D248">
            <v>6.51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5.51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7.02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6.03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>
            <v>6.02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6.03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1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3497</v>
          </cell>
          <cell r="B255" t="str">
            <v>C</v>
          </cell>
          <cell r="C255" t="str">
            <v>SOSA</v>
          </cell>
          <cell r="D255">
            <v>5.51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3349</v>
          </cell>
          <cell r="B256" t="str">
            <v>A</v>
          </cell>
          <cell r="C256" t="str">
            <v>CAVANI</v>
          </cell>
          <cell r="D256">
            <v>6.51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3381</v>
          </cell>
          <cell r="B257" t="str">
            <v>A</v>
          </cell>
          <cell r="C257" t="str">
            <v>LAVEZZI</v>
          </cell>
          <cell r="D257">
            <v>7.51</v>
          </cell>
          <cell r="E257">
            <v>1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1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7.02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5.53</v>
          </cell>
          <cell r="E261">
            <v>0</v>
          </cell>
          <cell r="F261">
            <v>3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6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6.54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6.01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5.51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6.02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6.53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5.03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6.52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3495</v>
          </cell>
          <cell r="B270" t="str">
            <v>C</v>
          </cell>
          <cell r="C270" t="str">
            <v>ILICIC</v>
          </cell>
          <cell r="D270">
            <v>6.03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3383</v>
          </cell>
          <cell r="B271" t="str">
            <v>A</v>
          </cell>
          <cell r="C271" t="str">
            <v>MACCARONE</v>
          </cell>
          <cell r="D271">
            <v>5.51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3390</v>
          </cell>
          <cell r="B272" t="str">
            <v>A</v>
          </cell>
          <cell r="C272" t="str">
            <v>MICCOLI</v>
          </cell>
          <cell r="D272">
            <v>5.52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3405</v>
          </cell>
          <cell r="B273" t="str">
            <v>A</v>
          </cell>
          <cell r="C273" t="str">
            <v>PINILLA</v>
          </cell>
          <cell r="D273">
            <v>5.53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6.5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6.02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2965</v>
          </cell>
          <cell r="B278" t="str">
            <v>D</v>
          </cell>
          <cell r="C278" t="str">
            <v>ANTONELLI L.</v>
          </cell>
          <cell r="D278">
            <v>6.02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6.01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3079</v>
          </cell>
          <cell r="B280" t="str">
            <v>D</v>
          </cell>
          <cell r="C280" t="str">
            <v>PALETTA</v>
          </cell>
          <cell r="D280">
            <v>5.53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6.52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1</v>
          </cell>
          <cell r="N281">
            <v>0</v>
          </cell>
          <cell r="O281">
            <v>0</v>
          </cell>
        </row>
        <row r="282">
          <cell r="A282">
            <v>3519</v>
          </cell>
          <cell r="B282" t="str">
            <v>D</v>
          </cell>
          <cell r="C282" t="str">
            <v>ANGELO</v>
          </cell>
          <cell r="D282" t="str">
            <v>6*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3159</v>
          </cell>
          <cell r="B283" t="str">
            <v>C</v>
          </cell>
          <cell r="C283" t="str">
            <v>CANDREVA</v>
          </cell>
          <cell r="D283">
            <v>6.03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3185</v>
          </cell>
          <cell r="B284" t="str">
            <v>C</v>
          </cell>
          <cell r="C284" t="str">
            <v>DZEMAILI</v>
          </cell>
          <cell r="D284">
            <v>6.03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3237</v>
          </cell>
          <cell r="B285" t="str">
            <v>C</v>
          </cell>
          <cell r="C285" t="str">
            <v>MARQUES</v>
          </cell>
          <cell r="D285">
            <v>5.53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6.02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5.5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6.04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6.02</v>
          </cell>
          <cell r="E289">
            <v>1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1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>
            <v>5.52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6.01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2928</v>
          </cell>
          <cell r="B294" t="str">
            <v>P</v>
          </cell>
          <cell r="C294" t="str">
            <v>JULIO SERGIO</v>
          </cell>
          <cell r="D294">
            <v>5.51</v>
          </cell>
          <cell r="E294">
            <v>0</v>
          </cell>
          <cell r="F294">
            <v>2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2988</v>
          </cell>
          <cell r="B295" t="str">
            <v>D</v>
          </cell>
          <cell r="C295" t="str">
            <v>BURDISSO N.</v>
          </cell>
          <cell r="D295">
            <v>6.04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3002</v>
          </cell>
          <cell r="B296" t="str">
            <v>D</v>
          </cell>
          <cell r="C296" t="str">
            <v>CICINHO</v>
          </cell>
          <cell r="D296">
            <v>6.5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3066</v>
          </cell>
          <cell r="B297" t="str">
            <v>D</v>
          </cell>
          <cell r="C297" t="str">
            <v>MEXES</v>
          </cell>
          <cell r="D297">
            <v>7.01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6.03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3098</v>
          </cell>
          <cell r="B299" t="str">
            <v>D</v>
          </cell>
          <cell r="C299" t="str">
            <v>ROSI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3153</v>
          </cell>
          <cell r="B300" t="str">
            <v>C</v>
          </cell>
          <cell r="C300" t="str">
            <v>BRIGHI</v>
          </cell>
          <cell r="D300">
            <v>6.01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3175</v>
          </cell>
          <cell r="B301" t="str">
            <v>C</v>
          </cell>
          <cell r="C301" t="str">
            <v>DE ROSSI</v>
          </cell>
          <cell r="D301">
            <v>6.53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>
            <v>7.01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1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6.53</v>
          </cell>
          <cell r="E303">
            <v>1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1</v>
          </cell>
          <cell r="O303">
            <v>0</v>
          </cell>
        </row>
        <row r="304">
          <cell r="A304">
            <v>3299</v>
          </cell>
          <cell r="B304" t="str">
            <v>C</v>
          </cell>
          <cell r="C304" t="str">
            <v>SIMPLICIO</v>
          </cell>
          <cell r="D304">
            <v>7.03</v>
          </cell>
          <cell r="E304">
            <v>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3535</v>
          </cell>
          <cell r="B305" t="str">
            <v>C</v>
          </cell>
          <cell r="C305" t="str">
            <v>GRECO</v>
          </cell>
          <cell r="D305">
            <v>6.03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3342</v>
          </cell>
          <cell r="B306" t="str">
            <v>A</v>
          </cell>
          <cell r="C306" t="str">
            <v>BORRIELLO</v>
          </cell>
          <cell r="D306">
            <v>7</v>
          </cell>
          <cell r="E306">
            <v>1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3418</v>
          </cell>
          <cell r="B307" t="str">
            <v>A</v>
          </cell>
          <cell r="C307" t="str">
            <v>TOTTI</v>
          </cell>
          <cell r="D307">
            <v>6.51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3466</v>
          </cell>
          <cell r="B308" t="str">
            <v>ALL</v>
          </cell>
          <cell r="C308" t="str">
            <v>RANIERI</v>
          </cell>
          <cell r="D308">
            <v>7.04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6.03</v>
          </cell>
          <cell r="E311">
            <v>0</v>
          </cell>
          <cell r="F311">
            <v>1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2961</v>
          </cell>
          <cell r="B312" t="str">
            <v>D</v>
          </cell>
          <cell r="C312" t="str">
            <v>ACCARDI</v>
          </cell>
          <cell r="D312">
            <v>6.01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5.52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3053</v>
          </cell>
          <cell r="B314" t="str">
            <v>D</v>
          </cell>
          <cell r="C314" t="str">
            <v>LUCCHINI</v>
          </cell>
          <cell r="D314">
            <v>6.01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3114</v>
          </cell>
          <cell r="B315" t="str">
            <v>D</v>
          </cell>
          <cell r="C315" t="str">
            <v>VOLTA</v>
          </cell>
          <cell r="D315">
            <v>5.52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3119</v>
          </cell>
          <cell r="B316" t="str">
            <v>D</v>
          </cell>
          <cell r="C316" t="str">
            <v>ZAURI</v>
          </cell>
          <cell r="D316">
            <v>6.01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3179</v>
          </cell>
          <cell r="B317" t="str">
            <v>C</v>
          </cell>
          <cell r="C317" t="str">
            <v>DESSENA</v>
          </cell>
          <cell r="D317" t="str">
            <v>6*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3204</v>
          </cell>
          <cell r="B318" t="str">
            <v>C</v>
          </cell>
          <cell r="C318" t="str">
            <v>GUBERTI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3215</v>
          </cell>
          <cell r="B319" t="str">
            <v>C</v>
          </cell>
          <cell r="C319" t="str">
            <v>KOMAN</v>
          </cell>
          <cell r="D319">
            <v>5.52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3231</v>
          </cell>
          <cell r="B320" t="str">
            <v>C</v>
          </cell>
          <cell r="C320" t="str">
            <v>MANNINI</v>
          </cell>
          <cell r="D320">
            <v>5.51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3262</v>
          </cell>
          <cell r="B321" t="str">
            <v>C</v>
          </cell>
          <cell r="C321" t="str">
            <v>PALOMBO</v>
          </cell>
          <cell r="D321">
            <v>6.01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3277</v>
          </cell>
          <cell r="B322" t="str">
            <v>C</v>
          </cell>
          <cell r="C322" t="str">
            <v>POLI</v>
          </cell>
          <cell r="D322">
            <v>5.52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3385</v>
          </cell>
          <cell r="B323" t="str">
            <v>A</v>
          </cell>
          <cell r="C323" t="str">
            <v>MARILUNGO</v>
          </cell>
          <cell r="D323">
            <v>5.03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5.54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3477</v>
          </cell>
          <cell r="B325" t="str">
            <v>ALL</v>
          </cell>
          <cell r="C325" t="str">
            <v>DI CARLO</v>
          </cell>
          <cell r="D325">
            <v>5.04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2925</v>
          </cell>
          <cell r="B328" t="str">
            <v>P</v>
          </cell>
          <cell r="C328" t="str">
            <v>HANDANOVIC</v>
          </cell>
          <cell r="D328">
            <v>6.01</v>
          </cell>
          <cell r="E328">
            <v>0</v>
          </cell>
          <cell r="F328">
            <v>1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1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3003</v>
          </cell>
          <cell r="B330" t="str">
            <v>D</v>
          </cell>
          <cell r="C330" t="str">
            <v>CODA A.</v>
          </cell>
          <cell r="D330">
            <v>6.03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3020</v>
          </cell>
          <cell r="B331" t="str">
            <v>D</v>
          </cell>
          <cell r="C331" t="str">
            <v>DOMIZZI</v>
          </cell>
          <cell r="D331">
            <v>6.5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3433</v>
          </cell>
          <cell r="B332" t="str">
            <v>D</v>
          </cell>
          <cell r="C332" t="str">
            <v>CUADRADO</v>
          </cell>
          <cell r="D332" t="str">
            <v>6*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3509</v>
          </cell>
          <cell r="B333" t="str">
            <v>D</v>
          </cell>
          <cell r="C333" t="str">
            <v>ARMERO</v>
          </cell>
          <cell r="D333">
            <v>6.54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6.52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6.51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6.02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>
            <v>6.01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3351</v>
          </cell>
          <cell r="B339" t="str">
            <v>A</v>
          </cell>
          <cell r="C339" t="str">
            <v>CORRADI</v>
          </cell>
          <cell r="D339">
            <v>6.01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3356</v>
          </cell>
          <cell r="B340" t="str">
            <v>A</v>
          </cell>
          <cell r="C340" t="str">
            <v>DENIS</v>
          </cell>
          <cell r="D340">
            <v>5.0199999999999996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3365</v>
          </cell>
          <cell r="B341" t="str">
            <v>A</v>
          </cell>
          <cell r="C341" t="str">
            <v>FLORO FLORES</v>
          </cell>
          <cell r="D341">
            <v>6.04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6.01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1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12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6.04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4.51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1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4.0199999999999996</v>
          </cell>
          <cell r="E10">
            <v>0</v>
          </cell>
          <cell r="F10">
            <v>0</v>
          </cell>
          <cell r="G10">
            <v>0</v>
          </cell>
          <cell r="H10">
            <v>1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5.51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5.51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3173</v>
          </cell>
          <cell r="B15" t="str">
            <v>C</v>
          </cell>
          <cell r="C15" t="str">
            <v>D'ALESSANDRO</v>
          </cell>
          <cell r="D15">
            <v>5.51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3183</v>
          </cell>
          <cell r="B16" t="str">
            <v>C</v>
          </cell>
          <cell r="C16" t="str">
            <v>DONATI M.</v>
          </cell>
          <cell r="D16">
            <v>4.5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1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3196</v>
          </cell>
          <cell r="B17" t="str">
            <v>C</v>
          </cell>
          <cell r="C17" t="str">
            <v>GAZZI</v>
          </cell>
          <cell r="D17">
            <v>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3279</v>
          </cell>
          <cell r="B18" t="str">
            <v>C</v>
          </cell>
          <cell r="C18" t="str">
            <v>PULZETTI</v>
          </cell>
          <cell r="D18">
            <v>5.0199999999999996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3334</v>
          </cell>
          <cell r="B19" t="str">
            <v>A</v>
          </cell>
          <cell r="C19" t="str">
            <v>BARRETO D.S.</v>
          </cell>
          <cell r="D19">
            <v>6.51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3344</v>
          </cell>
          <cell r="B20" t="str">
            <v>A</v>
          </cell>
          <cell r="C20" t="str">
            <v>CAPUTO</v>
          </cell>
          <cell r="D20">
            <v>5.03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6.02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5.51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6.5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6.03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6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6.53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3217</v>
          </cell>
          <cell r="B33" t="str">
            <v>C</v>
          </cell>
          <cell r="C33" t="str">
            <v>KRHIN</v>
          </cell>
          <cell r="D33">
            <v>6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3251</v>
          </cell>
          <cell r="B34" t="str">
            <v>C</v>
          </cell>
          <cell r="C34" t="str">
            <v>MUDINGAYI</v>
          </cell>
          <cell r="D34">
            <v>5.51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1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3444</v>
          </cell>
          <cell r="B35" t="str">
            <v>C</v>
          </cell>
          <cell r="C35" t="str">
            <v>RAMIREZ</v>
          </cell>
          <cell r="D35">
            <v>6.02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3499</v>
          </cell>
          <cell r="B36" t="str">
            <v>C</v>
          </cell>
          <cell r="C36" t="str">
            <v>PEREZ</v>
          </cell>
          <cell r="D36">
            <v>6.03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3359</v>
          </cell>
          <cell r="B37" t="str">
            <v>A</v>
          </cell>
          <cell r="C37" t="str">
            <v>DI VAIO</v>
          </cell>
          <cell r="D37">
            <v>7.01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3155</v>
          </cell>
          <cell r="B47" t="str">
            <v>C</v>
          </cell>
          <cell r="C47" t="str">
            <v>BUDEL</v>
          </cell>
          <cell r="D47">
            <v>5.51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6.04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6.51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3311</v>
          </cell>
          <cell r="B50" t="str">
            <v>C</v>
          </cell>
          <cell r="C50" t="str">
            <v>VASS</v>
          </cell>
          <cell r="D50">
            <v>5.52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3315</v>
          </cell>
          <cell r="B51" t="str">
            <v>C</v>
          </cell>
          <cell r="C51" t="str">
            <v>ZAMBELLI</v>
          </cell>
          <cell r="D51">
            <v>5.03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6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5.54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5.04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5.54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5.52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5.5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5.53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2970</v>
          </cell>
          <cell r="B61" t="str">
            <v>D</v>
          </cell>
          <cell r="C61" t="str">
            <v>ASTORI</v>
          </cell>
          <cell r="D61">
            <v>6.02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5.01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5.5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3272</v>
          </cell>
          <cell r="B67" t="str">
            <v>C</v>
          </cell>
          <cell r="C67" t="str">
            <v>PINARDI</v>
          </cell>
          <cell r="D67">
            <v>5.54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5.0199999999999996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6.02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5.01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5.51</v>
          </cell>
          <cell r="E75">
            <v>0</v>
          </cell>
          <cell r="F75">
            <v>3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5.03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5.53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6.01</v>
          </cell>
          <cell r="E79">
            <v>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6.53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3178</v>
          </cell>
          <cell r="B81" t="str">
            <v>C</v>
          </cell>
          <cell r="C81" t="str">
            <v>DELVECCHIO</v>
          </cell>
          <cell r="D81">
            <v>5.01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6.54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6.02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5.5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6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 t="str">
            <v>6*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6.5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1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6.01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6.02</v>
          </cell>
          <cell r="E92">
            <v>0</v>
          </cell>
          <cell r="F92">
            <v>1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6.03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3024</v>
          </cell>
          <cell r="B94" t="str">
            <v>D</v>
          </cell>
          <cell r="C94" t="str">
            <v>FATIC</v>
          </cell>
          <cell r="D94">
            <v>5.5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3047</v>
          </cell>
          <cell r="B95" t="str">
            <v>D</v>
          </cell>
          <cell r="C95" t="str">
            <v>LAURO</v>
          </cell>
          <cell r="D95">
            <v>5.52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3072</v>
          </cell>
          <cell r="B96" t="str">
            <v>D</v>
          </cell>
          <cell r="C96" t="str">
            <v>NAGATOMO</v>
          </cell>
          <cell r="D96">
            <v>6.53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6.02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3492</v>
          </cell>
          <cell r="B98" t="str">
            <v>D</v>
          </cell>
          <cell r="C98" t="str">
            <v>BENALOUANE</v>
          </cell>
          <cell r="D98">
            <v>5.54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5.52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6.01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3293</v>
          </cell>
          <cell r="B102" t="str">
            <v>C</v>
          </cell>
          <cell r="C102" t="str">
            <v>SCHELOTTO</v>
          </cell>
          <cell r="D102">
            <v>5.51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5.03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5.5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3375</v>
          </cell>
          <cell r="B105" t="str">
            <v>A</v>
          </cell>
          <cell r="C105" t="str">
            <v>IGHALO</v>
          </cell>
          <cell r="D105">
            <v>6.01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6.53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3043</v>
          </cell>
          <cell r="B112" t="str">
            <v>D</v>
          </cell>
          <cell r="C112" t="str">
            <v>JOKIC</v>
          </cell>
          <cell r="D112">
            <v>6.52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3058</v>
          </cell>
          <cell r="B113" t="str">
            <v>D</v>
          </cell>
          <cell r="C113" t="str">
            <v>MANDELLI</v>
          </cell>
          <cell r="D113">
            <v>6.03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6.02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6.54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>
            <v>6.53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6.04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3354</v>
          </cell>
          <cell r="B119" t="str">
            <v>A</v>
          </cell>
          <cell r="C119" t="str">
            <v>DE PAULA</v>
          </cell>
          <cell r="D119">
            <v>5.51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1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5.51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6.52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6.01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6.03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6.54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6.02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6.04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6.54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3172</v>
          </cell>
          <cell r="B132" t="str">
            <v>C</v>
          </cell>
          <cell r="C132" t="str">
            <v>D'AGOSTINO</v>
          </cell>
          <cell r="D132">
            <v>5.54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6.53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6.54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 t="str">
            <v>6*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3290</v>
          </cell>
          <cell r="B136" t="str">
            <v>C</v>
          </cell>
          <cell r="C136" t="str">
            <v>SANTANA</v>
          </cell>
          <cell r="D136">
            <v>6.04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5.54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7.03</v>
          </cell>
          <cell r="E138">
            <v>1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1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6.01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6.01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7.02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6.02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 t="str">
            <v>6*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3091</v>
          </cell>
          <cell r="B148" t="str">
            <v>D</v>
          </cell>
          <cell r="C148" t="str">
            <v>RANOCCHIA</v>
          </cell>
          <cell r="D148">
            <v>6.54</v>
          </cell>
          <cell r="E148">
            <v>1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1</v>
          </cell>
          <cell r="O148">
            <v>0</v>
          </cell>
        </row>
        <row r="149">
          <cell r="A149">
            <v>3214</v>
          </cell>
          <cell r="B149" t="str">
            <v>C</v>
          </cell>
          <cell r="C149" t="str">
            <v>KHARJA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3244</v>
          </cell>
          <cell r="B150" t="str">
            <v>C</v>
          </cell>
          <cell r="C150" t="str">
            <v>MESTO</v>
          </cell>
          <cell r="D150">
            <v>5.51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3246</v>
          </cell>
          <cell r="B151" t="str">
            <v>C</v>
          </cell>
          <cell r="C151" t="str">
            <v>MILANETTO</v>
          </cell>
          <cell r="D151">
            <v>6.51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3285</v>
          </cell>
          <cell r="B152" t="str">
            <v>C</v>
          </cell>
          <cell r="C152" t="str">
            <v>ROSSI Ma.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>
            <v>6.01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</v>
          </cell>
          <cell r="N153">
            <v>0</v>
          </cell>
          <cell r="O153">
            <v>0</v>
          </cell>
        </row>
        <row r="154">
          <cell r="A154">
            <v>3430</v>
          </cell>
          <cell r="B154" t="str">
            <v>C</v>
          </cell>
          <cell r="C154" t="str">
            <v>RAFINHA</v>
          </cell>
          <cell r="D154">
            <v>6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>
            <v>5.51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6.03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7.01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6.02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5.51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5.52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6.01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3065</v>
          </cell>
          <cell r="B164" t="str">
            <v>D</v>
          </cell>
          <cell r="C164" t="str">
            <v>MATERAZZI</v>
          </cell>
          <cell r="D164">
            <v>5.01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3171</v>
          </cell>
          <cell r="B165" t="str">
            <v>C</v>
          </cell>
          <cell r="C165" t="str">
            <v>COUTINHO</v>
          </cell>
          <cell r="D165">
            <v>5.0199999999999996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6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5.52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5.52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3521</v>
          </cell>
          <cell r="B169" t="str">
            <v>C</v>
          </cell>
          <cell r="C169" t="str">
            <v>OBI</v>
          </cell>
          <cell r="D169">
            <v>5.52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3338</v>
          </cell>
          <cell r="B170" t="str">
            <v>A</v>
          </cell>
          <cell r="C170" t="str">
            <v>BIABIANY</v>
          </cell>
          <cell r="D170">
            <v>5.04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6.02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5.01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5.03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1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3486</v>
          </cell>
          <cell r="B174" t="str">
            <v>ALL</v>
          </cell>
          <cell r="C174" t="str">
            <v>BENITEZ</v>
          </cell>
          <cell r="D174">
            <v>4.5199999999999996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6.03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6.53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7.03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3038</v>
          </cell>
          <cell r="B180" t="str">
            <v>D</v>
          </cell>
          <cell r="C180" t="str">
            <v>GROSSO</v>
          </cell>
          <cell r="D180">
            <v>5.51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3491</v>
          </cell>
          <cell r="B181" t="str">
            <v>D</v>
          </cell>
          <cell r="C181" t="str">
            <v>TRAORE</v>
          </cell>
          <cell r="D181">
            <v>6.04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3534</v>
          </cell>
          <cell r="B182" t="str">
            <v>D</v>
          </cell>
          <cell r="C182" t="str">
            <v>SORENSEN</v>
          </cell>
          <cell r="D182">
            <v>6.52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3188</v>
          </cell>
          <cell r="B183" t="str">
            <v>C</v>
          </cell>
          <cell r="C183" t="str">
            <v>FELIPE MELO</v>
          </cell>
          <cell r="D183">
            <v>5.04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3234</v>
          </cell>
          <cell r="B184" t="str">
            <v>C</v>
          </cell>
          <cell r="C184" t="str">
            <v>MARCHISIO</v>
          </cell>
          <cell r="D184">
            <v>6.53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5.5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7.03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1</v>
          </cell>
          <cell r="N186">
            <v>0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5.5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5.51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7.04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6.02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6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5.51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6.5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1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6.53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6.01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3125</v>
          </cell>
          <cell r="B199" t="str">
            <v>D</v>
          </cell>
          <cell r="C199" t="str">
            <v>GARRIDO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3152</v>
          </cell>
          <cell r="B200" t="str">
            <v>C</v>
          </cell>
          <cell r="C200" t="str">
            <v>BRESCIANO</v>
          </cell>
          <cell r="D200">
            <v>6.02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3154</v>
          </cell>
          <cell r="B201" t="str">
            <v>C</v>
          </cell>
          <cell r="C201" t="str">
            <v>BROCCHI</v>
          </cell>
          <cell r="D201">
            <v>6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3221</v>
          </cell>
          <cell r="B202" t="str">
            <v>C</v>
          </cell>
          <cell r="C202" t="str">
            <v>LEDESMA C.</v>
          </cell>
          <cell r="D202">
            <v>7.03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3239</v>
          </cell>
          <cell r="B203" t="str">
            <v>C</v>
          </cell>
          <cell r="C203" t="str">
            <v>MATUZALEM</v>
          </cell>
          <cell r="D203">
            <v>6.02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3240</v>
          </cell>
          <cell r="B204" t="str">
            <v>C</v>
          </cell>
          <cell r="C204" t="str">
            <v>MAURI</v>
          </cell>
          <cell r="D204">
            <v>6.51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1</v>
          </cell>
          <cell r="N204">
            <v>0</v>
          </cell>
          <cell r="O204">
            <v>0</v>
          </cell>
        </row>
        <row r="205">
          <cell r="A205">
            <v>3435</v>
          </cell>
          <cell r="B205" t="str">
            <v>C</v>
          </cell>
          <cell r="C205" t="str">
            <v>HERNANES</v>
          </cell>
          <cell r="D205">
            <v>6.53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3364</v>
          </cell>
          <cell r="B206" t="str">
            <v>A</v>
          </cell>
          <cell r="C206" t="str">
            <v>FLOCCARI</v>
          </cell>
          <cell r="D206">
            <v>6.51</v>
          </cell>
          <cell r="E206">
            <v>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8.02</v>
          </cell>
          <cell r="E207">
            <v>1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1</v>
          </cell>
          <cell r="N207">
            <v>1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7.03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6.01</v>
          </cell>
          <cell r="E211">
            <v>0</v>
          </cell>
          <cell r="F211">
            <v>4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2987</v>
          </cell>
          <cell r="B212" t="str">
            <v>D</v>
          </cell>
          <cell r="C212" t="str">
            <v>BRIVIO</v>
          </cell>
          <cell r="D212">
            <v>4.0199999999999996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3021</v>
          </cell>
          <cell r="B213" t="str">
            <v>D</v>
          </cell>
          <cell r="C213" t="str">
            <v>DONATI G.</v>
          </cell>
          <cell r="D213">
            <v>5.01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3034</v>
          </cell>
          <cell r="B214" t="str">
            <v>D</v>
          </cell>
          <cell r="C214" t="str">
            <v>GIULIATTO</v>
          </cell>
          <cell r="D214">
            <v>4.51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3096</v>
          </cell>
          <cell r="B215" t="str">
            <v>D</v>
          </cell>
          <cell r="C215" t="str">
            <v>RISPOLI</v>
          </cell>
          <cell r="D215">
            <v>5.04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3126</v>
          </cell>
          <cell r="B216" t="str">
            <v>D</v>
          </cell>
          <cell r="C216" t="str">
            <v>GUSTAVO</v>
          </cell>
          <cell r="D216">
            <v>4.51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3198</v>
          </cell>
          <cell r="B217" t="str">
            <v>C</v>
          </cell>
          <cell r="C217" t="str">
            <v>GIACOMAZZI</v>
          </cell>
          <cell r="D217">
            <v>4.54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3243</v>
          </cell>
          <cell r="B218" t="str">
            <v>C</v>
          </cell>
          <cell r="C218" t="str">
            <v>MESBAH</v>
          </cell>
          <cell r="D218">
            <v>5.0199999999999996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3252</v>
          </cell>
          <cell r="B219" t="str">
            <v>C</v>
          </cell>
          <cell r="C219" t="str">
            <v>MUNARI</v>
          </cell>
          <cell r="D219">
            <v>5.51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3258</v>
          </cell>
          <cell r="B220" t="str">
            <v>C</v>
          </cell>
          <cell r="C220" t="str">
            <v>OLIVERA</v>
          </cell>
          <cell r="D220">
            <v>5.0199999999999996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3314</v>
          </cell>
          <cell r="B221" t="str">
            <v>C</v>
          </cell>
          <cell r="C221" t="str">
            <v>VIVES</v>
          </cell>
          <cell r="D221">
            <v>5.03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3429</v>
          </cell>
          <cell r="B222" t="str">
            <v>C</v>
          </cell>
          <cell r="C222" t="str">
            <v>PIATTI</v>
          </cell>
          <cell r="D222">
            <v>5.51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>
            <v>5.53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4.03</v>
          </cell>
          <cell r="E224">
            <v>0</v>
          </cell>
          <cell r="F224">
            <v>0</v>
          </cell>
          <cell r="G224">
            <v>0</v>
          </cell>
          <cell r="H224">
            <v>1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5.0199999999999996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6.03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4.54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1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2966</v>
          </cell>
          <cell r="B230" t="str">
            <v>D</v>
          </cell>
          <cell r="C230" t="str">
            <v>ANTONINI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3074</v>
          </cell>
          <cell r="B231" t="str">
            <v>D</v>
          </cell>
          <cell r="C231" t="str">
            <v>NESTA</v>
          </cell>
          <cell r="D231">
            <v>6.52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3112</v>
          </cell>
          <cell r="B232" t="str">
            <v>D</v>
          </cell>
          <cell r="C232" t="str">
            <v>THIAGO SILVA</v>
          </cell>
          <cell r="D232">
            <v>6.5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3117</v>
          </cell>
          <cell r="B233" t="str">
            <v>D</v>
          </cell>
          <cell r="C233" t="str">
            <v>ZAMBROTTA</v>
          </cell>
          <cell r="D233">
            <v>6.52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3135</v>
          </cell>
          <cell r="B234" t="str">
            <v>C</v>
          </cell>
          <cell r="C234" t="str">
            <v>AMBROSINI</v>
          </cell>
          <cell r="D234">
            <v>6.52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3190</v>
          </cell>
          <cell r="B235" t="str">
            <v>C</v>
          </cell>
          <cell r="C235" t="str">
            <v>FLAMINI</v>
          </cell>
          <cell r="D235">
            <v>6.02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3195</v>
          </cell>
          <cell r="B236" t="str">
            <v>C</v>
          </cell>
          <cell r="C236" t="str">
            <v>GATTUSO</v>
          </cell>
          <cell r="D236">
            <v>6.02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3274</v>
          </cell>
          <cell r="B237" t="str">
            <v>C</v>
          </cell>
          <cell r="C237" t="str">
            <v>PIRLO</v>
          </cell>
          <cell r="D237">
            <v>6.02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3296</v>
          </cell>
          <cell r="B238" t="str">
            <v>C</v>
          </cell>
          <cell r="C238" t="str">
            <v>SEEDORF</v>
          </cell>
          <cell r="D238">
            <v>7.01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3445</v>
          </cell>
          <cell r="B239" t="str">
            <v>C</v>
          </cell>
          <cell r="C239" t="str">
            <v>BOATENG</v>
          </cell>
          <cell r="D239">
            <v>6.01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3501</v>
          </cell>
          <cell r="B240" t="str">
            <v>A</v>
          </cell>
          <cell r="C240" t="str">
            <v>IBRAHIMOVIC</v>
          </cell>
          <cell r="D240">
            <v>7.53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1</v>
          </cell>
          <cell r="J240">
            <v>0</v>
          </cell>
          <cell r="K240">
            <v>1</v>
          </cell>
          <cell r="L240">
            <v>0</v>
          </cell>
          <cell r="M240">
            <v>0</v>
          </cell>
          <cell r="N240">
            <v>1</v>
          </cell>
          <cell r="O240">
            <v>0</v>
          </cell>
        </row>
        <row r="241">
          <cell r="A241">
            <v>3504</v>
          </cell>
          <cell r="B241" t="str">
            <v>A</v>
          </cell>
          <cell r="C241" t="str">
            <v>ROBINHO</v>
          </cell>
          <cell r="D241">
            <v>6.03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3470</v>
          </cell>
          <cell r="B242" t="str">
            <v>ALL</v>
          </cell>
          <cell r="C242" t="str">
            <v>ALLEGRI</v>
          </cell>
          <cell r="D242">
            <v>7.01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NAPOLI Voti gentilmente offerti da www.fantagazzetta.com</v>
          </cell>
        </row>
        <row r="244">
          <cell r="A244" t="str">
            <v>Cod.</v>
          </cell>
          <cell r="B244" t="str">
            <v>Ruolo</v>
          </cell>
          <cell r="C244" t="str">
            <v>Nome</v>
          </cell>
          <cell r="D244" t="str">
            <v>VF</v>
          </cell>
          <cell r="E244" t="str">
            <v>Gol Fatto</v>
          </cell>
          <cell r="F244" t="str">
            <v>Gol Subito</v>
          </cell>
          <cell r="G244" t="str">
            <v>Rigore Parato</v>
          </cell>
          <cell r="H244" t="str">
            <v>Rigore Sbagliato</v>
          </cell>
          <cell r="I244" t="str">
            <v>Rigore Segnato</v>
          </cell>
          <cell r="J244" t="str">
            <v>Autorete</v>
          </cell>
          <cell r="K244" t="str">
            <v>Ammonizione</v>
          </cell>
          <cell r="L244" t="str">
            <v>Espulsione</v>
          </cell>
          <cell r="M244" t="str">
            <v>Assist</v>
          </cell>
          <cell r="N244" t="str">
            <v>Gdv</v>
          </cell>
          <cell r="O244" t="str">
            <v>Gdp</v>
          </cell>
        </row>
        <row r="245">
          <cell r="A245">
            <v>2918</v>
          </cell>
          <cell r="B245" t="str">
            <v>P</v>
          </cell>
          <cell r="C245" t="str">
            <v>DE SANCTIS</v>
          </cell>
          <cell r="D245">
            <v>6.02</v>
          </cell>
          <cell r="E245">
            <v>0</v>
          </cell>
          <cell r="F245">
            <v>2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6.03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2992</v>
          </cell>
          <cell r="B247" t="str">
            <v>D</v>
          </cell>
          <cell r="C247" t="str">
            <v>CANNAVARO P.</v>
          </cell>
          <cell r="D247">
            <v>5.01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3037</v>
          </cell>
          <cell r="B248" t="str">
            <v>D</v>
          </cell>
          <cell r="C248" t="str">
            <v>GRAVA</v>
          </cell>
          <cell r="D248">
            <v>4.54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3128</v>
          </cell>
          <cell r="B249" t="str">
            <v>D</v>
          </cell>
          <cell r="C249" t="str">
            <v>VITALE</v>
          </cell>
          <cell r="D249">
            <v>6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4.0199999999999996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5.53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6.02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5.04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5.51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3497</v>
          </cell>
          <cell r="B255" t="str">
            <v>C</v>
          </cell>
          <cell r="C255" t="str">
            <v>SOSA</v>
          </cell>
          <cell r="D255">
            <v>6.04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3349</v>
          </cell>
          <cell r="B256" t="str">
            <v>A</v>
          </cell>
          <cell r="C256" t="str">
            <v>CAVANI</v>
          </cell>
          <cell r="D256">
            <v>5.5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3381</v>
          </cell>
          <cell r="B257" t="str">
            <v>A</v>
          </cell>
          <cell r="C257" t="str">
            <v>LAVEZZI</v>
          </cell>
          <cell r="D257">
            <v>7.03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3506</v>
          </cell>
          <cell r="B258" t="str">
            <v>A</v>
          </cell>
          <cell r="C258" t="str">
            <v>DUMITRU</v>
          </cell>
          <cell r="D258" t="str">
            <v>6*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3476</v>
          </cell>
          <cell r="B259" t="str">
            <v>ALL</v>
          </cell>
          <cell r="C259" t="str">
            <v>MAZZARRI</v>
          </cell>
          <cell r="D259">
            <v>5.52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 t="str">
            <v>PALERMO Voti gentilmente offerti da www.fantagazzetta.com</v>
          </cell>
        </row>
        <row r="261">
          <cell r="A261" t="str">
            <v>Cod.</v>
          </cell>
          <cell r="B261" t="str">
            <v>Ruolo</v>
          </cell>
          <cell r="C261" t="str">
            <v>Nome</v>
          </cell>
          <cell r="D261" t="str">
            <v>VF</v>
          </cell>
          <cell r="E261" t="str">
            <v>Gol Fatto</v>
          </cell>
          <cell r="F261" t="str">
            <v>Gol Subito</v>
          </cell>
          <cell r="G261" t="str">
            <v>Rigore Parato</v>
          </cell>
          <cell r="H261" t="str">
            <v>Rigore Sbagliato</v>
          </cell>
          <cell r="I261" t="str">
            <v>Rigore Segnato</v>
          </cell>
          <cell r="J261" t="str">
            <v>Autorete</v>
          </cell>
          <cell r="K261" t="str">
            <v>Ammonizione</v>
          </cell>
          <cell r="L261" t="str">
            <v>Espulsione</v>
          </cell>
          <cell r="M261" t="str">
            <v>Assist</v>
          </cell>
          <cell r="N261" t="str">
            <v>Gdv</v>
          </cell>
          <cell r="O261" t="str">
            <v>Gdp</v>
          </cell>
        </row>
        <row r="262">
          <cell r="A262">
            <v>2950</v>
          </cell>
          <cell r="B262" t="str">
            <v>P</v>
          </cell>
          <cell r="C262" t="str">
            <v>SIRIGU</v>
          </cell>
          <cell r="D262">
            <v>6.03</v>
          </cell>
          <cell r="E262">
            <v>0</v>
          </cell>
          <cell r="F262">
            <v>1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2972</v>
          </cell>
          <cell r="B263" t="str">
            <v>D</v>
          </cell>
          <cell r="C263" t="str">
            <v>BALZARETTI</v>
          </cell>
          <cell r="D263">
            <v>7.02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</v>
          </cell>
          <cell r="N263">
            <v>0</v>
          </cell>
          <cell r="O263">
            <v>0</v>
          </cell>
        </row>
        <row r="264">
          <cell r="A264">
            <v>2985</v>
          </cell>
          <cell r="B264" t="str">
            <v>D</v>
          </cell>
          <cell r="C264" t="str">
            <v>BOVO</v>
          </cell>
          <cell r="D264">
            <v>6.02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2994</v>
          </cell>
          <cell r="B265" t="str">
            <v>D</v>
          </cell>
          <cell r="C265" t="str">
            <v>CASSANI</v>
          </cell>
          <cell r="D265">
            <v>6.03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3036</v>
          </cell>
          <cell r="B266" t="str">
            <v>D</v>
          </cell>
          <cell r="C266" t="str">
            <v>GOIAN</v>
          </cell>
          <cell r="D266" t="str">
            <v>6*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3129</v>
          </cell>
          <cell r="B267" t="str">
            <v>D</v>
          </cell>
          <cell r="C267" t="str">
            <v>MUNOZ</v>
          </cell>
          <cell r="D267">
            <v>6.51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1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3213</v>
          </cell>
          <cell r="B268" t="str">
            <v>C</v>
          </cell>
          <cell r="C268" t="str">
            <v>KASAMI</v>
          </cell>
          <cell r="D268" t="str">
            <v>6*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3245</v>
          </cell>
          <cell r="B269" t="str">
            <v>C</v>
          </cell>
          <cell r="C269" t="str">
            <v>MIGLIACCIO</v>
          </cell>
          <cell r="D269">
            <v>6.5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3256</v>
          </cell>
          <cell r="B270" t="str">
            <v>C</v>
          </cell>
          <cell r="C270" t="str">
            <v>NOCERINO</v>
          </cell>
          <cell r="D270">
            <v>6.54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3265</v>
          </cell>
          <cell r="B271" t="str">
            <v>C</v>
          </cell>
          <cell r="C271" t="str">
            <v>PASTORE</v>
          </cell>
          <cell r="D271">
            <v>8.02</v>
          </cell>
          <cell r="E271">
            <v>3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1</v>
          </cell>
          <cell r="O271">
            <v>0</v>
          </cell>
        </row>
        <row r="272">
          <cell r="A272">
            <v>3494</v>
          </cell>
          <cell r="B272" t="str">
            <v>C</v>
          </cell>
          <cell r="C272" t="str">
            <v>BACINOVIC</v>
          </cell>
          <cell r="D272">
            <v>6.04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3495</v>
          </cell>
          <cell r="B273" t="str">
            <v>C</v>
          </cell>
          <cell r="C273" t="str">
            <v>ILICIC</v>
          </cell>
          <cell r="D273">
            <v>6.03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3383</v>
          </cell>
          <cell r="B274" t="str">
            <v>A</v>
          </cell>
          <cell r="C274" t="str">
            <v>MACCARONE</v>
          </cell>
          <cell r="D274">
            <v>6.04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1</v>
          </cell>
          <cell r="N274">
            <v>0</v>
          </cell>
          <cell r="O274">
            <v>0</v>
          </cell>
        </row>
        <row r="275">
          <cell r="A275">
            <v>3390</v>
          </cell>
          <cell r="B275" t="str">
            <v>A</v>
          </cell>
          <cell r="C275" t="str">
            <v>MICCOLI</v>
          </cell>
          <cell r="D275">
            <v>6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1</v>
          </cell>
          <cell r="N275">
            <v>0</v>
          </cell>
          <cell r="O275">
            <v>0</v>
          </cell>
        </row>
        <row r="276">
          <cell r="A276">
            <v>3479</v>
          </cell>
          <cell r="B276" t="str">
            <v>ALL</v>
          </cell>
          <cell r="C276" t="str">
            <v>ROSSI</v>
          </cell>
          <cell r="D276">
            <v>6.53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 t="str">
            <v>PARMA Voti gentilmente offerti da www.fantagazzetta.com</v>
          </cell>
        </row>
        <row r="278">
          <cell r="A278" t="str">
            <v>Cod.</v>
          </cell>
          <cell r="B278" t="str">
            <v>Ruolo</v>
          </cell>
          <cell r="C278" t="str">
            <v>Nome</v>
          </cell>
          <cell r="D278" t="str">
            <v>VF</v>
          </cell>
          <cell r="E278" t="str">
            <v>Gol Fatto</v>
          </cell>
          <cell r="F278" t="str">
            <v>Gol Subito</v>
          </cell>
          <cell r="G278" t="str">
            <v>Rigore Parato</v>
          </cell>
          <cell r="H278" t="str">
            <v>Rigore Sbagliato</v>
          </cell>
          <cell r="I278" t="str">
            <v>Rigore Segnato</v>
          </cell>
          <cell r="J278" t="str">
            <v>Autorete</v>
          </cell>
          <cell r="K278" t="str">
            <v>Ammonizione</v>
          </cell>
          <cell r="L278" t="str">
            <v>Espulsione</v>
          </cell>
          <cell r="M278" t="str">
            <v>Assist</v>
          </cell>
          <cell r="N278" t="str">
            <v>Gdv</v>
          </cell>
          <cell r="O278" t="str">
            <v>Gdp</v>
          </cell>
        </row>
        <row r="279">
          <cell r="A279">
            <v>2936</v>
          </cell>
          <cell r="B279" t="str">
            <v>P</v>
          </cell>
          <cell r="C279" t="str">
            <v>MIRANTE</v>
          </cell>
          <cell r="D279">
            <v>6.02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3078</v>
          </cell>
          <cell r="B280" t="str">
            <v>D</v>
          </cell>
          <cell r="C280" t="str">
            <v>PACI</v>
          </cell>
          <cell r="D280">
            <v>6.03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3079</v>
          </cell>
          <cell r="B281" t="str">
            <v>D</v>
          </cell>
          <cell r="C281" t="str">
            <v>PALETTA</v>
          </cell>
          <cell r="D281">
            <v>6.02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6.51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 t="str">
            <v>6*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7.53</v>
          </cell>
          <cell r="E284">
            <v>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1</v>
          </cell>
          <cell r="O284">
            <v>0</v>
          </cell>
        </row>
        <row r="285">
          <cell r="A285">
            <v>3185</v>
          </cell>
          <cell r="B285" t="str">
            <v>C</v>
          </cell>
          <cell r="C285" t="str">
            <v>DZEMAILI</v>
          </cell>
          <cell r="D285">
            <v>6.53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3237</v>
          </cell>
          <cell r="B286" t="str">
            <v>C</v>
          </cell>
          <cell r="C286" t="str">
            <v>MARQUES</v>
          </cell>
          <cell r="D286">
            <v>6.53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  <cell r="O286">
            <v>0</v>
          </cell>
        </row>
        <row r="287">
          <cell r="A287">
            <v>3250</v>
          </cell>
          <cell r="B287" t="str">
            <v>C</v>
          </cell>
          <cell r="C287" t="str">
            <v>MORRONE</v>
          </cell>
          <cell r="D287">
            <v>6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3308</v>
          </cell>
          <cell r="B288" t="str">
            <v>C</v>
          </cell>
          <cell r="C288" t="str">
            <v>VALIANI</v>
          </cell>
          <cell r="D288">
            <v>6.52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3448</v>
          </cell>
          <cell r="B289" t="str">
            <v>C</v>
          </cell>
          <cell r="C289" t="str">
            <v>GOBBI</v>
          </cell>
          <cell r="D289">
            <v>6.03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5.51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3353</v>
          </cell>
          <cell r="B291" t="str">
            <v>A</v>
          </cell>
          <cell r="C291" t="str">
            <v>CRESPO</v>
          </cell>
          <cell r="D291">
            <v>5.0199999999999996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3483</v>
          </cell>
          <cell r="B292" t="str">
            <v>ALL</v>
          </cell>
          <cell r="C292" t="str">
            <v>MARINO</v>
          </cell>
          <cell r="D292">
            <v>6.51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 t="str">
            <v>ROMA Voti gentilmente offerti da www.fantagazzetta.com</v>
          </cell>
        </row>
        <row r="294">
          <cell r="A294" t="str">
            <v>Cod.</v>
          </cell>
          <cell r="B294" t="str">
            <v>Ruolo</v>
          </cell>
          <cell r="C294" t="str">
            <v>Nome</v>
          </cell>
          <cell r="D294" t="str">
            <v>VF</v>
          </cell>
          <cell r="E294" t="str">
            <v>Gol Fatto</v>
          </cell>
          <cell r="F294" t="str">
            <v>Gol Subito</v>
          </cell>
          <cell r="G294" t="str">
            <v>Rigore Parato</v>
          </cell>
          <cell r="H294" t="str">
            <v>Rigore Sbagliato</v>
          </cell>
          <cell r="I294" t="str">
            <v>Rigore Segnato</v>
          </cell>
          <cell r="J294" t="str">
            <v>Autorete</v>
          </cell>
          <cell r="K294" t="str">
            <v>Ammonizione</v>
          </cell>
          <cell r="L294" t="str">
            <v>Espulsione</v>
          </cell>
          <cell r="M294" t="str">
            <v>Assist</v>
          </cell>
          <cell r="N294" t="str">
            <v>Gdv</v>
          </cell>
          <cell r="O294" t="str">
            <v>Gdp</v>
          </cell>
        </row>
        <row r="295">
          <cell r="A295">
            <v>2928</v>
          </cell>
          <cell r="B295" t="str">
            <v>P</v>
          </cell>
          <cell r="C295" t="str">
            <v>JULIO SERGIO</v>
          </cell>
          <cell r="D295">
            <v>6.51</v>
          </cell>
          <cell r="E295">
            <v>0</v>
          </cell>
          <cell r="F295">
            <v>1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2988</v>
          </cell>
          <cell r="B296" t="str">
            <v>D</v>
          </cell>
          <cell r="C296" t="str">
            <v>BURDISSO N.</v>
          </cell>
          <cell r="D296">
            <v>6.53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2995</v>
          </cell>
          <cell r="B297" t="str">
            <v>D</v>
          </cell>
          <cell r="C297" t="str">
            <v>CASSETTI</v>
          </cell>
          <cell r="D297">
            <v>6.03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7.02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3098</v>
          </cell>
          <cell r="B300" t="str">
            <v>D</v>
          </cell>
          <cell r="C300" t="str">
            <v>ROSI</v>
          </cell>
          <cell r="D300">
            <v>5.53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3153</v>
          </cell>
          <cell r="B301" t="str">
            <v>C</v>
          </cell>
          <cell r="C301" t="str">
            <v>BRIGHI</v>
          </cell>
          <cell r="D301">
            <v>6.03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3175</v>
          </cell>
          <cell r="B302" t="str">
            <v>C</v>
          </cell>
          <cell r="C302" t="str">
            <v>DE ROSSI</v>
          </cell>
          <cell r="D302">
            <v>6.52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3242</v>
          </cell>
          <cell r="B303" t="str">
            <v>C</v>
          </cell>
          <cell r="C303" t="str">
            <v>MENEZ</v>
          </cell>
          <cell r="D303">
            <v>6.03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1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3299</v>
          </cell>
          <cell r="B304" t="str">
            <v>C</v>
          </cell>
          <cell r="C304" t="str">
            <v>SIMPLICIO</v>
          </cell>
          <cell r="D304">
            <v>6.01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3535</v>
          </cell>
          <cell r="B305" t="str">
            <v>C</v>
          </cell>
          <cell r="C305" t="str">
            <v>GRECO</v>
          </cell>
          <cell r="D305">
            <v>5.51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1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3342</v>
          </cell>
          <cell r="B306" t="str">
            <v>A</v>
          </cell>
          <cell r="C306" t="str">
            <v>BORRIELLO</v>
          </cell>
          <cell r="D306">
            <v>5.51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3418</v>
          </cell>
          <cell r="B307" t="str">
            <v>A</v>
          </cell>
          <cell r="C307" t="str">
            <v>TOTTI</v>
          </cell>
          <cell r="D307">
            <v>7.01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1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1</v>
          </cell>
        </row>
        <row r="308">
          <cell r="A308">
            <v>3422</v>
          </cell>
          <cell r="B308" t="str">
            <v>A</v>
          </cell>
          <cell r="C308" t="str">
            <v>VUCINIC</v>
          </cell>
          <cell r="D308">
            <v>5.03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3466</v>
          </cell>
          <cell r="B309" t="str">
            <v>ALL</v>
          </cell>
          <cell r="C309" t="str">
            <v>RANIERI</v>
          </cell>
          <cell r="D309">
            <v>6.03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 t="str">
            <v>SAMPDORIA Voti gentilmente offerti da www.fantagazzetta.com</v>
          </cell>
        </row>
        <row r="311">
          <cell r="A311" t="str">
            <v>Cod.</v>
          </cell>
          <cell r="B311" t="str">
            <v>Ruolo</v>
          </cell>
          <cell r="C311" t="str">
            <v>Nome</v>
          </cell>
          <cell r="D311" t="str">
            <v>VF</v>
          </cell>
          <cell r="E311" t="str">
            <v>Gol Fatto</v>
          </cell>
          <cell r="F311" t="str">
            <v>Gol Subito</v>
          </cell>
          <cell r="G311" t="str">
            <v>Rigore Parato</v>
          </cell>
          <cell r="H311" t="str">
            <v>Rigore Sbagliato</v>
          </cell>
          <cell r="I311" t="str">
            <v>Rigore Segnato</v>
          </cell>
          <cell r="J311" t="str">
            <v>Autorete</v>
          </cell>
          <cell r="K311" t="str">
            <v>Ammonizione</v>
          </cell>
          <cell r="L311" t="str">
            <v>Espulsione</v>
          </cell>
          <cell r="M311" t="str">
            <v>Assist</v>
          </cell>
          <cell r="N311" t="str">
            <v>Gdv</v>
          </cell>
          <cell r="O311" t="str">
            <v>Gdp</v>
          </cell>
        </row>
        <row r="312">
          <cell r="A312">
            <v>2917</v>
          </cell>
          <cell r="B312" t="str">
            <v>P</v>
          </cell>
          <cell r="C312" t="str">
            <v>CURCI</v>
          </cell>
          <cell r="D312">
            <v>6.52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2989</v>
          </cell>
          <cell r="B313" t="str">
            <v>D</v>
          </cell>
          <cell r="C313" t="str">
            <v>CACCIATORE</v>
          </cell>
          <cell r="D313">
            <v>6.04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3033</v>
          </cell>
          <cell r="B314" t="str">
            <v>D</v>
          </cell>
          <cell r="C314" t="str">
            <v>GASTALDELLO</v>
          </cell>
          <cell r="D314">
            <v>6.5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3053</v>
          </cell>
          <cell r="B315" t="str">
            <v>D</v>
          </cell>
          <cell r="C315" t="str">
            <v>LUCCHINI</v>
          </cell>
          <cell r="D315">
            <v>7.02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6.52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3179</v>
          </cell>
          <cell r="B317" t="str">
            <v>C</v>
          </cell>
          <cell r="C317" t="str">
            <v>DESSENA</v>
          </cell>
          <cell r="D317">
            <v>5.5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3204</v>
          </cell>
          <cell r="B318" t="str">
            <v>C</v>
          </cell>
          <cell r="C318" t="str">
            <v>GUBERTI</v>
          </cell>
          <cell r="D318">
            <v>5.5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3215</v>
          </cell>
          <cell r="B319" t="str">
            <v>C</v>
          </cell>
          <cell r="C319" t="str">
            <v>KOMAN</v>
          </cell>
          <cell r="D319">
            <v>5.0199999999999996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3259</v>
          </cell>
          <cell r="B320" t="str">
            <v>C</v>
          </cell>
          <cell r="C320" t="str">
            <v>PADALINO</v>
          </cell>
          <cell r="D320">
            <v>6.03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3277</v>
          </cell>
          <cell r="B321" t="str">
            <v>C</v>
          </cell>
          <cell r="C321" t="str">
            <v>POLI</v>
          </cell>
          <cell r="D321">
            <v>6.03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3307</v>
          </cell>
          <cell r="B322" t="str">
            <v>C</v>
          </cell>
          <cell r="C322" t="str">
            <v>TISSONE</v>
          </cell>
          <cell r="D322">
            <v>5.53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3385</v>
          </cell>
          <cell r="B323" t="str">
            <v>A</v>
          </cell>
          <cell r="C323" t="str">
            <v>MARILUNGO</v>
          </cell>
          <cell r="D323">
            <v>5.0199999999999996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1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5.52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3407</v>
          </cell>
          <cell r="B325" t="str">
            <v>A</v>
          </cell>
          <cell r="C325" t="str">
            <v>POZZI</v>
          </cell>
          <cell r="D325">
            <v>5.52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3477</v>
          </cell>
          <cell r="B326" t="str">
            <v>ALL</v>
          </cell>
          <cell r="C326" t="str">
            <v>DI CARLO</v>
          </cell>
          <cell r="D326">
            <v>6.03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>
            <v>7.03</v>
          </cell>
          <cell r="E329">
            <v>0</v>
          </cell>
          <cell r="F329">
            <v>0</v>
          </cell>
          <cell r="G329">
            <v>1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5.52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3003</v>
          </cell>
          <cell r="B331" t="str">
            <v>D</v>
          </cell>
          <cell r="C331" t="str">
            <v>CODA A.</v>
          </cell>
          <cell r="D331">
            <v>6.01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3020</v>
          </cell>
          <cell r="B332" t="str">
            <v>D</v>
          </cell>
          <cell r="C332" t="str">
            <v>DOMIZZI</v>
          </cell>
          <cell r="D332">
            <v>6.02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3507</v>
          </cell>
          <cell r="B333" t="str">
            <v>D</v>
          </cell>
          <cell r="C333" t="str">
            <v>ANGELLA</v>
          </cell>
          <cell r="D333">
            <v>6.03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6.51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</v>
          </cell>
          <cell r="N334">
            <v>0</v>
          </cell>
          <cell r="O334">
            <v>0</v>
          </cell>
        </row>
        <row r="335">
          <cell r="A335">
            <v>3131</v>
          </cell>
          <cell r="B335" t="str">
            <v>C</v>
          </cell>
          <cell r="C335" t="str">
            <v>ABDI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3139</v>
          </cell>
          <cell r="B336" t="str">
            <v>C</v>
          </cell>
          <cell r="C336" t="str">
            <v>ASAMOAH</v>
          </cell>
          <cell r="D336">
            <v>6.52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3140</v>
          </cell>
          <cell r="B337" t="str">
            <v>C</v>
          </cell>
          <cell r="C337" t="str">
            <v>BADU</v>
          </cell>
          <cell r="D337" t="str">
            <v>6*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3207</v>
          </cell>
          <cell r="B338" t="str">
            <v>C</v>
          </cell>
          <cell r="C338" t="str">
            <v>INLER</v>
          </cell>
          <cell r="D338">
            <v>6.04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3209</v>
          </cell>
          <cell r="B339" t="str">
            <v>C</v>
          </cell>
          <cell r="C339" t="str">
            <v>ISLA</v>
          </cell>
          <cell r="D339">
            <v>6.02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3289</v>
          </cell>
          <cell r="B340" t="str">
            <v>C</v>
          </cell>
          <cell r="C340" t="str">
            <v>SANCHEZ</v>
          </cell>
          <cell r="D340">
            <v>8.02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1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9.01</v>
          </cell>
          <cell r="E341">
            <v>3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1</v>
          </cell>
          <cell r="O341">
            <v>0</v>
          </cell>
        </row>
        <row r="342">
          <cell r="A342">
            <v>3365</v>
          </cell>
          <cell r="B342" t="str">
            <v>A</v>
          </cell>
          <cell r="C342" t="str">
            <v>FLORO FLORES</v>
          </cell>
          <cell r="D342">
            <v>7.01</v>
          </cell>
          <cell r="E342">
            <v>1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</v>
          </cell>
          <cell r="N342">
            <v>0</v>
          </cell>
          <cell r="O342">
            <v>0</v>
          </cell>
        </row>
        <row r="343">
          <cell r="A343">
            <v>3468</v>
          </cell>
          <cell r="B343" t="str">
            <v>ALL</v>
          </cell>
          <cell r="C343" t="str">
            <v>GUIDOLIN</v>
          </cell>
          <cell r="D343">
            <v>7.54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A344" t="str">
            <v>WWW.FANTAGAZZETTA.COM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13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6.53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3030</v>
          </cell>
          <cell r="B9" t="str">
            <v>D</v>
          </cell>
          <cell r="C9" t="str">
            <v>GALASSO</v>
          </cell>
          <cell r="D9">
            <v>5.54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6.01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6.02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6.01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6.02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>
            <v>5.03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6.5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>
            <v>5.51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3538</v>
          </cell>
          <cell r="B17" t="str">
            <v>C</v>
          </cell>
          <cell r="C17" t="str">
            <v>CRIMI</v>
          </cell>
          <cell r="D17">
            <v>6.53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3541</v>
          </cell>
          <cell r="B18" t="str">
            <v>C</v>
          </cell>
          <cell r="C18" t="str">
            <v>STRAMBELLI</v>
          </cell>
          <cell r="D18" t="str">
            <v>6*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3344</v>
          </cell>
          <cell r="B19" t="str">
            <v>A</v>
          </cell>
          <cell r="C19" t="str">
            <v>CAPUTO</v>
          </cell>
          <cell r="D19">
            <v>5.5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3544</v>
          </cell>
          <cell r="B20" t="str">
            <v>A</v>
          </cell>
          <cell r="C20" t="str">
            <v>RANA</v>
          </cell>
          <cell r="D20" t="str">
            <v>6*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</v>
          </cell>
          <cell r="E24">
            <v>0</v>
          </cell>
          <cell r="F24">
            <v>4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5.52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5.5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5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</v>
          </cell>
          <cell r="N29">
            <v>0</v>
          </cell>
          <cell r="O29">
            <v>0</v>
          </cell>
        </row>
        <row r="30">
          <cell r="A30">
            <v>3156</v>
          </cell>
          <cell r="B30" t="str">
            <v>C</v>
          </cell>
          <cell r="C30" t="str">
            <v>BUSCE'</v>
          </cell>
          <cell r="D30">
            <v>4.5199999999999996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5.0199999999999996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4.5199999999999996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3217</v>
          </cell>
          <cell r="B33" t="str">
            <v>C</v>
          </cell>
          <cell r="C33" t="str">
            <v>KRHIN</v>
          </cell>
          <cell r="D33">
            <v>5.53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3298</v>
          </cell>
          <cell r="B34" t="str">
            <v>C</v>
          </cell>
          <cell r="C34" t="str">
            <v>SILIGARDI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5.03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6.01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5.01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5.01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3062</v>
          </cell>
          <cell r="B42" t="str">
            <v>D</v>
          </cell>
          <cell r="C42" t="str">
            <v>MARTINEZ G.</v>
          </cell>
          <cell r="D42">
            <v>6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3120</v>
          </cell>
          <cell r="B43" t="str">
            <v>D</v>
          </cell>
          <cell r="C43" t="str">
            <v>ZEBINA</v>
          </cell>
          <cell r="D43">
            <v>6.03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3508</v>
          </cell>
          <cell r="B44" t="str">
            <v>D</v>
          </cell>
          <cell r="C44" t="str">
            <v>DAPRELA</v>
          </cell>
          <cell r="D44">
            <v>5.52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5.5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3155</v>
          </cell>
          <cell r="B46" t="str">
            <v>C</v>
          </cell>
          <cell r="C46" t="str">
            <v>BUDEL</v>
          </cell>
          <cell r="D46">
            <v>5.5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5.53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5.04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5.51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6.52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1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6.53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2968</v>
          </cell>
          <cell r="B59" t="str">
            <v>D</v>
          </cell>
          <cell r="C59" t="str">
            <v>ARIAUDO</v>
          </cell>
          <cell r="D59">
            <v>6.03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6.02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6.52</v>
          </cell>
          <cell r="E64">
            <v>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1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7.04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1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3325</v>
          </cell>
          <cell r="B67" t="str">
            <v>A</v>
          </cell>
          <cell r="C67" t="str">
            <v>ACQUAFRESCA</v>
          </cell>
          <cell r="D67">
            <v>5.51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3387</v>
          </cell>
          <cell r="B68" t="str">
            <v>A</v>
          </cell>
          <cell r="C68" t="str">
            <v>MATRI</v>
          </cell>
          <cell r="D68">
            <v>6.51</v>
          </cell>
          <cell r="E68">
            <v>1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1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3394</v>
          </cell>
          <cell r="B69" t="str">
            <v>A</v>
          </cell>
          <cell r="C69" t="str">
            <v>NENE'</v>
          </cell>
          <cell r="D69">
            <v>6.04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6.03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6.03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2963</v>
          </cell>
          <cell r="B74" t="str">
            <v>D</v>
          </cell>
          <cell r="C74" t="str">
            <v>ALVAREZ P.S.</v>
          </cell>
          <cell r="D74">
            <v>6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3088</v>
          </cell>
          <cell r="B75" t="str">
            <v>D</v>
          </cell>
          <cell r="C75" t="str">
            <v>POTENZA</v>
          </cell>
          <cell r="D75">
            <v>6.03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3107</v>
          </cell>
          <cell r="B76" t="str">
            <v>D</v>
          </cell>
          <cell r="C76" t="str">
            <v>SILVESTRE</v>
          </cell>
          <cell r="D76">
            <v>6.51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3111</v>
          </cell>
          <cell r="B77" t="str">
            <v>D</v>
          </cell>
          <cell r="C77" t="str">
            <v>TERLIZZI</v>
          </cell>
          <cell r="D77">
            <v>7.01</v>
          </cell>
          <cell r="E77">
            <v>1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1</v>
          </cell>
          <cell r="O77">
            <v>0</v>
          </cell>
        </row>
        <row r="78">
          <cell r="A78">
            <v>3147</v>
          </cell>
          <cell r="B78" t="str">
            <v>C</v>
          </cell>
          <cell r="C78" t="str">
            <v>BIAGIANTI</v>
          </cell>
          <cell r="D78">
            <v>7.02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3201</v>
          </cell>
          <cell r="B79" t="str">
            <v>C</v>
          </cell>
          <cell r="C79" t="str">
            <v>GOMEZ</v>
          </cell>
          <cell r="D79">
            <v>6.5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3210</v>
          </cell>
          <cell r="B80" t="str">
            <v>C</v>
          </cell>
          <cell r="C80" t="str">
            <v>IZCO</v>
          </cell>
          <cell r="D80">
            <v>6.02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3225</v>
          </cell>
          <cell r="B82" t="str">
            <v>C</v>
          </cell>
          <cell r="C82" t="str">
            <v>LLAMA</v>
          </cell>
          <cell r="D82">
            <v>6.02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5.53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3386</v>
          </cell>
          <cell r="B84" t="str">
            <v>A</v>
          </cell>
          <cell r="C84" t="str">
            <v>MASCARA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3388</v>
          </cell>
          <cell r="B85" t="str">
            <v>A</v>
          </cell>
          <cell r="C85" t="str">
            <v>MAXI LOPEZ</v>
          </cell>
          <cell r="D85">
            <v>5.03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1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3392</v>
          </cell>
          <cell r="B86" t="str">
            <v>A</v>
          </cell>
          <cell r="C86" t="str">
            <v>MORIMOTO</v>
          </cell>
          <cell r="D86" t="str">
            <v>6*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3482</v>
          </cell>
          <cell r="B87" t="str">
            <v>ALL</v>
          </cell>
          <cell r="C87" t="str">
            <v>GIAMPAOLO</v>
          </cell>
          <cell r="D87">
            <v>6.03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6.5</v>
          </cell>
          <cell r="E90">
            <v>0</v>
          </cell>
          <cell r="F90">
            <v>2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2997</v>
          </cell>
          <cell r="B91" t="str">
            <v>D</v>
          </cell>
          <cell r="C91" t="str">
            <v>CECCARELLI</v>
          </cell>
          <cell r="D91">
            <v>6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3047</v>
          </cell>
          <cell r="B92" t="str">
            <v>D</v>
          </cell>
          <cell r="C92" t="str">
            <v>LAURO</v>
          </cell>
          <cell r="D92">
            <v>5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3072</v>
          </cell>
          <cell r="B93" t="str">
            <v>D</v>
          </cell>
          <cell r="C93" t="str">
            <v>NAGATOMO</v>
          </cell>
          <cell r="D93">
            <v>6.52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1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6.03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6.01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3165</v>
          </cell>
          <cell r="B96" t="str">
            <v>C</v>
          </cell>
          <cell r="C96" t="str">
            <v>COLUCCI</v>
          </cell>
          <cell r="D96">
            <v>6.51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6.51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5.52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3293</v>
          </cell>
          <cell r="B99" t="str">
            <v>C</v>
          </cell>
          <cell r="C99" t="str">
            <v>SCHELOTTO</v>
          </cell>
          <cell r="D99">
            <v>5.01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3434</v>
          </cell>
          <cell r="B100" t="str">
            <v>C</v>
          </cell>
          <cell r="C100" t="str">
            <v>APPIAH</v>
          </cell>
          <cell r="D100">
            <v>5.5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1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6.52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6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3384</v>
          </cell>
          <cell r="B103" t="str">
            <v>A</v>
          </cell>
          <cell r="C103" t="str">
            <v>MALONGA</v>
          </cell>
          <cell r="D103" t="str">
            <v>6*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6.02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7.51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6.54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6.5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6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1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6.52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3150</v>
          </cell>
          <cell r="B112" t="str">
            <v>C</v>
          </cell>
          <cell r="C112" t="str">
            <v>BOGLIACINO</v>
          </cell>
          <cell r="D112" t="str">
            <v>6*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3203</v>
          </cell>
          <cell r="B113" t="str">
            <v>C</v>
          </cell>
          <cell r="C113" t="str">
            <v>GUANA</v>
          </cell>
          <cell r="D113">
            <v>6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3235</v>
          </cell>
          <cell r="B114" t="str">
            <v>C</v>
          </cell>
          <cell r="C114" t="str">
            <v>MARCOLINI</v>
          </cell>
          <cell r="D114">
            <v>6.51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7.51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1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7.03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7.02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7.02</v>
          </cell>
          <cell r="E118">
            <v>1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3431</v>
          </cell>
          <cell r="B119" t="str">
            <v>A</v>
          </cell>
          <cell r="C119" t="str">
            <v>MOSCARDELLI</v>
          </cell>
          <cell r="D119">
            <v>7.03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1</v>
          </cell>
          <cell r="O119">
            <v>0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7.51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1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7.52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6.51</v>
          </cell>
          <cell r="E124">
            <v>0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>
            <v>5.51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3046</v>
          </cell>
          <cell r="B126" t="str">
            <v>D</v>
          </cell>
          <cell r="C126" t="str">
            <v>KROLDRUP</v>
          </cell>
          <cell r="D126">
            <v>6.02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1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3073</v>
          </cell>
          <cell r="B127" t="str">
            <v>D</v>
          </cell>
          <cell r="C127" t="str">
            <v>NATALI</v>
          </cell>
          <cell r="D127">
            <v>6.03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3082</v>
          </cell>
          <cell r="B128" t="str">
            <v>D</v>
          </cell>
          <cell r="C128" t="str">
            <v>PASQUAL</v>
          </cell>
          <cell r="D128">
            <v>5.53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3546</v>
          </cell>
          <cell r="B129" t="str">
            <v>D</v>
          </cell>
          <cell r="C129" t="str">
            <v>CAMPORESE</v>
          </cell>
          <cell r="D129">
            <v>6.01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5.53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>
            <v>6.03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5.52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>
            <v>6.02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3233</v>
          </cell>
          <cell r="B134" t="str">
            <v>C</v>
          </cell>
          <cell r="C134" t="str">
            <v>MARCHIONNI</v>
          </cell>
          <cell r="D134">
            <v>6.02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3310</v>
          </cell>
          <cell r="B136" t="str">
            <v>C</v>
          </cell>
          <cell r="C136" t="str">
            <v>VARGAS</v>
          </cell>
          <cell r="D136">
            <v>6.02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6.03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6.04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4.5</v>
          </cell>
          <cell r="E141">
            <v>0</v>
          </cell>
          <cell r="F141">
            <v>2</v>
          </cell>
          <cell r="G141">
            <v>0</v>
          </cell>
          <cell r="H141">
            <v>0</v>
          </cell>
          <cell r="I141">
            <v>0</v>
          </cell>
          <cell r="J141">
            <v>1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3007</v>
          </cell>
          <cell r="B142" t="str">
            <v>D</v>
          </cell>
          <cell r="C142" t="str">
            <v>CRISCITO</v>
          </cell>
          <cell r="D142">
            <v>5.01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1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3009</v>
          </cell>
          <cell r="B143" t="str">
            <v>D</v>
          </cell>
          <cell r="C143" t="str">
            <v>DAINELLI</v>
          </cell>
          <cell r="D143">
            <v>6.51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3045</v>
          </cell>
          <cell r="B144" t="str">
            <v>D</v>
          </cell>
          <cell r="C144" t="str">
            <v>KALADZE</v>
          </cell>
          <cell r="D144">
            <v>6.02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3091</v>
          </cell>
          <cell r="B145" t="str">
            <v>D</v>
          </cell>
          <cell r="C145" t="str">
            <v>RANOCCHIA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3214</v>
          </cell>
          <cell r="B146" t="str">
            <v>C</v>
          </cell>
          <cell r="C146" t="str">
            <v>KHARJA</v>
          </cell>
          <cell r="D146">
            <v>6.03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5.0199999999999996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5.0199999999999996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3312</v>
          </cell>
          <cell r="B150" t="str">
            <v>C</v>
          </cell>
          <cell r="C150" t="str">
            <v>VELOSO</v>
          </cell>
          <cell r="D150">
            <v>5.5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5.53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3357</v>
          </cell>
          <cell r="B152" t="str">
            <v>A</v>
          </cell>
          <cell r="C152" t="str">
            <v>DESTRO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3412</v>
          </cell>
          <cell r="B153" t="str">
            <v>A</v>
          </cell>
          <cell r="C153" t="str">
            <v>RUDOLF</v>
          </cell>
          <cell r="D153">
            <v>6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3417</v>
          </cell>
          <cell r="B154" t="str">
            <v>A</v>
          </cell>
          <cell r="C154" t="str">
            <v>TONI</v>
          </cell>
          <cell r="D154">
            <v>5.03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5.52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2916</v>
          </cell>
          <cell r="B158" t="str">
            <v>P</v>
          </cell>
          <cell r="C158" t="str">
            <v>CASTELLAZZI</v>
          </cell>
          <cell r="D158">
            <v>6.02</v>
          </cell>
          <cell r="E158">
            <v>0</v>
          </cell>
          <cell r="F158">
            <v>2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3005</v>
          </cell>
          <cell r="B159" t="str">
            <v>D</v>
          </cell>
          <cell r="C159" t="str">
            <v>CORDOBA</v>
          </cell>
          <cell r="D159">
            <v>5.52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1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6.5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3103</v>
          </cell>
          <cell r="B161" t="str">
            <v>D</v>
          </cell>
          <cell r="C161" t="str">
            <v>SANTON</v>
          </cell>
          <cell r="D161">
            <v>4.04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3157</v>
          </cell>
          <cell r="B162" t="str">
            <v>C</v>
          </cell>
          <cell r="C162" t="str">
            <v>CAMBIASSO</v>
          </cell>
          <cell r="D162">
            <v>6.04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3229</v>
          </cell>
          <cell r="B163" t="str">
            <v>C</v>
          </cell>
          <cell r="C163" t="str">
            <v>MANCINI</v>
          </cell>
          <cell r="D163" t="str">
            <v>6*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3302</v>
          </cell>
          <cell r="B164" t="str">
            <v>C</v>
          </cell>
          <cell r="C164" t="str">
            <v>SNEIJDER</v>
          </cell>
          <cell r="D164">
            <v>4.01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3303</v>
          </cell>
          <cell r="B165" t="str">
            <v>C</v>
          </cell>
          <cell r="C165" t="str">
            <v>STANKOVIC</v>
          </cell>
          <cell r="D165">
            <v>6.02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1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3317</v>
          </cell>
          <cell r="B166" t="str">
            <v>C</v>
          </cell>
          <cell r="C166" t="str">
            <v>ZANETTI J.</v>
          </cell>
          <cell r="D166">
            <v>4.51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3526</v>
          </cell>
          <cell r="B167" t="str">
            <v>C</v>
          </cell>
          <cell r="C167" t="str">
            <v>NWANKWO</v>
          </cell>
          <cell r="D167">
            <v>5.04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3338</v>
          </cell>
          <cell r="B168" t="str">
            <v>A</v>
          </cell>
          <cell r="C168" t="str">
            <v>BIABIANY</v>
          </cell>
          <cell r="D168">
            <v>4.51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5.01</v>
          </cell>
          <cell r="E169">
            <v>1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4.03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3522</v>
          </cell>
          <cell r="B171" t="str">
            <v>A</v>
          </cell>
          <cell r="C171" t="str">
            <v>ALIBEC</v>
          </cell>
          <cell r="D171">
            <v>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3486</v>
          </cell>
          <cell r="B172" t="str">
            <v>ALL</v>
          </cell>
          <cell r="C172" t="str">
            <v>BENITEZ</v>
          </cell>
          <cell r="D172">
            <v>5.01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7.01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6.01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6.51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3038</v>
          </cell>
          <cell r="B178" t="str">
            <v>D</v>
          </cell>
          <cell r="C178" t="str">
            <v>GROSSO</v>
          </cell>
          <cell r="D178">
            <v>6.03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3071</v>
          </cell>
          <cell r="B179" t="str">
            <v>D</v>
          </cell>
          <cell r="C179" t="str">
            <v>MOTTA</v>
          </cell>
          <cell r="D179">
            <v>6.04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3534</v>
          </cell>
          <cell r="B180" t="str">
            <v>D</v>
          </cell>
          <cell r="C180" t="str">
            <v>SORENSEN</v>
          </cell>
          <cell r="D180">
            <v>6.51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3188</v>
          </cell>
          <cell r="B181" t="str">
            <v>C</v>
          </cell>
          <cell r="C181" t="str">
            <v>FELIPE MELO</v>
          </cell>
          <cell r="D181">
            <v>7.01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7.04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3287</v>
          </cell>
          <cell r="B183" t="str">
            <v>C</v>
          </cell>
          <cell r="C183" t="str">
            <v>SALIHAMIDZIC</v>
          </cell>
          <cell r="D183">
            <v>6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>
            <v>5.53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7.04</v>
          </cell>
          <cell r="E185">
            <v>1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3374</v>
          </cell>
          <cell r="B187" t="str">
            <v>A</v>
          </cell>
          <cell r="C187" t="str">
            <v>IAQUINTA</v>
          </cell>
          <cell r="D187">
            <v>5.01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3408</v>
          </cell>
          <cell r="B188" t="str">
            <v>A</v>
          </cell>
          <cell r="C188" t="str">
            <v>QUAGLIARELLA</v>
          </cell>
          <cell r="D188">
            <v>6.54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7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6.04</v>
          </cell>
          <cell r="E192">
            <v>0</v>
          </cell>
          <cell r="F192">
            <v>1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6.04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3015</v>
          </cell>
          <cell r="B194" t="str">
            <v>D</v>
          </cell>
          <cell r="C194" t="str">
            <v>DIAKITE'</v>
          </cell>
          <cell r="D194">
            <v>6.04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6.01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6.01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3239</v>
          </cell>
          <cell r="B200" t="str">
            <v>C</v>
          </cell>
          <cell r="C200" t="str">
            <v>MATUZALEM</v>
          </cell>
          <cell r="D200">
            <v>6.51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6.03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6.03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3364</v>
          </cell>
          <cell r="B203" t="str">
            <v>A</v>
          </cell>
          <cell r="C203" t="str">
            <v>FLOCCARI</v>
          </cell>
          <cell r="D203">
            <v>6.52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1</v>
          </cell>
        </row>
        <row r="204">
          <cell r="A204">
            <v>3410</v>
          </cell>
          <cell r="B204" t="str">
            <v>A</v>
          </cell>
          <cell r="C204" t="str">
            <v>ROCCHI</v>
          </cell>
          <cell r="D204" t="str">
            <v>6*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6.01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1</v>
          </cell>
          <cell r="N205">
            <v>0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6.03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5.51</v>
          </cell>
          <cell r="E209">
            <v>0</v>
          </cell>
          <cell r="F209">
            <v>3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3016</v>
          </cell>
          <cell r="B210" t="str">
            <v>D</v>
          </cell>
          <cell r="C210" t="str">
            <v>DIAMOUTENE</v>
          </cell>
          <cell r="D210">
            <v>7.04</v>
          </cell>
          <cell r="E210">
            <v>1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5.52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1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5.04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5.03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3145</v>
          </cell>
          <cell r="B214" t="str">
            <v>C</v>
          </cell>
          <cell r="C214" t="str">
            <v>BERTOLACCI</v>
          </cell>
          <cell r="D214">
            <v>6.52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6.53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1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3323</v>
          </cell>
          <cell r="B218" t="str">
            <v>C</v>
          </cell>
          <cell r="C218" t="str">
            <v>GROSSMULLER</v>
          </cell>
          <cell r="D218">
            <v>5.03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3352</v>
          </cell>
          <cell r="B219" t="str">
            <v>A</v>
          </cell>
          <cell r="C219" t="str">
            <v>CORVIA</v>
          </cell>
          <cell r="D219" t="str">
            <v>6*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3377</v>
          </cell>
          <cell r="B220" t="str">
            <v>A</v>
          </cell>
          <cell r="C220" t="str">
            <v>JEDA</v>
          </cell>
          <cell r="D220">
            <v>5.53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3455</v>
          </cell>
          <cell r="B221" t="str">
            <v>A</v>
          </cell>
          <cell r="C221" t="str">
            <v>CHEVANTON</v>
          </cell>
          <cell r="D221">
            <v>4.54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1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7.04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6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7.5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2983</v>
          </cell>
          <cell r="B227" t="str">
            <v>D</v>
          </cell>
          <cell r="C227" t="str">
            <v>BONERA</v>
          </cell>
          <cell r="D227">
            <v>6.03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7.04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3112</v>
          </cell>
          <cell r="B229" t="str">
            <v>D</v>
          </cell>
          <cell r="C229" t="str">
            <v>THIAGO SILVA</v>
          </cell>
          <cell r="D229">
            <v>7.01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1</v>
          </cell>
          <cell r="N229">
            <v>0</v>
          </cell>
          <cell r="O229">
            <v>0</v>
          </cell>
        </row>
        <row r="230">
          <cell r="A230">
            <v>3117</v>
          </cell>
          <cell r="B230" t="str">
            <v>D</v>
          </cell>
          <cell r="C230" t="str">
            <v>ZAMBROTTA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3135</v>
          </cell>
          <cell r="B231" t="str">
            <v>C</v>
          </cell>
          <cell r="C231" t="str">
            <v>AMBROSINI</v>
          </cell>
          <cell r="D231">
            <v>6.52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6.54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3296</v>
          </cell>
          <cell r="B234" t="str">
            <v>C</v>
          </cell>
          <cell r="C234" t="str">
            <v>SEEDORF</v>
          </cell>
          <cell r="D234">
            <v>7.02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3445</v>
          </cell>
          <cell r="B235" t="str">
            <v>C</v>
          </cell>
          <cell r="C235" t="str">
            <v>BOATENG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3411</v>
          </cell>
          <cell r="B236" t="str">
            <v>A</v>
          </cell>
          <cell r="C236" t="str">
            <v>RONALDINHO</v>
          </cell>
          <cell r="D236" t="str">
            <v>6*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3501</v>
          </cell>
          <cell r="B237" t="str">
            <v>A</v>
          </cell>
          <cell r="C237" t="str">
            <v>IBRAHIMOVIC</v>
          </cell>
          <cell r="D237">
            <v>7.5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1</v>
          </cell>
          <cell r="L237">
            <v>0</v>
          </cell>
          <cell r="M237">
            <v>0</v>
          </cell>
          <cell r="N237">
            <v>1</v>
          </cell>
          <cell r="O237">
            <v>0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6.02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7.04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6.02</v>
          </cell>
          <cell r="E242">
            <v>0</v>
          </cell>
          <cell r="F242">
            <v>1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2990</v>
          </cell>
          <cell r="B243" t="str">
            <v>D</v>
          </cell>
          <cell r="C243" t="str">
            <v>CAMPAGNARO</v>
          </cell>
          <cell r="D243">
            <v>6.53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3006</v>
          </cell>
          <cell r="B245" t="str">
            <v>D</v>
          </cell>
          <cell r="C245" t="str">
            <v>CRIBARI</v>
          </cell>
          <cell r="D245">
            <v>6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3102</v>
          </cell>
          <cell r="B246" t="str">
            <v>D</v>
          </cell>
          <cell r="C246" t="str">
            <v>SANTACROCE</v>
          </cell>
          <cell r="D246">
            <v>6.52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6.01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7.01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7.51</v>
          </cell>
          <cell r="E249">
            <v>2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1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7.04</v>
          </cell>
          <cell r="E250">
            <v>1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6.51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1</v>
          </cell>
          <cell r="N251">
            <v>0</v>
          </cell>
          <cell r="O251">
            <v>0</v>
          </cell>
        </row>
        <row r="252">
          <cell r="A252">
            <v>3497</v>
          </cell>
          <cell r="B252" t="str">
            <v>C</v>
          </cell>
          <cell r="C252" t="str">
            <v>SOSA</v>
          </cell>
          <cell r="D252">
            <v>6.04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1</v>
          </cell>
          <cell r="N252">
            <v>0</v>
          </cell>
          <cell r="O252">
            <v>0</v>
          </cell>
        </row>
        <row r="253">
          <cell r="A253">
            <v>3547</v>
          </cell>
          <cell r="B253" t="str">
            <v>C</v>
          </cell>
          <cell r="C253" t="str">
            <v>MAIELLO</v>
          </cell>
          <cell r="D253">
            <v>6.03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7.01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7.02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1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7.51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7.02</v>
          </cell>
          <cell r="E259">
            <v>0</v>
          </cell>
          <cell r="F259">
            <v>1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6.01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1</v>
          </cell>
          <cell r="N260">
            <v>0</v>
          </cell>
          <cell r="O260">
            <v>0</v>
          </cell>
        </row>
        <row r="261">
          <cell r="A261">
            <v>2985</v>
          </cell>
          <cell r="B261" t="str">
            <v>D</v>
          </cell>
          <cell r="C261" t="str">
            <v>BOVO</v>
          </cell>
          <cell r="D261">
            <v>6.04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2994</v>
          </cell>
          <cell r="B262" t="str">
            <v>D</v>
          </cell>
          <cell r="C262" t="str">
            <v>CASSANI</v>
          </cell>
          <cell r="D262">
            <v>7.02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1</v>
          </cell>
          <cell r="N262">
            <v>0</v>
          </cell>
          <cell r="O262">
            <v>0</v>
          </cell>
        </row>
        <row r="263">
          <cell r="A263">
            <v>3036</v>
          </cell>
          <cell r="B263" t="str">
            <v>D</v>
          </cell>
          <cell r="C263" t="str">
            <v>GOIAN</v>
          </cell>
          <cell r="D263">
            <v>6.04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6.03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6.52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6.5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3457</v>
          </cell>
          <cell r="B268" t="str">
            <v>C</v>
          </cell>
          <cell r="C268" t="str">
            <v>RIGONI N.</v>
          </cell>
          <cell r="D268">
            <v>6.03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6.03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3495</v>
          </cell>
          <cell r="B270" t="str">
            <v>C</v>
          </cell>
          <cell r="C270" t="str">
            <v>ILICIC</v>
          </cell>
          <cell r="D270">
            <v>7.52</v>
          </cell>
          <cell r="E270">
            <v>1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3383</v>
          </cell>
          <cell r="B271" t="str">
            <v>A</v>
          </cell>
          <cell r="C271" t="str">
            <v>MACCARONE</v>
          </cell>
          <cell r="D271">
            <v>6.02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3390</v>
          </cell>
          <cell r="B272" t="str">
            <v>A</v>
          </cell>
          <cell r="C272" t="str">
            <v>MICCOLI</v>
          </cell>
          <cell r="D272">
            <v>7.03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1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7.02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2936</v>
          </cell>
          <cell r="B276" t="str">
            <v>P</v>
          </cell>
          <cell r="C276" t="str">
            <v>MIRANTE</v>
          </cell>
          <cell r="D276">
            <v>6.04</v>
          </cell>
          <cell r="E276">
            <v>0</v>
          </cell>
          <cell r="F276">
            <v>1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2965</v>
          </cell>
          <cell r="B277" t="str">
            <v>D</v>
          </cell>
          <cell r="C277" t="str">
            <v>ANTONELLI L.</v>
          </cell>
          <cell r="D277">
            <v>6.53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3052</v>
          </cell>
          <cell r="B278" t="str">
            <v>D</v>
          </cell>
          <cell r="C278" t="str">
            <v>LUCARELLI A.</v>
          </cell>
          <cell r="D278">
            <v>6.52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3078</v>
          </cell>
          <cell r="B279" t="str">
            <v>D</v>
          </cell>
          <cell r="C279" t="str">
            <v>PACI</v>
          </cell>
          <cell r="D279">
            <v>6.02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3453</v>
          </cell>
          <cell r="B281" t="str">
            <v>D</v>
          </cell>
          <cell r="C281" t="str">
            <v>DELLAFIORE</v>
          </cell>
          <cell r="D281" t="str">
            <v>6*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3519</v>
          </cell>
          <cell r="B282" t="str">
            <v>D</v>
          </cell>
          <cell r="C282" t="str">
            <v>ANGELO</v>
          </cell>
          <cell r="D282">
            <v>6.01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1</v>
          </cell>
          <cell r="N282">
            <v>0</v>
          </cell>
          <cell r="O282">
            <v>0</v>
          </cell>
        </row>
        <row r="283">
          <cell r="A283">
            <v>3159</v>
          </cell>
          <cell r="B283" t="str">
            <v>C</v>
          </cell>
          <cell r="C283" t="str">
            <v>CANDREVA</v>
          </cell>
          <cell r="D283">
            <v>6.02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3185</v>
          </cell>
          <cell r="B284" t="str">
            <v>C</v>
          </cell>
          <cell r="C284" t="str">
            <v>DZEMAILI</v>
          </cell>
          <cell r="D284">
            <v>6.01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3237</v>
          </cell>
          <cell r="B285" t="str">
            <v>C</v>
          </cell>
          <cell r="C285" t="str">
            <v>MARQUES</v>
          </cell>
          <cell r="D285">
            <v>5.51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5.53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5.5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5.03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6.53</v>
          </cell>
          <cell r="E289">
            <v>1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6.02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2928</v>
          </cell>
          <cell r="B293" t="str">
            <v>P</v>
          </cell>
          <cell r="C293" t="str">
            <v>JULIO SERGIO</v>
          </cell>
          <cell r="D293">
            <v>7.03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5.0199999999999996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1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5.5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2996</v>
          </cell>
          <cell r="B296" t="str">
            <v>D</v>
          </cell>
          <cell r="C296" t="str">
            <v>CASTELLINI</v>
          </cell>
          <cell r="D296">
            <v>5.01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6.51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 t="str">
            <v>6*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>
            <v>6.04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7.51</v>
          </cell>
          <cell r="E300">
            <v>1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1</v>
          </cell>
          <cell r="O300">
            <v>0</v>
          </cell>
        </row>
        <row r="301">
          <cell r="A301">
            <v>3299</v>
          </cell>
          <cell r="B301" t="str">
            <v>C</v>
          </cell>
          <cell r="C301" t="str">
            <v>SIMPLICIO</v>
          </cell>
          <cell r="D301">
            <v>6.04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3535</v>
          </cell>
          <cell r="B302" t="str">
            <v>C</v>
          </cell>
          <cell r="C302" t="str">
            <v>GRECO</v>
          </cell>
          <cell r="D302">
            <v>6.03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3327</v>
          </cell>
          <cell r="B303" t="str">
            <v>A</v>
          </cell>
          <cell r="C303" t="str">
            <v>ADRIANO</v>
          </cell>
          <cell r="D303">
            <v>5.52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3333</v>
          </cell>
          <cell r="B304" t="str">
            <v>A</v>
          </cell>
          <cell r="C304" t="str">
            <v>BAPTISTA</v>
          </cell>
          <cell r="D304">
            <v>6.04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6.54</v>
          </cell>
          <cell r="E305">
            <v>1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6.53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6.53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7.52</v>
          </cell>
          <cell r="E310">
            <v>0</v>
          </cell>
          <cell r="F310">
            <v>2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2989</v>
          </cell>
          <cell r="B311" t="str">
            <v>D</v>
          </cell>
          <cell r="C311" t="str">
            <v>CACCIATORE</v>
          </cell>
          <cell r="D311">
            <v>5.04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3033</v>
          </cell>
          <cell r="B312" t="str">
            <v>D</v>
          </cell>
          <cell r="C312" t="str">
            <v>GASTALDELLO</v>
          </cell>
          <cell r="D312">
            <v>5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3053</v>
          </cell>
          <cell r="B313" t="str">
            <v>D</v>
          </cell>
          <cell r="C313" t="str">
            <v>LUCCHINI</v>
          </cell>
          <cell r="D313">
            <v>6.53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5.52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6.54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3179</v>
          </cell>
          <cell r="B316" t="str">
            <v>C</v>
          </cell>
          <cell r="C316" t="str">
            <v>DESSENA</v>
          </cell>
          <cell r="D316">
            <v>6.02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6.01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3215</v>
          </cell>
          <cell r="B318" t="str">
            <v>C</v>
          </cell>
          <cell r="C318" t="str">
            <v>KOMAN</v>
          </cell>
          <cell r="D318">
            <v>5.01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3231</v>
          </cell>
          <cell r="B319" t="str">
            <v>C</v>
          </cell>
          <cell r="C319" t="str">
            <v>MANNINI</v>
          </cell>
          <cell r="D319">
            <v>5.51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1</v>
          </cell>
          <cell r="N319">
            <v>0</v>
          </cell>
          <cell r="O319">
            <v>0</v>
          </cell>
        </row>
        <row r="320">
          <cell r="A320">
            <v>3277</v>
          </cell>
          <cell r="B320" t="str">
            <v>C</v>
          </cell>
          <cell r="C320" t="str">
            <v>POLI</v>
          </cell>
          <cell r="D320">
            <v>6.5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3307</v>
          </cell>
          <cell r="B321" t="str">
            <v>C</v>
          </cell>
          <cell r="C321" t="str">
            <v>TISSONE</v>
          </cell>
          <cell r="D321">
            <v>6.03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3385</v>
          </cell>
          <cell r="B322" t="str">
            <v>A</v>
          </cell>
          <cell r="C322" t="str">
            <v>MARILUNGO</v>
          </cell>
          <cell r="D322">
            <v>7.04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3402</v>
          </cell>
          <cell r="B323" t="str">
            <v>A</v>
          </cell>
          <cell r="C323" t="str">
            <v>PAZZINI</v>
          </cell>
          <cell r="D323">
            <v>8.0399999999999991</v>
          </cell>
          <cell r="E323">
            <v>2</v>
          </cell>
          <cell r="F323">
            <v>0</v>
          </cell>
          <cell r="G323">
            <v>0</v>
          </cell>
          <cell r="H323">
            <v>0</v>
          </cell>
          <cell r="I323">
            <v>1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1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6.52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5.0199999999999996</v>
          </cell>
          <cell r="E327">
            <v>0</v>
          </cell>
          <cell r="F327">
            <v>2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5.04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3003</v>
          </cell>
          <cell r="B329" t="str">
            <v>D</v>
          </cell>
          <cell r="C329" t="str">
            <v>CODA A.</v>
          </cell>
          <cell r="D329">
            <v>5.01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3020</v>
          </cell>
          <cell r="B330" t="str">
            <v>D</v>
          </cell>
          <cell r="C330" t="str">
            <v>DOMIZZI</v>
          </cell>
          <cell r="D330">
            <v>5.54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6.52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6.03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3140</v>
          </cell>
          <cell r="B333" t="str">
            <v>C</v>
          </cell>
          <cell r="C333" t="str">
            <v>BADU</v>
          </cell>
          <cell r="D333">
            <v>5.01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3207</v>
          </cell>
          <cell r="B334" t="str">
            <v>C</v>
          </cell>
          <cell r="C334" t="str">
            <v>INLER</v>
          </cell>
          <cell r="D334">
            <v>5.53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1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3209</v>
          </cell>
          <cell r="B335" t="str">
            <v>C</v>
          </cell>
          <cell r="C335" t="str">
            <v>ISLA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3273</v>
          </cell>
          <cell r="B336" t="str">
            <v>C</v>
          </cell>
          <cell r="C336" t="str">
            <v>PINZI</v>
          </cell>
          <cell r="D336">
            <v>6.03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1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6.5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3356</v>
          </cell>
          <cell r="B338" t="str">
            <v>A</v>
          </cell>
          <cell r="C338" t="str">
            <v>DENIS</v>
          </cell>
          <cell r="D338">
            <v>5.51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6.51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3365</v>
          </cell>
          <cell r="B340" t="str">
            <v>A</v>
          </cell>
          <cell r="C340" t="str">
            <v>FLORO FLORES</v>
          </cell>
          <cell r="D340">
            <v>6.5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6.03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6.52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6.03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5.54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5.5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3173</v>
          </cell>
          <cell r="B15" t="str">
            <v>C</v>
          </cell>
          <cell r="C15" t="str">
            <v>D'ALESSANDRO</v>
          </cell>
          <cell r="D15" t="str">
            <v>6*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3183</v>
          </cell>
          <cell r="B16" t="str">
            <v>C</v>
          </cell>
          <cell r="C16" t="str">
            <v>DONATI M.</v>
          </cell>
          <cell r="D16">
            <v>5.53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3279</v>
          </cell>
          <cell r="B17" t="str">
            <v>C</v>
          </cell>
          <cell r="C17" t="str">
            <v>PULZETTI</v>
          </cell>
          <cell r="D17">
            <v>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3283</v>
          </cell>
          <cell r="B18" t="str">
            <v>C</v>
          </cell>
          <cell r="C18" t="str">
            <v>RIVAS E.</v>
          </cell>
          <cell r="D18">
            <v>6.53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1</v>
          </cell>
          <cell r="N18">
            <v>0</v>
          </cell>
          <cell r="O18">
            <v>0</v>
          </cell>
        </row>
        <row r="19">
          <cell r="A19">
            <v>3344</v>
          </cell>
          <cell r="B19" t="str">
            <v>A</v>
          </cell>
          <cell r="C19" t="str">
            <v>CAPUTO</v>
          </cell>
          <cell r="D19">
            <v>6.04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3544</v>
          </cell>
          <cell r="B20" t="str">
            <v>A</v>
          </cell>
          <cell r="C20" t="str">
            <v>RANA</v>
          </cell>
          <cell r="D20">
            <v>5.5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7.01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6.01</v>
          </cell>
          <cell r="E25">
            <v>1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5.5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>
            <v>7.02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3070</v>
          </cell>
          <cell r="B28" t="str">
            <v>D</v>
          </cell>
          <cell r="C28" t="str">
            <v>MORLEO</v>
          </cell>
          <cell r="D28">
            <v>6.01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5.0199999999999996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5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6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6.02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5.51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5.03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7.52</v>
          </cell>
          <cell r="E36">
            <v>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1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6.03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6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6.5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3010</v>
          </cell>
          <cell r="B44" t="str">
            <v>D</v>
          </cell>
          <cell r="C44" t="str">
            <v>DALLAMANO</v>
          </cell>
          <cell r="D44">
            <v>6.03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3062</v>
          </cell>
          <cell r="B45" t="str">
            <v>D</v>
          </cell>
          <cell r="C45" t="str">
            <v>MARTINEZ G.</v>
          </cell>
          <cell r="D45">
            <v>6.5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3120</v>
          </cell>
          <cell r="B46" t="str">
            <v>D</v>
          </cell>
          <cell r="C46" t="str">
            <v>ZEBINA</v>
          </cell>
          <cell r="D46">
            <v>6.01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6.52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 t="str">
            <v>6*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6.03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5.52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6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6.02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5.5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5.01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6.02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5.5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2970</v>
          </cell>
          <cell r="B61" t="str">
            <v>D</v>
          </cell>
          <cell r="C61" t="str">
            <v>ASTORI</v>
          </cell>
          <cell r="D61">
            <v>6.04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2991</v>
          </cell>
          <cell r="B62" t="str">
            <v>D</v>
          </cell>
          <cell r="C62" t="str">
            <v>CANINI</v>
          </cell>
          <cell r="D62">
            <v>6</v>
          </cell>
          <cell r="E62">
            <v>1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</v>
          </cell>
          <cell r="L62">
            <v>0</v>
          </cell>
          <cell r="M62">
            <v>0</v>
          </cell>
          <cell r="N62">
            <v>1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6.54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6.51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1</v>
          </cell>
          <cell r="N64">
            <v>0</v>
          </cell>
          <cell r="O64">
            <v>0</v>
          </cell>
        </row>
        <row r="65">
          <cell r="A65">
            <v>3166</v>
          </cell>
          <cell r="B65" t="str">
            <v>C</v>
          </cell>
          <cell r="C65" t="str">
            <v>CONTI</v>
          </cell>
          <cell r="D65">
            <v>7.01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3170</v>
          </cell>
          <cell r="B66" t="str">
            <v>C</v>
          </cell>
          <cell r="C66" t="str">
            <v>COSSU</v>
          </cell>
          <cell r="D66">
            <v>5.52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3220</v>
          </cell>
          <cell r="B67" t="str">
            <v>C</v>
          </cell>
          <cell r="C67" t="str">
            <v>LAZZARI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3255</v>
          </cell>
          <cell r="B68" t="str">
            <v>C</v>
          </cell>
          <cell r="C68" t="str">
            <v>NAINGGOLAN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5.5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8</v>
          </cell>
          <cell r="E70">
            <v>2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5.51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7.03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6.51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6.04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6.02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7.03</v>
          </cell>
          <cell r="E78">
            <v>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6.5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6.02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6.53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3210</v>
          </cell>
          <cell r="B82" t="str">
            <v>C</v>
          </cell>
          <cell r="C82" t="str">
            <v>IZCO</v>
          </cell>
          <cell r="D82">
            <v>6.01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6.04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3225</v>
          </cell>
          <cell r="B84" t="str">
            <v>C</v>
          </cell>
          <cell r="C84" t="str">
            <v>LLAMA</v>
          </cell>
          <cell r="D84">
            <v>6.51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1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6.04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5.01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3392</v>
          </cell>
          <cell r="B88" t="str">
            <v>A</v>
          </cell>
          <cell r="C88" t="str">
            <v>MORIMOTO</v>
          </cell>
          <cell r="D88">
            <v>5.51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7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6.01</v>
          </cell>
          <cell r="E92">
            <v>0</v>
          </cell>
          <cell r="F92">
            <v>1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3024</v>
          </cell>
          <cell r="B94" t="str">
            <v>D</v>
          </cell>
          <cell r="C94" t="str">
            <v>FATIC</v>
          </cell>
          <cell r="D94">
            <v>6.01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3047</v>
          </cell>
          <cell r="B95" t="str">
            <v>D</v>
          </cell>
          <cell r="C95" t="str">
            <v>LAURO</v>
          </cell>
          <cell r="D95" t="str">
            <v>6*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3072</v>
          </cell>
          <cell r="B96" t="str">
            <v>D</v>
          </cell>
          <cell r="C96" t="str">
            <v>NAGATOMO</v>
          </cell>
          <cell r="D96">
            <v>5.54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5.53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3492</v>
          </cell>
          <cell r="B98" t="str">
            <v>D</v>
          </cell>
          <cell r="C98" t="str">
            <v>BENALOUANE</v>
          </cell>
          <cell r="D98">
            <v>5.0199999999999996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7.03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1</v>
          </cell>
          <cell r="J99">
            <v>0</v>
          </cell>
          <cell r="K99">
            <v>1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5.53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6.02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3293</v>
          </cell>
          <cell r="B102" t="str">
            <v>C</v>
          </cell>
          <cell r="C102" t="str">
            <v>SCHELOTTO</v>
          </cell>
          <cell r="D102">
            <v>6.02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6.02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5.51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5.03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5.0199999999999996</v>
          </cell>
          <cell r="E109">
            <v>0</v>
          </cell>
          <cell r="F109">
            <v>2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5.52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6.01</v>
          </cell>
          <cell r="E111">
            <v>1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5.53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6.02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5.01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6.02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3203</v>
          </cell>
          <cell r="B116" t="str">
            <v>C</v>
          </cell>
          <cell r="C116" t="str">
            <v>GUANA</v>
          </cell>
          <cell r="D116">
            <v>5.52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6.02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3282</v>
          </cell>
          <cell r="B118" t="str">
            <v>C</v>
          </cell>
          <cell r="C118" t="str">
            <v>RIGONI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5.03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5.0199999999999996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5.51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3431</v>
          </cell>
          <cell r="B122" t="str">
            <v>A</v>
          </cell>
          <cell r="C122" t="str">
            <v>MOSCARDELLI</v>
          </cell>
          <cell r="D122">
            <v>5.04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5.54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6.52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5.53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3025</v>
          </cell>
          <cell r="B128" t="str">
            <v>D</v>
          </cell>
          <cell r="C128" t="str">
            <v>FELIPE</v>
          </cell>
          <cell r="D128">
            <v>5.01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1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6.02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6.53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3546</v>
          </cell>
          <cell r="B131" t="str">
            <v>D</v>
          </cell>
          <cell r="C131" t="str">
            <v>CAMPORESE</v>
          </cell>
          <cell r="D131">
            <v>7.04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3172</v>
          </cell>
          <cell r="B132" t="str">
            <v>C</v>
          </cell>
          <cell r="C132" t="str">
            <v>D'AGOSTINO</v>
          </cell>
          <cell r="D132">
            <v>6.54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6.5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5.53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5.51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3290</v>
          </cell>
          <cell r="B136" t="str">
            <v>C</v>
          </cell>
          <cell r="C136" t="str">
            <v>SANTANA</v>
          </cell>
          <cell r="D136">
            <v>5.54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6.5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3331</v>
          </cell>
          <cell r="B138" t="str">
            <v>A</v>
          </cell>
          <cell r="C138" t="str">
            <v>BABACAR</v>
          </cell>
          <cell r="D138">
            <v>6.03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6.03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3069</v>
          </cell>
          <cell r="B146" t="str">
            <v>D</v>
          </cell>
          <cell r="C146" t="str">
            <v>MORETTI</v>
          </cell>
          <cell r="D146" t="str">
            <v>6*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3091</v>
          </cell>
          <cell r="B147" t="str">
            <v>D</v>
          </cell>
          <cell r="C147" t="str">
            <v>RANOCCHIA</v>
          </cell>
          <cell r="D147">
            <v>6.01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3214</v>
          </cell>
          <cell r="B148" t="str">
            <v>C</v>
          </cell>
          <cell r="C148" t="str">
            <v>KHARJA</v>
          </cell>
          <cell r="D148">
            <v>6.01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6.5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3247</v>
          </cell>
          <cell r="B151" t="str">
            <v>C</v>
          </cell>
          <cell r="C151" t="str">
            <v>MODESTO</v>
          </cell>
          <cell r="D151" t="str">
            <v>6*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3260</v>
          </cell>
          <cell r="B152" t="str">
            <v>C</v>
          </cell>
          <cell r="C152" t="str">
            <v>PALACIO</v>
          </cell>
          <cell r="D152">
            <v>5.51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3261</v>
          </cell>
          <cell r="B153" t="str">
            <v>C</v>
          </cell>
          <cell r="C153" t="str">
            <v>PALLADINO</v>
          </cell>
          <cell r="D153">
            <v>5.52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3285</v>
          </cell>
          <cell r="B154" t="str">
            <v>C</v>
          </cell>
          <cell r="C154" t="str">
            <v>ROSSI Ma.</v>
          </cell>
          <cell r="D154">
            <v>6.01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3312</v>
          </cell>
          <cell r="B155" t="str">
            <v>C</v>
          </cell>
          <cell r="C155" t="str">
            <v>VELOSO</v>
          </cell>
          <cell r="D155">
            <v>5.04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5.51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6.03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6.51</v>
          </cell>
          <cell r="E160">
            <v>0</v>
          </cell>
          <cell r="F160">
            <v>2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3005</v>
          </cell>
          <cell r="B161" t="str">
            <v>D</v>
          </cell>
          <cell r="C161" t="str">
            <v>CORDOBA</v>
          </cell>
          <cell r="D161">
            <v>6.53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3065</v>
          </cell>
          <cell r="B163" t="str">
            <v>D</v>
          </cell>
          <cell r="C163" t="str">
            <v>MATERAZZI</v>
          </cell>
          <cell r="D163">
            <v>4.01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3103</v>
          </cell>
          <cell r="B164" t="str">
            <v>D</v>
          </cell>
          <cell r="C164" t="str">
            <v>SANTON</v>
          </cell>
          <cell r="D164">
            <v>5.53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3525</v>
          </cell>
          <cell r="B165" t="str">
            <v>D</v>
          </cell>
          <cell r="C165" t="str">
            <v>NATALINO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7.02</v>
          </cell>
          <cell r="E166">
            <v>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1</v>
          </cell>
          <cell r="O166">
            <v>0</v>
          </cell>
        </row>
        <row r="167">
          <cell r="A167">
            <v>3302</v>
          </cell>
          <cell r="B167" t="str">
            <v>C</v>
          </cell>
          <cell r="C167" t="str">
            <v>SNEIJDER</v>
          </cell>
          <cell r="D167">
            <v>6.01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3303</v>
          </cell>
          <cell r="B168" t="str">
            <v>C</v>
          </cell>
          <cell r="C168" t="str">
            <v>STANKOVIC</v>
          </cell>
          <cell r="D168">
            <v>9.02</v>
          </cell>
          <cell r="E168">
            <v>3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3305</v>
          </cell>
          <cell r="B169" t="str">
            <v>C</v>
          </cell>
          <cell r="C169" t="str">
            <v>THIAGO MOTTA</v>
          </cell>
          <cell r="D169">
            <v>7.03</v>
          </cell>
          <cell r="E169">
            <v>1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3317</v>
          </cell>
          <cell r="B170" t="str">
            <v>C</v>
          </cell>
          <cell r="C170" t="str">
            <v>ZANETTI J.</v>
          </cell>
          <cell r="D170">
            <v>6.52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3526</v>
          </cell>
          <cell r="B171" t="str">
            <v>C</v>
          </cell>
          <cell r="C171" t="str">
            <v>NWANKWO</v>
          </cell>
          <cell r="D171" t="str">
            <v>6*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3338</v>
          </cell>
          <cell r="B172" t="str">
            <v>A</v>
          </cell>
          <cell r="C172" t="str">
            <v>BIABIANY</v>
          </cell>
          <cell r="D172">
            <v>7.51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2</v>
          </cell>
          <cell r="N172">
            <v>0</v>
          </cell>
          <cell r="O172">
            <v>0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5.0199999999999996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1</v>
          </cell>
          <cell r="N173">
            <v>0</v>
          </cell>
          <cell r="O173">
            <v>0</v>
          </cell>
        </row>
        <row r="174">
          <cell r="A174">
            <v>3486</v>
          </cell>
          <cell r="B174" t="str">
            <v>ALL</v>
          </cell>
          <cell r="C174" t="str">
            <v>BENITEZ</v>
          </cell>
          <cell r="D174">
            <v>7.01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6.52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6.53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6.52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3038</v>
          </cell>
          <cell r="B180" t="str">
            <v>D</v>
          </cell>
          <cell r="C180" t="str">
            <v>GROSSO</v>
          </cell>
          <cell r="D180">
            <v>6.01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5.03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1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6.02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3219</v>
          </cell>
          <cell r="B183" t="str">
            <v>C</v>
          </cell>
          <cell r="C183" t="str">
            <v>LANZAFAME</v>
          </cell>
          <cell r="D183" t="str">
            <v>6*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3234</v>
          </cell>
          <cell r="B184" t="str">
            <v>C</v>
          </cell>
          <cell r="C184" t="str">
            <v>MARCHISIO</v>
          </cell>
          <cell r="D184">
            <v>6.51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6.51</v>
          </cell>
          <cell r="E185">
            <v>1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1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5.01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5.53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6.03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6.53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5.53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6.03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6.03</v>
          </cell>
          <cell r="E194">
            <v>0</v>
          </cell>
          <cell r="F194">
            <v>1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5.52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6.01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6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3191</v>
          </cell>
          <cell r="B200" t="str">
            <v>C</v>
          </cell>
          <cell r="C200" t="str">
            <v>FOGGIA</v>
          </cell>
          <cell r="D200">
            <v>5.52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6.03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3239</v>
          </cell>
          <cell r="B202" t="str">
            <v>C</v>
          </cell>
          <cell r="C202" t="str">
            <v>MATUZALEM</v>
          </cell>
          <cell r="D202">
            <v>6.01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3240</v>
          </cell>
          <cell r="B203" t="str">
            <v>C</v>
          </cell>
          <cell r="C203" t="str">
            <v>MAURI</v>
          </cell>
          <cell r="D203">
            <v>5.04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6.51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1</v>
          </cell>
          <cell r="L204">
            <v>0</v>
          </cell>
          <cell r="M204">
            <v>0</v>
          </cell>
          <cell r="N204">
            <v>0</v>
          </cell>
          <cell r="O204">
            <v>1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6.03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3410</v>
          </cell>
          <cell r="B206" t="str">
            <v>A</v>
          </cell>
          <cell r="C206" t="str">
            <v>ROCCHI</v>
          </cell>
          <cell r="D206" t="str">
            <v>6*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6.51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6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5.52</v>
          </cell>
          <cell r="E211">
            <v>0</v>
          </cell>
          <cell r="F211">
            <v>3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2987</v>
          </cell>
          <cell r="B212" t="str">
            <v>D</v>
          </cell>
          <cell r="C212" t="str">
            <v>BRIVIO</v>
          </cell>
          <cell r="D212">
            <v>6.02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3016</v>
          </cell>
          <cell r="B213" t="str">
            <v>D</v>
          </cell>
          <cell r="C213" t="str">
            <v>DIAMOUTENE</v>
          </cell>
          <cell r="D213">
            <v>5.51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3021</v>
          </cell>
          <cell r="B214" t="str">
            <v>D</v>
          </cell>
          <cell r="C214" t="str">
            <v>DONATI G.</v>
          </cell>
          <cell r="D214">
            <v>6.04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3023</v>
          </cell>
          <cell r="B215" t="str">
            <v>D</v>
          </cell>
          <cell r="C215" t="str">
            <v>FABIANO</v>
          </cell>
          <cell r="D215">
            <v>5.0199999999999996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3145</v>
          </cell>
          <cell r="B216" t="str">
            <v>C</v>
          </cell>
          <cell r="C216" t="str">
            <v>BERTOLACCI</v>
          </cell>
          <cell r="D216">
            <v>5.52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3198</v>
          </cell>
          <cell r="B217" t="str">
            <v>C</v>
          </cell>
          <cell r="C217" t="str">
            <v>GIACOMAZZI</v>
          </cell>
          <cell r="D217">
            <v>6.51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3243</v>
          </cell>
          <cell r="B218" t="str">
            <v>C</v>
          </cell>
          <cell r="C218" t="str">
            <v>MESBAH</v>
          </cell>
          <cell r="D218">
            <v>5.5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3252</v>
          </cell>
          <cell r="B219" t="str">
            <v>C</v>
          </cell>
          <cell r="C219" t="str">
            <v>MUNARI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3258</v>
          </cell>
          <cell r="B220" t="str">
            <v>C</v>
          </cell>
          <cell r="C220" t="str">
            <v>OLIVERA</v>
          </cell>
          <cell r="D220">
            <v>6.04</v>
          </cell>
          <cell r="E220">
            <v>1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3314</v>
          </cell>
          <cell r="B221" t="str">
            <v>C</v>
          </cell>
          <cell r="C221" t="str">
            <v>VIVES</v>
          </cell>
          <cell r="D221">
            <v>5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5.51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1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5.51</v>
          </cell>
          <cell r="E224">
            <v>1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1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5.0199999999999996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6.52</v>
          </cell>
          <cell r="E228">
            <v>0</v>
          </cell>
          <cell r="F228">
            <v>1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6.51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2983</v>
          </cell>
          <cell r="B230" t="str">
            <v>D</v>
          </cell>
          <cell r="C230" t="str">
            <v>BONERA</v>
          </cell>
          <cell r="D230">
            <v>6.04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3074</v>
          </cell>
          <cell r="B231" t="str">
            <v>D</v>
          </cell>
          <cell r="C231" t="str">
            <v>NESTA</v>
          </cell>
          <cell r="D231">
            <v>5.52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3112</v>
          </cell>
          <cell r="B232" t="str">
            <v>D</v>
          </cell>
          <cell r="C232" t="str">
            <v>THIAGO SILVA</v>
          </cell>
          <cell r="D232">
            <v>6.04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>
            <v>6.51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 t="str">
            <v>6*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3296</v>
          </cell>
          <cell r="B236" t="str">
            <v>C</v>
          </cell>
          <cell r="C236" t="str">
            <v>SEEDORF</v>
          </cell>
          <cell r="D236">
            <v>5.52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3445</v>
          </cell>
          <cell r="B237" t="str">
            <v>C</v>
          </cell>
          <cell r="C237" t="str">
            <v>BOATENG</v>
          </cell>
          <cell r="D237">
            <v>6.01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3411</v>
          </cell>
          <cell r="B238" t="str">
            <v>A</v>
          </cell>
          <cell r="C238" t="str">
            <v>RONALDINHO</v>
          </cell>
          <cell r="D238" t="str">
            <v>6*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6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7.51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6.03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5.03</v>
          </cell>
          <cell r="E244">
            <v>0</v>
          </cell>
          <cell r="F244">
            <v>3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6.03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5.0199999999999996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3102</v>
          </cell>
          <cell r="B247" t="str">
            <v>D</v>
          </cell>
          <cell r="C247" t="str">
            <v>SANTACROCE</v>
          </cell>
          <cell r="D247">
            <v>5.01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3128</v>
          </cell>
          <cell r="B248" t="str">
            <v>D</v>
          </cell>
          <cell r="C248" t="str">
            <v>VITALE</v>
          </cell>
          <cell r="D248">
            <v>5.01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5.03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5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4.53</v>
          </cell>
          <cell r="E251">
            <v>1</v>
          </cell>
          <cell r="F251">
            <v>0</v>
          </cell>
          <cell r="G251">
            <v>0</v>
          </cell>
          <cell r="H251">
            <v>1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>
            <v>5.01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3266</v>
          </cell>
          <cell r="B253" t="str">
            <v>C</v>
          </cell>
          <cell r="C253" t="str">
            <v>PAZIENZA</v>
          </cell>
          <cell r="D253">
            <v>5.03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3547</v>
          </cell>
          <cell r="B254" t="str">
            <v>C</v>
          </cell>
          <cell r="C254" t="str">
            <v>MAIELLO</v>
          </cell>
          <cell r="D254">
            <v>5.51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5.03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5.03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3506</v>
          </cell>
          <cell r="B257" t="str">
            <v>A</v>
          </cell>
          <cell r="C257" t="str">
            <v>DUMITRU</v>
          </cell>
          <cell r="D257">
            <v>5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5.01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7.02</v>
          </cell>
          <cell r="E261">
            <v>0</v>
          </cell>
          <cell r="F261">
            <v>1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7.02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1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7.03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6.5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3036</v>
          </cell>
          <cell r="B265" t="str">
            <v>D</v>
          </cell>
          <cell r="C265" t="str">
            <v>GOIAN</v>
          </cell>
          <cell r="D265">
            <v>6.52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3129</v>
          </cell>
          <cell r="B266" t="str">
            <v>D</v>
          </cell>
          <cell r="C266" t="str">
            <v>MUNOZ</v>
          </cell>
          <cell r="D266">
            <v>6.02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3223</v>
          </cell>
          <cell r="B267" t="str">
            <v>C</v>
          </cell>
          <cell r="C267" t="str">
            <v>LIVERANI</v>
          </cell>
          <cell r="D267" t="str">
            <v>6*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3245</v>
          </cell>
          <cell r="B268" t="str">
            <v>C</v>
          </cell>
          <cell r="C268" t="str">
            <v>MIGLIACCIO</v>
          </cell>
          <cell r="D268">
            <v>7.02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3256</v>
          </cell>
          <cell r="B269" t="str">
            <v>C</v>
          </cell>
          <cell r="C269" t="str">
            <v>NOCERINO</v>
          </cell>
          <cell r="D269">
            <v>6.51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3265</v>
          </cell>
          <cell r="B270" t="str">
            <v>C</v>
          </cell>
          <cell r="C270" t="str">
            <v>PASTORE</v>
          </cell>
          <cell r="D270">
            <v>6.01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3494</v>
          </cell>
          <cell r="B271" t="str">
            <v>C</v>
          </cell>
          <cell r="C271" t="str">
            <v>BACINOVIC</v>
          </cell>
          <cell r="D271">
            <v>6.02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1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3495</v>
          </cell>
          <cell r="B272" t="str">
            <v>C</v>
          </cell>
          <cell r="C272" t="str">
            <v>ILICIC</v>
          </cell>
          <cell r="D272">
            <v>7.54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1</v>
          </cell>
          <cell r="N272">
            <v>1</v>
          </cell>
          <cell r="O272">
            <v>0</v>
          </cell>
        </row>
        <row r="273">
          <cell r="A273">
            <v>3383</v>
          </cell>
          <cell r="B273" t="str">
            <v>A</v>
          </cell>
          <cell r="C273" t="str">
            <v>MACCARONE</v>
          </cell>
          <cell r="D273">
            <v>6.04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3390</v>
          </cell>
          <cell r="B274" t="str">
            <v>A</v>
          </cell>
          <cell r="C274" t="str">
            <v>MICCOLI</v>
          </cell>
          <cell r="D274">
            <v>7.51</v>
          </cell>
          <cell r="E274">
            <v>1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7.04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5.51</v>
          </cell>
          <cell r="E278">
            <v>0</v>
          </cell>
          <cell r="F278">
            <v>5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2965</v>
          </cell>
          <cell r="B279" t="str">
            <v>D</v>
          </cell>
          <cell r="C279" t="str">
            <v>ANTONELLI L.</v>
          </cell>
          <cell r="D279">
            <v>6.03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3052</v>
          </cell>
          <cell r="B280" t="str">
            <v>D</v>
          </cell>
          <cell r="C280" t="str">
            <v>LUCARELLI A.</v>
          </cell>
          <cell r="D280">
            <v>5.51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3079</v>
          </cell>
          <cell r="B281" t="str">
            <v>D</v>
          </cell>
          <cell r="C281" t="str">
            <v>PALETTA</v>
          </cell>
          <cell r="D281">
            <v>6.53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6.04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>
            <v>6.52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1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6.03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3185</v>
          </cell>
          <cell r="B285" t="str">
            <v>C</v>
          </cell>
          <cell r="C285" t="str">
            <v>DZEMAILI</v>
          </cell>
          <cell r="D285">
            <v>5.52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3200</v>
          </cell>
          <cell r="B286" t="str">
            <v>C</v>
          </cell>
          <cell r="C286" t="str">
            <v>GIOVINCO</v>
          </cell>
          <cell r="D286">
            <v>7.04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5.03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5.52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1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5.51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>
            <v>8.0299999999999994</v>
          </cell>
          <cell r="E290">
            <v>2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6.03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2928</v>
          </cell>
          <cell r="B294" t="str">
            <v>P</v>
          </cell>
          <cell r="C294" t="str">
            <v>JULIO SERGIO</v>
          </cell>
          <cell r="D294">
            <v>6.02</v>
          </cell>
          <cell r="E294">
            <v>0</v>
          </cell>
          <cell r="F294">
            <v>3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4.5199999999999996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3002</v>
          </cell>
          <cell r="B296" t="str">
            <v>D</v>
          </cell>
          <cell r="C296" t="str">
            <v>CICINHO</v>
          </cell>
          <cell r="D296">
            <v>5.0199999999999996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1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5.0199999999999996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5.01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5.01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5.51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3242</v>
          </cell>
          <cell r="B301" t="str">
            <v>C</v>
          </cell>
          <cell r="C301" t="str">
            <v>MENEZ</v>
          </cell>
          <cell r="D301">
            <v>6.03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3276</v>
          </cell>
          <cell r="B302" t="str">
            <v>C</v>
          </cell>
          <cell r="C302" t="str">
            <v>PIZARRO</v>
          </cell>
          <cell r="D302">
            <v>5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3299</v>
          </cell>
          <cell r="B303" t="str">
            <v>C</v>
          </cell>
          <cell r="C303" t="str">
            <v>SIMPLICIO</v>
          </cell>
          <cell r="D303">
            <v>4.5199999999999996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3333</v>
          </cell>
          <cell r="B304" t="str">
            <v>A</v>
          </cell>
          <cell r="C304" t="str">
            <v>BAPTISTA</v>
          </cell>
          <cell r="D304">
            <v>4.5199999999999996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5.0199999999999996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6.03</v>
          </cell>
          <cell r="E306">
            <v>1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5.01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7.04</v>
          </cell>
          <cell r="E310">
            <v>0</v>
          </cell>
          <cell r="F310">
            <v>1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2961</v>
          </cell>
          <cell r="B311" t="str">
            <v>D</v>
          </cell>
          <cell r="C311" t="str">
            <v>ACCARDI</v>
          </cell>
          <cell r="D311" t="str">
            <v>6*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3033</v>
          </cell>
          <cell r="B312" t="str">
            <v>D</v>
          </cell>
          <cell r="C312" t="str">
            <v>GASTALDELLO</v>
          </cell>
          <cell r="D312">
            <v>6.52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1</v>
          </cell>
          <cell r="N312">
            <v>0</v>
          </cell>
          <cell r="O312">
            <v>0</v>
          </cell>
        </row>
        <row r="313">
          <cell r="A313">
            <v>3053</v>
          </cell>
          <cell r="B313" t="str">
            <v>D</v>
          </cell>
          <cell r="C313" t="str">
            <v>LUCCHINI</v>
          </cell>
          <cell r="D313">
            <v>6.02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5.51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5.04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6.03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5.52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6.04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3307</v>
          </cell>
          <cell r="B320" t="str">
            <v>C</v>
          </cell>
          <cell r="C320" t="str">
            <v>TISSONE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3385</v>
          </cell>
          <cell r="B321" t="str">
            <v>A</v>
          </cell>
          <cell r="C321" t="str">
            <v>MARILUNGO</v>
          </cell>
          <cell r="D321">
            <v>5.01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3402</v>
          </cell>
          <cell r="B322" t="str">
            <v>A</v>
          </cell>
          <cell r="C322" t="str">
            <v>PAZZINI</v>
          </cell>
          <cell r="D322">
            <v>6.53</v>
          </cell>
          <cell r="E322">
            <v>1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1</v>
          </cell>
        </row>
        <row r="323">
          <cell r="A323">
            <v>3407</v>
          </cell>
          <cell r="B323" t="str">
            <v>A</v>
          </cell>
          <cell r="C323" t="str">
            <v>POZZI</v>
          </cell>
          <cell r="D323">
            <v>6.51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6.54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7.52</v>
          </cell>
          <cell r="E327">
            <v>0</v>
          </cell>
          <cell r="F327">
            <v>1</v>
          </cell>
          <cell r="G327">
            <v>1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5.52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6.54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1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6.04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6.53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6.04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6.54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6.03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7.01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6.03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8.01</v>
          </cell>
          <cell r="E338">
            <v>2</v>
          </cell>
          <cell r="F338">
            <v>0</v>
          </cell>
          <cell r="G338">
            <v>0</v>
          </cell>
          <cell r="H338">
            <v>0</v>
          </cell>
          <cell r="I338">
            <v>1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1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7.03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15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3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3030</v>
          </cell>
          <cell r="B9" t="str">
            <v>D</v>
          </cell>
          <cell r="C9" t="str">
            <v>GALASSO</v>
          </cell>
          <cell r="D9">
            <v>5.51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5.03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5.53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>
            <v>5.54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6.02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5.52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3279</v>
          </cell>
          <cell r="B17" t="str">
            <v>C</v>
          </cell>
          <cell r="C17" t="str">
            <v>PULZETTI</v>
          </cell>
          <cell r="D17">
            <v>5.51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3283</v>
          </cell>
          <cell r="B18" t="str">
            <v>C</v>
          </cell>
          <cell r="C18" t="str">
            <v>RIVAS E.</v>
          </cell>
          <cell r="D18">
            <v>5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3344</v>
          </cell>
          <cell r="B19" t="str">
            <v>A</v>
          </cell>
          <cell r="C19" t="str">
            <v>CAPUTO</v>
          </cell>
          <cell r="D19">
            <v>5.5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3544</v>
          </cell>
          <cell r="B20" t="str">
            <v>A</v>
          </cell>
          <cell r="C20" t="str">
            <v>RANA</v>
          </cell>
          <cell r="D20">
            <v>5.01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5.0199999999999996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1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6.52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6.52</v>
          </cell>
          <cell r="E25">
            <v>1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6.01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>
            <v>6.03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3070</v>
          </cell>
          <cell r="B28" t="str">
            <v>D</v>
          </cell>
          <cell r="C28" t="str">
            <v>MORLEO</v>
          </cell>
          <cell r="D28">
            <v>6.02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6.01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 t="str">
            <v>6*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1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6.51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6.5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6.03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7.01</v>
          </cell>
          <cell r="E35">
            <v>1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1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6.53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7.53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2949</v>
          </cell>
          <cell r="B40" t="str">
            <v>P</v>
          </cell>
          <cell r="C40" t="str">
            <v>SERENI</v>
          </cell>
          <cell r="D40">
            <v>6.5</v>
          </cell>
          <cell r="E40">
            <v>0</v>
          </cell>
          <cell r="F40">
            <v>3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2974</v>
          </cell>
          <cell r="B41" t="str">
            <v>D</v>
          </cell>
          <cell r="C41" t="str">
            <v>BEGA</v>
          </cell>
          <cell r="D41">
            <v>6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5.53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3062</v>
          </cell>
          <cell r="B43" t="str">
            <v>D</v>
          </cell>
          <cell r="C43" t="str">
            <v>MARTINEZ G.</v>
          </cell>
          <cell r="D43">
            <v>5.54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4.53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3508</v>
          </cell>
          <cell r="B45" t="str">
            <v>D</v>
          </cell>
          <cell r="C45" t="str">
            <v>DAPRELA</v>
          </cell>
          <cell r="D45">
            <v>5.51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3155</v>
          </cell>
          <cell r="B46" t="str">
            <v>C</v>
          </cell>
          <cell r="C46" t="str">
            <v>BUDEL</v>
          </cell>
          <cell r="D46">
            <v>6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5.04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5.53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6.01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6.54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3451</v>
          </cell>
          <cell r="B52" t="str">
            <v>A</v>
          </cell>
          <cell r="C52" t="str">
            <v>EDER</v>
          </cell>
          <cell r="D52">
            <v>6.02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3484</v>
          </cell>
          <cell r="B53" t="str">
            <v>ALL</v>
          </cell>
          <cell r="C53" t="str">
            <v>IACHINI</v>
          </cell>
          <cell r="D53">
            <v>5.52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CAGLIARI Voti gentilmente offerti da www.fantagazzetta.com</v>
          </cell>
        </row>
        <row r="55">
          <cell r="A55" t="str">
            <v>Cod.</v>
          </cell>
          <cell r="B55" t="str">
            <v>Ruolo</v>
          </cell>
          <cell r="C55" t="str">
            <v>Nome</v>
          </cell>
          <cell r="D55" t="str">
            <v>VF</v>
          </cell>
          <cell r="E55" t="str">
            <v>Gol Fatto</v>
          </cell>
          <cell r="F55" t="str">
            <v>Gol Subito</v>
          </cell>
          <cell r="G55" t="str">
            <v>Rigore Parato</v>
          </cell>
          <cell r="H55" t="str">
            <v>Rigore Sbagliato</v>
          </cell>
          <cell r="I55" t="str">
            <v>Rigore Segnato</v>
          </cell>
          <cell r="J55" t="str">
            <v>Autorete</v>
          </cell>
          <cell r="K55" t="str">
            <v>Ammonizione</v>
          </cell>
          <cell r="L55" t="str">
            <v>Espulsione</v>
          </cell>
          <cell r="M55" t="str">
            <v>Assist</v>
          </cell>
          <cell r="N55" t="str">
            <v>Gdv</v>
          </cell>
          <cell r="O55" t="str">
            <v>Gdp</v>
          </cell>
        </row>
        <row r="56">
          <cell r="A56">
            <v>2901</v>
          </cell>
          <cell r="B56" t="str">
            <v>P</v>
          </cell>
          <cell r="C56" t="str">
            <v>AGAZZI</v>
          </cell>
          <cell r="D56">
            <v>7.04</v>
          </cell>
          <cell r="E56">
            <v>0</v>
          </cell>
          <cell r="F56">
            <v>1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2962</v>
          </cell>
          <cell r="B57" t="str">
            <v>D</v>
          </cell>
          <cell r="C57" t="str">
            <v>AGOSTINI</v>
          </cell>
          <cell r="D57">
            <v>5.54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2968</v>
          </cell>
          <cell r="B58" t="str">
            <v>D</v>
          </cell>
          <cell r="C58" t="str">
            <v>ARIAUDO</v>
          </cell>
          <cell r="D58">
            <v>5.53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6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5.54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3148</v>
          </cell>
          <cell r="B61" t="str">
            <v>C</v>
          </cell>
          <cell r="C61" t="str">
            <v>BIONDINI</v>
          </cell>
          <cell r="D61">
            <v>6.03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3166</v>
          </cell>
          <cell r="B62" t="str">
            <v>C</v>
          </cell>
          <cell r="C62" t="str">
            <v>CONTI</v>
          </cell>
          <cell r="D62">
            <v>6.04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3170</v>
          </cell>
          <cell r="B63" t="str">
            <v>C</v>
          </cell>
          <cell r="C63" t="str">
            <v>COSSU</v>
          </cell>
          <cell r="D63">
            <v>5.51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3220</v>
          </cell>
          <cell r="B64" t="str">
            <v>C</v>
          </cell>
          <cell r="C64" t="str">
            <v>LAZZARI</v>
          </cell>
          <cell r="D64">
            <v>6.53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3255</v>
          </cell>
          <cell r="B65" t="str">
            <v>C</v>
          </cell>
          <cell r="C65" t="str">
            <v>NAINGGOLAN</v>
          </cell>
          <cell r="D65">
            <v>5.52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3440</v>
          </cell>
          <cell r="B66" t="str">
            <v>C</v>
          </cell>
          <cell r="C66" t="str">
            <v>LANER</v>
          </cell>
          <cell r="D66">
            <v>5.53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3387</v>
          </cell>
          <cell r="B67" t="str">
            <v>A</v>
          </cell>
          <cell r="C67" t="str">
            <v>MATRI</v>
          </cell>
          <cell r="D67">
            <v>5.03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3394</v>
          </cell>
          <cell r="B68" t="str">
            <v>A</v>
          </cell>
          <cell r="C68" t="str">
            <v>NENE'</v>
          </cell>
          <cell r="D68">
            <v>5.0199999999999996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3409</v>
          </cell>
          <cell r="B69" t="str">
            <v>A</v>
          </cell>
          <cell r="C69" t="str">
            <v>RAGATZU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5.51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6</v>
          </cell>
          <cell r="E73">
            <v>0</v>
          </cell>
          <cell r="F73">
            <v>3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2963</v>
          </cell>
          <cell r="B74" t="str">
            <v>D</v>
          </cell>
          <cell r="C74" t="str">
            <v>ALVAREZ P.S.</v>
          </cell>
          <cell r="D74">
            <v>6.01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3088</v>
          </cell>
          <cell r="B75" t="str">
            <v>D</v>
          </cell>
          <cell r="C75" t="str">
            <v>POTENZA</v>
          </cell>
          <cell r="D75">
            <v>5.54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3107</v>
          </cell>
          <cell r="B76" t="str">
            <v>D</v>
          </cell>
          <cell r="C76" t="str">
            <v>SILVESTRE</v>
          </cell>
          <cell r="D76">
            <v>5.0199999999999996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3111</v>
          </cell>
          <cell r="B77" t="str">
            <v>D</v>
          </cell>
          <cell r="C77" t="str">
            <v>TERLIZZI</v>
          </cell>
          <cell r="D77">
            <v>5.51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3147</v>
          </cell>
          <cell r="B78" t="str">
            <v>C</v>
          </cell>
          <cell r="C78" t="str">
            <v>BIAGIANTI</v>
          </cell>
          <cell r="D78">
            <v>5.03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 t="str">
            <v>6*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6.01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6.53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3281</v>
          </cell>
          <cell r="B82" t="str">
            <v>C</v>
          </cell>
          <cell r="C82" t="str">
            <v>RICCHIUTI</v>
          </cell>
          <cell r="D82">
            <v>6.02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3321</v>
          </cell>
          <cell r="B83" t="str">
            <v>C</v>
          </cell>
          <cell r="C83" t="str">
            <v>MARTINHO</v>
          </cell>
          <cell r="D83">
            <v>6.53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3330</v>
          </cell>
          <cell r="B84" t="str">
            <v>A</v>
          </cell>
          <cell r="C84" t="str">
            <v>ANTENUCCI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3388</v>
          </cell>
          <cell r="B85" t="str">
            <v>A</v>
          </cell>
          <cell r="C85" t="str">
            <v>MAXI LOPEZ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3392</v>
          </cell>
          <cell r="B86" t="str">
            <v>A</v>
          </cell>
          <cell r="C86" t="str">
            <v>MORIMOTO</v>
          </cell>
          <cell r="D86">
            <v>6.52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3482</v>
          </cell>
          <cell r="B87" t="str">
            <v>ALL</v>
          </cell>
          <cell r="C87" t="str">
            <v>GIAMPAOLO</v>
          </cell>
          <cell r="D87">
            <v>6.01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6.03</v>
          </cell>
          <cell r="E90">
            <v>0</v>
          </cell>
          <cell r="F90">
            <v>2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2997</v>
          </cell>
          <cell r="B91" t="str">
            <v>D</v>
          </cell>
          <cell r="C91" t="str">
            <v>CECCARELLI</v>
          </cell>
          <cell r="D91">
            <v>6.02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3047</v>
          </cell>
          <cell r="B92" t="str">
            <v>D</v>
          </cell>
          <cell r="C92" t="str">
            <v>LAURO</v>
          </cell>
          <cell r="D92">
            <v>5.52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3072</v>
          </cell>
          <cell r="B93" t="str">
            <v>D</v>
          </cell>
          <cell r="C93" t="str">
            <v>NAGATOMO</v>
          </cell>
          <cell r="D93">
            <v>6.54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3428</v>
          </cell>
          <cell r="B94" t="str">
            <v>D</v>
          </cell>
          <cell r="C94" t="str">
            <v>VON BERGEN</v>
          </cell>
          <cell r="D94">
            <v>5.03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3492</v>
          </cell>
          <cell r="B95" t="str">
            <v>D</v>
          </cell>
          <cell r="C95" t="str">
            <v>BENALOUANE</v>
          </cell>
          <cell r="D95">
            <v>4.53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3165</v>
          </cell>
          <cell r="B96" t="str">
            <v>C</v>
          </cell>
          <cell r="C96" t="str">
            <v>COLUCCI</v>
          </cell>
          <cell r="D96">
            <v>6.03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6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3293</v>
          </cell>
          <cell r="B99" t="str">
            <v>C</v>
          </cell>
          <cell r="C99" t="str">
            <v>SCHELOTTO</v>
          </cell>
          <cell r="D99">
            <v>5.52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3434</v>
          </cell>
          <cell r="B100" t="str">
            <v>C</v>
          </cell>
          <cell r="C100" t="str">
            <v>APPIAH</v>
          </cell>
          <cell r="D100">
            <v>5.0199999999999996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5.03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5.03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5.51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5.01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5.52</v>
          </cell>
          <cell r="E107">
            <v>0</v>
          </cell>
          <cell r="F107">
            <v>2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6.02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6.01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6.03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5.0199999999999996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3104</v>
          </cell>
          <cell r="B112" t="str">
            <v>D</v>
          </cell>
          <cell r="C112" t="str">
            <v>SARDO</v>
          </cell>
          <cell r="D112" t="str">
            <v>6*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6.53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1</v>
          </cell>
          <cell r="N113">
            <v>0</v>
          </cell>
          <cell r="O113">
            <v>0</v>
          </cell>
        </row>
        <row r="114">
          <cell r="A114">
            <v>3235</v>
          </cell>
          <cell r="B114" t="str">
            <v>C</v>
          </cell>
          <cell r="C114" t="str">
            <v>MARCOLINI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6.01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5.52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7.03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7.02</v>
          </cell>
          <cell r="E118">
            <v>1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1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5.5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7.03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7.04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7.03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1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3014</v>
          </cell>
          <cell r="B125" t="str">
            <v>D</v>
          </cell>
          <cell r="C125" t="str">
            <v>DE SILVESTRI</v>
          </cell>
          <cell r="D125">
            <v>6.01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3031</v>
          </cell>
          <cell r="B126" t="str">
            <v>D</v>
          </cell>
          <cell r="C126" t="str">
            <v>GAMBERINI</v>
          </cell>
          <cell r="D126">
            <v>6.53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3082</v>
          </cell>
          <cell r="B127" t="str">
            <v>D</v>
          </cell>
          <cell r="C127" t="str">
            <v>PASQUAL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3546</v>
          </cell>
          <cell r="B128" t="str">
            <v>D</v>
          </cell>
          <cell r="C128" t="str">
            <v>CAMPORESE</v>
          </cell>
          <cell r="D128">
            <v>7.02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3151</v>
          </cell>
          <cell r="B129" t="str">
            <v>C</v>
          </cell>
          <cell r="C129" t="str">
            <v>BOLATTI</v>
          </cell>
          <cell r="D129" t="str">
            <v>6*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3172</v>
          </cell>
          <cell r="B130" t="str">
            <v>C</v>
          </cell>
          <cell r="C130" t="str">
            <v>D'AGOSTINO</v>
          </cell>
          <cell r="D130">
            <v>6.51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6.52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6.01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3290</v>
          </cell>
          <cell r="B133" t="str">
            <v>C</v>
          </cell>
          <cell r="C133" t="str">
            <v>SANTANA</v>
          </cell>
          <cell r="D133">
            <v>5.04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3310</v>
          </cell>
          <cell r="B134" t="str">
            <v>C</v>
          </cell>
          <cell r="C134" t="str">
            <v>VARGAS</v>
          </cell>
          <cell r="D134">
            <v>5.53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3316</v>
          </cell>
          <cell r="B135" t="str">
            <v>C</v>
          </cell>
          <cell r="C135" t="str">
            <v>ZANETTI C.</v>
          </cell>
          <cell r="D135">
            <v>6.01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3551</v>
          </cell>
          <cell r="B136" t="str">
            <v>C</v>
          </cell>
          <cell r="C136" t="str">
            <v>PICCINI</v>
          </cell>
          <cell r="D136" t="str">
            <v>6*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3393</v>
          </cell>
          <cell r="B137" t="str">
            <v>A</v>
          </cell>
          <cell r="C137" t="str">
            <v>MUTU</v>
          </cell>
          <cell r="D137">
            <v>7.03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1</v>
          </cell>
          <cell r="L137">
            <v>0</v>
          </cell>
          <cell r="M137">
            <v>0</v>
          </cell>
          <cell r="N137">
            <v>1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6.52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6.53</v>
          </cell>
          <cell r="E141">
            <v>0</v>
          </cell>
          <cell r="F141">
            <v>1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3007</v>
          </cell>
          <cell r="B142" t="str">
            <v>D</v>
          </cell>
          <cell r="C142" t="str">
            <v>CRISCITO</v>
          </cell>
          <cell r="D142">
            <v>6.03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1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3009</v>
          </cell>
          <cell r="B143" t="str">
            <v>D</v>
          </cell>
          <cell r="C143" t="str">
            <v>DAINELLI</v>
          </cell>
          <cell r="D143">
            <v>6.02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3069</v>
          </cell>
          <cell r="B144" t="str">
            <v>D</v>
          </cell>
          <cell r="C144" t="str">
            <v>MORETTI</v>
          </cell>
          <cell r="D144" t="str">
            <v>6*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3091</v>
          </cell>
          <cell r="B145" t="str">
            <v>D</v>
          </cell>
          <cell r="C145" t="str">
            <v>RANOCCHIA</v>
          </cell>
          <cell r="D145">
            <v>7.03</v>
          </cell>
          <cell r="E145">
            <v>1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1</v>
          </cell>
          <cell r="O145">
            <v>0</v>
          </cell>
        </row>
        <row r="146">
          <cell r="A146">
            <v>3214</v>
          </cell>
          <cell r="B146" t="str">
            <v>C</v>
          </cell>
          <cell r="C146" t="str">
            <v>KHARJA</v>
          </cell>
          <cell r="D146">
            <v>5.52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5.03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3261</v>
          </cell>
          <cell r="B148" t="str">
            <v>C</v>
          </cell>
          <cell r="C148" t="str">
            <v>PALLADINO</v>
          </cell>
          <cell r="D148">
            <v>6.04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6.52</v>
          </cell>
          <cell r="E149">
            <v>1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3312</v>
          </cell>
          <cell r="B150" t="str">
            <v>C</v>
          </cell>
          <cell r="C150" t="str">
            <v>VELOSO</v>
          </cell>
          <cell r="D150">
            <v>7.01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5.52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3357</v>
          </cell>
          <cell r="B152" t="str">
            <v>A</v>
          </cell>
          <cell r="C152" t="str">
            <v>DESTRO</v>
          </cell>
          <cell r="D152">
            <v>6.52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1</v>
          </cell>
          <cell r="N152">
            <v>0</v>
          </cell>
          <cell r="O152">
            <v>0</v>
          </cell>
        </row>
        <row r="153">
          <cell r="A153">
            <v>3412</v>
          </cell>
          <cell r="B153" t="str">
            <v>A</v>
          </cell>
          <cell r="C153" t="str">
            <v>RUDOLF</v>
          </cell>
          <cell r="D153" t="str">
            <v>6*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3417</v>
          </cell>
          <cell r="B154" t="str">
            <v>A</v>
          </cell>
          <cell r="C154" t="str">
            <v>TONI</v>
          </cell>
          <cell r="D154">
            <v>6.51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6.5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2916</v>
          </cell>
          <cell r="B158" t="str">
            <v>P</v>
          </cell>
          <cell r="C158" t="str">
            <v>CASTELLAZZI</v>
          </cell>
          <cell r="D158">
            <v>7.04</v>
          </cell>
          <cell r="E158">
            <v>0</v>
          </cell>
          <cell r="F158">
            <v>3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3005</v>
          </cell>
          <cell r="B159" t="str">
            <v>D</v>
          </cell>
          <cell r="C159" t="str">
            <v>CORDOBA</v>
          </cell>
          <cell r="D159">
            <v>5.04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5.03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3103</v>
          </cell>
          <cell r="B161" t="str">
            <v>D</v>
          </cell>
          <cell r="C161" t="str">
            <v>SANTON</v>
          </cell>
          <cell r="D161" t="str">
            <v>6*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3525</v>
          </cell>
          <cell r="B162" t="str">
            <v>D</v>
          </cell>
          <cell r="C162" t="str">
            <v>NATALINO</v>
          </cell>
          <cell r="D162">
            <v>5.04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3157</v>
          </cell>
          <cell r="B163" t="str">
            <v>C</v>
          </cell>
          <cell r="C163" t="str">
            <v>CAMBIASSO</v>
          </cell>
          <cell r="D163">
            <v>6.03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3253</v>
          </cell>
          <cell r="B164" t="str">
            <v>C</v>
          </cell>
          <cell r="C164" t="str">
            <v>MUNTARI</v>
          </cell>
          <cell r="D164">
            <v>5.04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3302</v>
          </cell>
          <cell r="B165" t="str">
            <v>C</v>
          </cell>
          <cell r="C165" t="str">
            <v>SNEIJDER</v>
          </cell>
          <cell r="D165">
            <v>5.54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5.03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5.03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5.52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3338</v>
          </cell>
          <cell r="B169" t="str">
            <v>A</v>
          </cell>
          <cell r="C169" t="str">
            <v>BIABIANY</v>
          </cell>
          <cell r="D169">
            <v>4.5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6.02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3522</v>
          </cell>
          <cell r="B171" t="str">
            <v>A</v>
          </cell>
          <cell r="C171" t="str">
            <v>ALIBEC</v>
          </cell>
          <cell r="D171">
            <v>5.03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3486</v>
          </cell>
          <cell r="B172" t="str">
            <v>ALL</v>
          </cell>
          <cell r="C172" t="str">
            <v>BENITEZ</v>
          </cell>
          <cell r="D172">
            <v>5.01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7.02</v>
          </cell>
          <cell r="E175">
            <v>0</v>
          </cell>
          <cell r="F175">
            <v>1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1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6.52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7.01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3038</v>
          </cell>
          <cell r="B178" t="str">
            <v>D</v>
          </cell>
          <cell r="C178" t="str">
            <v>GROSSO</v>
          </cell>
          <cell r="D178">
            <v>5.0199999999999996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3534</v>
          </cell>
          <cell r="B179" t="str">
            <v>D</v>
          </cell>
          <cell r="C179" t="str">
            <v>SORENSEN</v>
          </cell>
          <cell r="D179">
            <v>5.52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3188</v>
          </cell>
          <cell r="B180" t="str">
            <v>C</v>
          </cell>
          <cell r="C180" t="str">
            <v>FELIPE MELO</v>
          </cell>
          <cell r="D180">
            <v>6.53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3268</v>
          </cell>
          <cell r="B181" t="str">
            <v>C</v>
          </cell>
          <cell r="C181" t="str">
            <v>PEPE</v>
          </cell>
          <cell r="D181">
            <v>6.52</v>
          </cell>
          <cell r="E181">
            <v>1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3287</v>
          </cell>
          <cell r="B182" t="str">
            <v>C</v>
          </cell>
          <cell r="C182" t="str">
            <v>SALIHAMIDZIC</v>
          </cell>
          <cell r="D182" t="str">
            <v>6*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3300</v>
          </cell>
          <cell r="B183" t="str">
            <v>C</v>
          </cell>
          <cell r="C183" t="str">
            <v>SISSOKO</v>
          </cell>
          <cell r="D183">
            <v>6.01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5.53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3454</v>
          </cell>
          <cell r="B185" t="str">
            <v>C</v>
          </cell>
          <cell r="C185" t="str">
            <v>AQUILANI</v>
          </cell>
          <cell r="D185">
            <v>5.01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3355</v>
          </cell>
          <cell r="B186" t="str">
            <v>A</v>
          </cell>
          <cell r="C186" t="str">
            <v>DEL PIERO</v>
          </cell>
          <cell r="D186">
            <v>6.02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3374</v>
          </cell>
          <cell r="B187" t="str">
            <v>A</v>
          </cell>
          <cell r="C187" t="str">
            <v>IAQUINTA</v>
          </cell>
          <cell r="D187">
            <v>7.04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1</v>
          </cell>
          <cell r="N187">
            <v>0</v>
          </cell>
          <cell r="O187">
            <v>0</v>
          </cell>
        </row>
        <row r="188">
          <cell r="A188">
            <v>3408</v>
          </cell>
          <cell r="B188" t="str">
            <v>A</v>
          </cell>
          <cell r="C188" t="str">
            <v>QUAGLIARELLA</v>
          </cell>
          <cell r="D188">
            <v>7.51</v>
          </cell>
          <cell r="E188">
            <v>2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1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7.04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6.5</v>
          </cell>
          <cell r="E192">
            <v>0</v>
          </cell>
          <cell r="F192">
            <v>1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6.54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6.04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6.51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6.54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1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3152</v>
          </cell>
          <cell r="B197" t="str">
            <v>C</v>
          </cell>
          <cell r="C197" t="str">
            <v>BRESCIANO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6.5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3239</v>
          </cell>
          <cell r="B200" t="str">
            <v>C</v>
          </cell>
          <cell r="C200" t="str">
            <v>MATUZALEM</v>
          </cell>
          <cell r="D200">
            <v>6.54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7.03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7.51</v>
          </cell>
          <cell r="E202">
            <v>1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1</v>
          </cell>
          <cell r="N202">
            <v>0</v>
          </cell>
          <cell r="O202">
            <v>0</v>
          </cell>
        </row>
        <row r="203">
          <cell r="A203">
            <v>3364</v>
          </cell>
          <cell r="B203" t="str">
            <v>A</v>
          </cell>
          <cell r="C203" t="str">
            <v>FLOCCARI</v>
          </cell>
          <cell r="D203">
            <v>6.54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3410</v>
          </cell>
          <cell r="B204" t="str">
            <v>A</v>
          </cell>
          <cell r="C204" t="str">
            <v>ROCCHI</v>
          </cell>
          <cell r="D204" t="str">
            <v>6*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7.53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1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7.52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5.51</v>
          </cell>
          <cell r="E209">
            <v>0</v>
          </cell>
          <cell r="F209">
            <v>3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2987</v>
          </cell>
          <cell r="B210" t="str">
            <v>D</v>
          </cell>
          <cell r="C210" t="str">
            <v>BRIVIO</v>
          </cell>
          <cell r="D210">
            <v>5.51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3021</v>
          </cell>
          <cell r="B211" t="str">
            <v>D</v>
          </cell>
          <cell r="C211" t="str">
            <v>DONATI G.</v>
          </cell>
          <cell r="D211">
            <v>5.54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5.51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5.04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6.01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5.5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3429</v>
          </cell>
          <cell r="B219" t="str">
            <v>C</v>
          </cell>
          <cell r="C219" t="str">
            <v>PIATTI</v>
          </cell>
          <cell r="D219" t="str">
            <v>6*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3352</v>
          </cell>
          <cell r="B220" t="str">
            <v>A</v>
          </cell>
          <cell r="C220" t="str">
            <v>CORVIA</v>
          </cell>
          <cell r="D220">
            <v>5.5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3503</v>
          </cell>
          <cell r="B221" t="str">
            <v>A</v>
          </cell>
          <cell r="C221" t="str">
            <v>OFERE</v>
          </cell>
          <cell r="D221">
            <v>6.53</v>
          </cell>
          <cell r="E221">
            <v>1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7.02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1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6.02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7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6.54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6.03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3112</v>
          </cell>
          <cell r="B229" t="str">
            <v>D</v>
          </cell>
          <cell r="C229" t="str">
            <v>THIAGO SILVA</v>
          </cell>
          <cell r="D229">
            <v>6.51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3115</v>
          </cell>
          <cell r="B230" t="str">
            <v>D</v>
          </cell>
          <cell r="C230" t="str">
            <v>YEPES</v>
          </cell>
          <cell r="D230">
            <v>6.04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3117</v>
          </cell>
          <cell r="B231" t="str">
            <v>D</v>
          </cell>
          <cell r="C231" t="str">
            <v>ZAMBROTTA</v>
          </cell>
          <cell r="D231">
            <v>6.53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3135</v>
          </cell>
          <cell r="B232" t="str">
            <v>C</v>
          </cell>
          <cell r="C232" t="str">
            <v>AMBROSINI</v>
          </cell>
          <cell r="D232">
            <v>6.5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3190</v>
          </cell>
          <cell r="B233" t="str">
            <v>C</v>
          </cell>
          <cell r="C233" t="str">
            <v>FLAMINI</v>
          </cell>
          <cell r="D233">
            <v>6.54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3195</v>
          </cell>
          <cell r="B234" t="str">
            <v>C</v>
          </cell>
          <cell r="C234" t="str">
            <v>GATTUSO</v>
          </cell>
          <cell r="D234">
            <v>6.54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3274</v>
          </cell>
          <cell r="B235" t="str">
            <v>C</v>
          </cell>
          <cell r="C235" t="str">
            <v>PIRLO</v>
          </cell>
          <cell r="D235">
            <v>6.53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6.51</v>
          </cell>
          <cell r="E236">
            <v>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1</v>
          </cell>
          <cell r="O236">
            <v>0</v>
          </cell>
        </row>
        <row r="237">
          <cell r="A237">
            <v>3411</v>
          </cell>
          <cell r="B237" t="str">
            <v>A</v>
          </cell>
          <cell r="C237" t="str">
            <v>RONALDINHO</v>
          </cell>
          <cell r="D237">
            <v>6.02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7.54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1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6.51</v>
          </cell>
          <cell r="E239">
            <v>1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7.02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7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3037</v>
          </cell>
          <cell r="B246" t="str">
            <v>D</v>
          </cell>
          <cell r="C246" t="str">
            <v>GRAVA</v>
          </cell>
          <cell r="D246">
            <v>7.02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3128</v>
          </cell>
          <cell r="B247" t="str">
            <v>D</v>
          </cell>
          <cell r="C247" t="str">
            <v>VITALE</v>
          </cell>
          <cell r="D247" t="str">
            <v>6*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6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6.52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7.01</v>
          </cell>
          <cell r="E251">
            <v>1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1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6.51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6.04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7.51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6.03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3506</v>
          </cell>
          <cell r="B256" t="str">
            <v>A</v>
          </cell>
          <cell r="C256" t="str">
            <v>DUMITRU</v>
          </cell>
          <cell r="D256">
            <v>6.02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7.03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7.51</v>
          </cell>
          <cell r="E260">
            <v>0</v>
          </cell>
          <cell r="F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5.01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6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5.0199999999999996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3036</v>
          </cell>
          <cell r="B264" t="str">
            <v>D</v>
          </cell>
          <cell r="C264" t="str">
            <v>GOIAN</v>
          </cell>
          <cell r="D264">
            <v>5.03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5.52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5.54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5.0199999999999996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4.5199999999999996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4.53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>
            <v>5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5.0199999999999996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3405</v>
          </cell>
          <cell r="B272" t="str">
            <v>A</v>
          </cell>
          <cell r="C272" t="str">
            <v>PINILLA</v>
          </cell>
          <cell r="D272">
            <v>6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4.51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2936</v>
          </cell>
          <cell r="B276" t="str">
            <v>P</v>
          </cell>
          <cell r="C276" t="str">
            <v>MIRANTE</v>
          </cell>
          <cell r="D276">
            <v>6.02</v>
          </cell>
          <cell r="E276">
            <v>0</v>
          </cell>
          <cell r="F276">
            <v>1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3052</v>
          </cell>
          <cell r="B277" t="str">
            <v>D</v>
          </cell>
          <cell r="C277" t="str">
            <v>LUCARELLI A.</v>
          </cell>
          <cell r="D277">
            <v>6.01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3078</v>
          </cell>
          <cell r="B278" t="str">
            <v>D</v>
          </cell>
          <cell r="C278" t="str">
            <v>PACI</v>
          </cell>
          <cell r="D278" t="str">
            <v>6*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3079</v>
          </cell>
          <cell r="B279" t="str">
            <v>D</v>
          </cell>
          <cell r="C279" t="str">
            <v>PALETTA</v>
          </cell>
          <cell r="D279">
            <v>6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6.53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3519</v>
          </cell>
          <cell r="B281" t="str">
            <v>D</v>
          </cell>
          <cell r="C281" t="str">
            <v>ANGELO</v>
          </cell>
          <cell r="D281">
            <v>6.52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1</v>
          </cell>
          <cell r="N281">
            <v>0</v>
          </cell>
          <cell r="O281">
            <v>0</v>
          </cell>
        </row>
        <row r="282">
          <cell r="A282">
            <v>3159</v>
          </cell>
          <cell r="B282" t="str">
            <v>C</v>
          </cell>
          <cell r="C282" t="str">
            <v>CANDREVA</v>
          </cell>
          <cell r="D282">
            <v>5.51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3185</v>
          </cell>
          <cell r="B283" t="str">
            <v>C</v>
          </cell>
          <cell r="C283" t="str">
            <v>DZEMAILI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3200</v>
          </cell>
          <cell r="B284" t="str">
            <v>C</v>
          </cell>
          <cell r="C284" t="str">
            <v>GIOVINCO</v>
          </cell>
          <cell r="D284">
            <v>6.54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 t="str">
            <v>6*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6.04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5.52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7.53</v>
          </cell>
          <cell r="E289">
            <v>1</v>
          </cell>
          <cell r="F289">
            <v>0</v>
          </cell>
          <cell r="G289">
            <v>0</v>
          </cell>
          <cell r="H289">
            <v>0</v>
          </cell>
          <cell r="I289">
            <v>1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1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6.5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2928</v>
          </cell>
          <cell r="B293" t="str">
            <v>P</v>
          </cell>
          <cell r="C293" t="str">
            <v>JULIO SERGIO</v>
          </cell>
          <cell r="D293">
            <v>5.52</v>
          </cell>
          <cell r="E293">
            <v>0</v>
          </cell>
          <cell r="F293">
            <v>2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6.01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5.03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1</v>
          </cell>
          <cell r="N295">
            <v>0</v>
          </cell>
          <cell r="O295">
            <v>0</v>
          </cell>
        </row>
        <row r="296">
          <cell r="A296">
            <v>2996</v>
          </cell>
          <cell r="B296" t="str">
            <v>D</v>
          </cell>
          <cell r="C296" t="str">
            <v>CASTELLINI</v>
          </cell>
          <cell r="D296">
            <v>5.01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3066</v>
          </cell>
          <cell r="B297" t="str">
            <v>D</v>
          </cell>
          <cell r="C297" t="str">
            <v>MEXES</v>
          </cell>
          <cell r="D297">
            <v>7.04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3153</v>
          </cell>
          <cell r="B298" t="str">
            <v>C</v>
          </cell>
          <cell r="C298" t="str">
            <v>BRIGHI</v>
          </cell>
          <cell r="D298">
            <v>6.03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4.5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1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 t="str">
            <v>6*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3299</v>
          </cell>
          <cell r="B301" t="str">
            <v>C</v>
          </cell>
          <cell r="C301" t="str">
            <v>SIMPLICIO</v>
          </cell>
          <cell r="D301">
            <v>7.54</v>
          </cell>
          <cell r="E301">
            <v>2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3304</v>
          </cell>
          <cell r="B302" t="str">
            <v>C</v>
          </cell>
          <cell r="C302" t="str">
            <v>TADDEI ROD.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3535</v>
          </cell>
          <cell r="B303" t="str">
            <v>C</v>
          </cell>
          <cell r="C303" t="str">
            <v>GRECO</v>
          </cell>
          <cell r="D303">
            <v>6.51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3327</v>
          </cell>
          <cell r="B304" t="str">
            <v>A</v>
          </cell>
          <cell r="C304" t="str">
            <v>ADRIANO</v>
          </cell>
          <cell r="D304">
            <v>6.04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6.01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6.02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1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5.52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6.04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2961</v>
          </cell>
          <cell r="B311" t="str">
            <v>D</v>
          </cell>
          <cell r="C311" t="str">
            <v>ACCARDI</v>
          </cell>
          <cell r="D311">
            <v>6.03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2989</v>
          </cell>
          <cell r="B312" t="str">
            <v>D</v>
          </cell>
          <cell r="C312" t="str">
            <v>CACCIATORE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6.54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6.03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6.02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7.53</v>
          </cell>
          <cell r="E316">
            <v>2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6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3307</v>
          </cell>
          <cell r="B320" t="str">
            <v>C</v>
          </cell>
          <cell r="C320" t="str">
            <v>TISSONE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3385</v>
          </cell>
          <cell r="B321" t="str">
            <v>A</v>
          </cell>
          <cell r="C321" t="str">
            <v>MARILUNGO</v>
          </cell>
          <cell r="D321">
            <v>6.03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3402</v>
          </cell>
          <cell r="B322" t="str">
            <v>A</v>
          </cell>
          <cell r="C322" t="str">
            <v>PAZZINI</v>
          </cell>
          <cell r="D322">
            <v>6.51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1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1</v>
          </cell>
          <cell r="O322">
            <v>0</v>
          </cell>
        </row>
        <row r="323">
          <cell r="A323">
            <v>3407</v>
          </cell>
          <cell r="B323" t="str">
            <v>A</v>
          </cell>
          <cell r="C323" t="str">
            <v>POZZI</v>
          </cell>
          <cell r="D323">
            <v>6.02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6.51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6.51</v>
          </cell>
          <cell r="E327">
            <v>0</v>
          </cell>
          <cell r="F327">
            <v>2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5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5.51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1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5.51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1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5.01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5.54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6.02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5.51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6.02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3351</v>
          </cell>
          <cell r="B336" t="str">
            <v>A</v>
          </cell>
          <cell r="C336" t="str">
            <v>CORRADI</v>
          </cell>
          <cell r="D336" t="str">
            <v>6*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5.53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6.02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3365</v>
          </cell>
          <cell r="B339" t="str">
            <v>A</v>
          </cell>
          <cell r="C339" t="str">
            <v>FLORO FLORES</v>
          </cell>
          <cell r="D339">
            <v>5.5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6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16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7.02</v>
          </cell>
          <cell r="E7">
            <v>0</v>
          </cell>
          <cell r="F7">
            <v>1</v>
          </cell>
          <cell r="G7">
            <v>1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3030</v>
          </cell>
          <cell r="B8" t="str">
            <v>D</v>
          </cell>
          <cell r="C8" t="str">
            <v>GALASSO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5.0199999999999996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3094</v>
          </cell>
          <cell r="B11" t="str">
            <v>D</v>
          </cell>
          <cell r="C11" t="str">
            <v>RINALDI</v>
          </cell>
          <cell r="D11">
            <v>5.01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3173</v>
          </cell>
          <cell r="B12" t="str">
            <v>C</v>
          </cell>
          <cell r="C12" t="str">
            <v>D'ALESSANDRO</v>
          </cell>
          <cell r="D12">
            <v>6.52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5.52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3279</v>
          </cell>
          <cell r="B15" t="str">
            <v>C</v>
          </cell>
          <cell r="C15" t="str">
            <v>PULZETTI</v>
          </cell>
          <cell r="D15">
            <v>6.01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6.03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3538</v>
          </cell>
          <cell r="B18" t="str">
            <v>C</v>
          </cell>
          <cell r="C18" t="str">
            <v>CRIMI</v>
          </cell>
          <cell r="D18" t="str">
            <v>6*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3541</v>
          </cell>
          <cell r="B19" t="str">
            <v>C</v>
          </cell>
          <cell r="C19" t="str">
            <v>STRAMBELLI</v>
          </cell>
          <cell r="D19">
            <v>6.51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3344</v>
          </cell>
          <cell r="B20" t="str">
            <v>A</v>
          </cell>
          <cell r="C20" t="str">
            <v>CAPUTO</v>
          </cell>
          <cell r="D20">
            <v>5.04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5.53</v>
          </cell>
          <cell r="E24">
            <v>0</v>
          </cell>
          <cell r="F24">
            <v>3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5.0199999999999996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4.01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>
            <v>5.53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3070</v>
          </cell>
          <cell r="B28" t="str">
            <v>D</v>
          </cell>
          <cell r="C28" t="str">
            <v>MORLEO</v>
          </cell>
          <cell r="D28">
            <v>6.52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5.51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5.0199999999999996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6.02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6.02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6.01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6.04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5.53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5.04</v>
          </cell>
          <cell r="E36">
            <v>0</v>
          </cell>
          <cell r="F36">
            <v>0</v>
          </cell>
          <cell r="G36">
            <v>0</v>
          </cell>
          <cell r="H36">
            <v>1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6.01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6.54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6.53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6.03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3061</v>
          </cell>
          <cell r="B44" t="str">
            <v>D</v>
          </cell>
          <cell r="C44" t="str">
            <v>MARECO</v>
          </cell>
          <cell r="D44" t="str">
            <v>6*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6.03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3155</v>
          </cell>
          <cell r="B47" t="str">
            <v>C</v>
          </cell>
          <cell r="C47" t="str">
            <v>BUDEL</v>
          </cell>
          <cell r="D47">
            <v>6.54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6.51</v>
          </cell>
          <cell r="E48">
            <v>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1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3216</v>
          </cell>
          <cell r="B50" t="str">
            <v>C</v>
          </cell>
          <cell r="C50" t="str">
            <v>KONE</v>
          </cell>
          <cell r="D50">
            <v>6.52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3311</v>
          </cell>
          <cell r="B51" t="str">
            <v>C</v>
          </cell>
          <cell r="C51" t="str">
            <v>VASS</v>
          </cell>
          <cell r="D51">
            <v>6.01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3315</v>
          </cell>
          <cell r="B52" t="str">
            <v>C</v>
          </cell>
          <cell r="C52" t="str">
            <v>ZAMBELLI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3459</v>
          </cell>
          <cell r="B53" t="str">
            <v>C</v>
          </cell>
          <cell r="C53" t="str">
            <v>DIAMANTI</v>
          </cell>
          <cell r="D53">
            <v>6.03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3406</v>
          </cell>
          <cell r="B54" t="str">
            <v>A</v>
          </cell>
          <cell r="C54" t="str">
            <v>POSSANZINI</v>
          </cell>
          <cell r="D54">
            <v>6.02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3554</v>
          </cell>
          <cell r="B55" t="str">
            <v>ALL</v>
          </cell>
          <cell r="C55" t="str">
            <v>BERETTA</v>
          </cell>
          <cell r="D55">
            <v>6.51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7.04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1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6.53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7.03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6.53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6.54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6.53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7.03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3301</v>
          </cell>
          <cell r="B68" t="str">
            <v>C</v>
          </cell>
          <cell r="C68" t="str">
            <v>SIVAKOV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6.01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8.02</v>
          </cell>
          <cell r="E71">
            <v>3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1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7.01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5.51</v>
          </cell>
          <cell r="E75">
            <v>0</v>
          </cell>
          <cell r="F75">
            <v>3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5.01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5.04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5.01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4.51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6.04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5.51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3210</v>
          </cell>
          <cell r="B82" t="str">
            <v>C</v>
          </cell>
          <cell r="C82" t="str">
            <v>IZCO</v>
          </cell>
          <cell r="D82">
            <v>5.52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5.04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3294</v>
          </cell>
          <cell r="B84" t="str">
            <v>C</v>
          </cell>
          <cell r="C84" t="str">
            <v>SCIACCA</v>
          </cell>
          <cell r="D84">
            <v>5.53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5.04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1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5.5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4.0199999999999996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3392</v>
          </cell>
          <cell r="B88" t="str">
            <v>A</v>
          </cell>
          <cell r="C88" t="str">
            <v>MORIMOTO</v>
          </cell>
          <cell r="D88">
            <v>5.03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5.0199999999999996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6.01</v>
          </cell>
          <cell r="E92">
            <v>0</v>
          </cell>
          <cell r="F92">
            <v>3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5.54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5.5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5.54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3453</v>
          </cell>
          <cell r="B96" t="str">
            <v>D</v>
          </cell>
          <cell r="C96" t="str">
            <v>DELLAFIORE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>
            <v>5.01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6.01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6.52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6.51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1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6.54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3288</v>
          </cell>
          <cell r="B102" t="str">
            <v>C</v>
          </cell>
          <cell r="C102" t="str">
            <v>SAMMARCO</v>
          </cell>
          <cell r="D102">
            <v>5.53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6.53</v>
          </cell>
          <cell r="E104">
            <v>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5.54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6.51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5.01</v>
          </cell>
          <cell r="E109">
            <v>0</v>
          </cell>
          <cell r="F109">
            <v>3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4.51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5.04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5.0199999999999996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3043</v>
          </cell>
          <cell r="B113" t="str">
            <v>D</v>
          </cell>
          <cell r="C113" t="str">
            <v>JOKIC</v>
          </cell>
          <cell r="D113">
            <v>5.51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3058</v>
          </cell>
          <cell r="B114" t="str">
            <v>D</v>
          </cell>
          <cell r="C114" t="str">
            <v>MANDELLI</v>
          </cell>
          <cell r="D114">
            <v>6</v>
          </cell>
          <cell r="E114">
            <v>1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6.51</v>
          </cell>
          <cell r="E115">
            <v>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3282</v>
          </cell>
          <cell r="B116" t="str">
            <v>C</v>
          </cell>
          <cell r="C116" t="str">
            <v>RIGONI</v>
          </cell>
          <cell r="D116">
            <v>5.01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5.51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6.02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3354</v>
          </cell>
          <cell r="B119" t="str">
            <v>A</v>
          </cell>
          <cell r="C119" t="str">
            <v>DE PAULA</v>
          </cell>
          <cell r="D119">
            <v>5.03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5.01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5.53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3431</v>
          </cell>
          <cell r="B122" t="str">
            <v>A</v>
          </cell>
          <cell r="C122" t="str">
            <v>MOSCARDELLI</v>
          </cell>
          <cell r="D122">
            <v>6.02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5.54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2906</v>
          </cell>
          <cell r="B126" t="str">
            <v>P</v>
          </cell>
          <cell r="C126" t="str">
            <v>AVRAMOV</v>
          </cell>
          <cell r="D126">
            <v>5.01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5.01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3014</v>
          </cell>
          <cell r="B128" t="str">
            <v>D</v>
          </cell>
          <cell r="C128" t="str">
            <v>DE SILVESTRI</v>
          </cell>
          <cell r="D128">
            <v>5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6.02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3046</v>
          </cell>
          <cell r="B130" t="str">
            <v>D</v>
          </cell>
          <cell r="C130" t="str">
            <v>KROLDRUP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3151</v>
          </cell>
          <cell r="B131" t="str">
            <v>C</v>
          </cell>
          <cell r="C131" t="str">
            <v>BOLATTI</v>
          </cell>
          <cell r="D131">
            <v>5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3172</v>
          </cell>
          <cell r="B132" t="str">
            <v>C</v>
          </cell>
          <cell r="C132" t="str">
            <v>D'AGOSTINO</v>
          </cell>
          <cell r="D132">
            <v>5.01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5.0199999999999996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1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5.01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6.01</v>
          </cell>
          <cell r="E135">
            <v>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3310</v>
          </cell>
          <cell r="B136" t="str">
            <v>C</v>
          </cell>
          <cell r="C136" t="str">
            <v>VARGAS</v>
          </cell>
          <cell r="D136">
            <v>5.04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1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3316</v>
          </cell>
          <cell r="B137" t="str">
            <v>C</v>
          </cell>
          <cell r="C137" t="str">
            <v>ZANETTI C.</v>
          </cell>
          <cell r="D137">
            <v>5.53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3331</v>
          </cell>
          <cell r="B138" t="str">
            <v>A</v>
          </cell>
          <cell r="C138" t="str">
            <v>BABACAR</v>
          </cell>
          <cell r="D138" t="str">
            <v>6*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5.5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1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6.02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5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3091</v>
          </cell>
          <cell r="B146" t="str">
            <v>D</v>
          </cell>
          <cell r="C146" t="str">
            <v>RANOCCHIA</v>
          </cell>
          <cell r="D146">
            <v>5.0199999999999996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3214</v>
          </cell>
          <cell r="B147" t="str">
            <v>C</v>
          </cell>
          <cell r="C147" t="str">
            <v>KHARJA</v>
          </cell>
          <cell r="D147">
            <v>5.01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5.01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5.0199999999999996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3261</v>
          </cell>
          <cell r="B150" t="str">
            <v>C</v>
          </cell>
          <cell r="C150" t="str">
            <v>PALLADINO</v>
          </cell>
          <cell r="D150">
            <v>5.0199999999999996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5.51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3312</v>
          </cell>
          <cell r="B152" t="str">
            <v>C</v>
          </cell>
          <cell r="C152" t="str">
            <v>VELOSO</v>
          </cell>
          <cell r="D152">
            <v>5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3430</v>
          </cell>
          <cell r="B153" t="str">
            <v>C</v>
          </cell>
          <cell r="C153" t="str">
            <v>RAFINHA</v>
          </cell>
          <cell r="D153">
            <v>6.01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>
            <v>5.01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>
            <v>5.53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5.04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5.03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6.04</v>
          </cell>
          <cell r="E160">
            <v>0</v>
          </cell>
          <cell r="F160">
            <v>2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7.02</v>
          </cell>
          <cell r="E161">
            <v>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1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 t="str">
            <v>6*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5.03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6.02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3065</v>
          </cell>
          <cell r="B165" t="str">
            <v>D</v>
          </cell>
          <cell r="C165" t="str">
            <v>MATERAZZI</v>
          </cell>
          <cell r="D165">
            <v>5.51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1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6.52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6.02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6.02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3521</v>
          </cell>
          <cell r="B169" t="str">
            <v>C</v>
          </cell>
          <cell r="C169" t="str">
            <v>OBI</v>
          </cell>
          <cell r="D169">
            <v>6.53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3338</v>
          </cell>
          <cell r="B170" t="str">
            <v>A</v>
          </cell>
          <cell r="C170" t="str">
            <v>BIABIANY</v>
          </cell>
          <cell r="D170">
            <v>5.04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7.52</v>
          </cell>
          <cell r="E171">
            <v>1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6.53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5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3562</v>
          </cell>
          <cell r="B174" t="str">
            <v>ALL</v>
          </cell>
          <cell r="C174" t="str">
            <v>LEONARDO</v>
          </cell>
          <cell r="D174">
            <v>6.01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5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7.03</v>
          </cell>
          <cell r="E179">
            <v>1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3038</v>
          </cell>
          <cell r="B180" t="str">
            <v>D</v>
          </cell>
          <cell r="C180" t="str">
            <v>GROSSO</v>
          </cell>
          <cell r="D180">
            <v>5.5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>
            <v>6.54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6.04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6.03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3300</v>
          </cell>
          <cell r="B185" t="str">
            <v>C</v>
          </cell>
          <cell r="C185" t="str">
            <v>SISSOKO</v>
          </cell>
          <cell r="D185" t="str">
            <v>6*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7.01</v>
          </cell>
          <cell r="E186">
            <v>1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1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7.03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1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6.03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5.51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5.51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6.53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5.51</v>
          </cell>
          <cell r="E194">
            <v>0</v>
          </cell>
          <cell r="F194">
            <v>2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6.01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3015</v>
          </cell>
          <cell r="B196" t="str">
            <v>D</v>
          </cell>
          <cell r="C196" t="str">
            <v>DIAKITE'</v>
          </cell>
          <cell r="D196">
            <v>6.02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3017</v>
          </cell>
          <cell r="B197" t="str">
            <v>D</v>
          </cell>
          <cell r="C197" t="str">
            <v>DIAS</v>
          </cell>
          <cell r="D197">
            <v>5.01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3049</v>
          </cell>
          <cell r="B198" t="str">
            <v>D</v>
          </cell>
          <cell r="C198" t="str">
            <v>LICHTSTEINER</v>
          </cell>
          <cell r="D198">
            <v>6.5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3489</v>
          </cell>
          <cell r="B199" t="str">
            <v>D</v>
          </cell>
          <cell r="C199" t="str">
            <v>CAVANDA</v>
          </cell>
          <cell r="D199">
            <v>5.04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5.51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3177</v>
          </cell>
          <cell r="B201" t="str">
            <v>C</v>
          </cell>
          <cell r="C201" t="str">
            <v>DEL NERO</v>
          </cell>
          <cell r="D201" t="str">
            <v>6*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3221</v>
          </cell>
          <cell r="B202" t="str">
            <v>C</v>
          </cell>
          <cell r="C202" t="str">
            <v>LEDESMA C.</v>
          </cell>
          <cell r="D202" t="str">
            <v>6*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3239</v>
          </cell>
          <cell r="B203" t="str">
            <v>C</v>
          </cell>
          <cell r="C203" t="str">
            <v>MATUZALEM</v>
          </cell>
          <cell r="D203">
            <v>5.54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3240</v>
          </cell>
          <cell r="B204" t="str">
            <v>C</v>
          </cell>
          <cell r="C204" t="str">
            <v>MAURI</v>
          </cell>
          <cell r="D204">
            <v>6.53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3435</v>
          </cell>
          <cell r="B205" t="str">
            <v>C</v>
          </cell>
          <cell r="C205" t="str">
            <v>HERNANES</v>
          </cell>
          <cell r="D205">
            <v>5.01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3364</v>
          </cell>
          <cell r="B206" t="str">
            <v>A</v>
          </cell>
          <cell r="C206" t="str">
            <v>FLOCCARI</v>
          </cell>
          <cell r="D206">
            <v>5.51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6.52</v>
          </cell>
          <cell r="E207">
            <v>1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5.54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5.03</v>
          </cell>
          <cell r="E211">
            <v>0</v>
          </cell>
          <cell r="F211">
            <v>2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2987</v>
          </cell>
          <cell r="B212" t="str">
            <v>D</v>
          </cell>
          <cell r="C212" t="str">
            <v>BRIVIO</v>
          </cell>
          <cell r="D212">
            <v>5.52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3021</v>
          </cell>
          <cell r="B213" t="str">
            <v>D</v>
          </cell>
          <cell r="C213" t="str">
            <v>DONATI G.</v>
          </cell>
          <cell r="D213">
            <v>6.52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3023</v>
          </cell>
          <cell r="B214" t="str">
            <v>D</v>
          </cell>
          <cell r="C214" t="str">
            <v>FABIANO</v>
          </cell>
          <cell r="D214">
            <v>6.03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3096</v>
          </cell>
          <cell r="B215" t="str">
            <v>D</v>
          </cell>
          <cell r="C215" t="str">
            <v>RISPOLI</v>
          </cell>
          <cell r="D215" t="str">
            <v>6*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3126</v>
          </cell>
          <cell r="B216" t="str">
            <v>D</v>
          </cell>
          <cell r="C216" t="str">
            <v>GUSTAVO</v>
          </cell>
          <cell r="D216">
            <v>5.52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3198</v>
          </cell>
          <cell r="B217" t="str">
            <v>C</v>
          </cell>
          <cell r="C217" t="str">
            <v>GIACOMAZZI</v>
          </cell>
          <cell r="D217">
            <v>5.53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3243</v>
          </cell>
          <cell r="B218" t="str">
            <v>C</v>
          </cell>
          <cell r="C218" t="str">
            <v>MESBAH</v>
          </cell>
          <cell r="D218" t="str">
            <v>6*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3252</v>
          </cell>
          <cell r="B219" t="str">
            <v>C</v>
          </cell>
          <cell r="C219" t="str">
            <v>MUNARI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3258</v>
          </cell>
          <cell r="B220" t="str">
            <v>C</v>
          </cell>
          <cell r="C220" t="str">
            <v>OLIVERA</v>
          </cell>
          <cell r="D220">
            <v>6.02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3314</v>
          </cell>
          <cell r="B221" t="str">
            <v>C</v>
          </cell>
          <cell r="C221" t="str">
            <v>VIVES</v>
          </cell>
          <cell r="D221" t="str">
            <v>6*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3429</v>
          </cell>
          <cell r="B222" t="str">
            <v>C</v>
          </cell>
          <cell r="C222" t="str">
            <v>PIATTI</v>
          </cell>
          <cell r="D222">
            <v>7.01</v>
          </cell>
          <cell r="E222">
            <v>2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1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6.51</v>
          </cell>
          <cell r="E223">
            <v>1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1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7.04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6.52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6.51</v>
          </cell>
          <cell r="E228">
            <v>0</v>
          </cell>
          <cell r="F228">
            <v>0</v>
          </cell>
          <cell r="G228">
            <v>1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6.03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2966</v>
          </cell>
          <cell r="B230" t="str">
            <v>D</v>
          </cell>
          <cell r="C230" t="str">
            <v>ANTONINI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2983</v>
          </cell>
          <cell r="B231" t="str">
            <v>D</v>
          </cell>
          <cell r="C231" t="str">
            <v>BONERA</v>
          </cell>
          <cell r="D231">
            <v>6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3074</v>
          </cell>
          <cell r="B232" t="str">
            <v>D</v>
          </cell>
          <cell r="C232" t="str">
            <v>NESTA</v>
          </cell>
          <cell r="D232">
            <v>6.53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3117</v>
          </cell>
          <cell r="B233" t="str">
            <v>D</v>
          </cell>
          <cell r="C233" t="str">
            <v>ZAMBROTTA</v>
          </cell>
          <cell r="D233">
            <v>6.03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3135</v>
          </cell>
          <cell r="B234" t="str">
            <v>C</v>
          </cell>
          <cell r="C234" t="str">
            <v>AMBROSINI</v>
          </cell>
          <cell r="D234">
            <v>6.04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3274</v>
          </cell>
          <cell r="B236" t="str">
            <v>C</v>
          </cell>
          <cell r="C236" t="str">
            <v>PIRLO</v>
          </cell>
          <cell r="D236">
            <v>6.53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1</v>
          </cell>
          <cell r="N236">
            <v>0</v>
          </cell>
          <cell r="O236">
            <v>0</v>
          </cell>
        </row>
        <row r="237">
          <cell r="A237">
            <v>3296</v>
          </cell>
          <cell r="B237" t="str">
            <v>C</v>
          </cell>
          <cell r="C237" t="str">
            <v>SEEDORF</v>
          </cell>
          <cell r="D237">
            <v>5.52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3445</v>
          </cell>
          <cell r="B238" t="str">
            <v>C</v>
          </cell>
          <cell r="C238" t="str">
            <v>BOATENG</v>
          </cell>
          <cell r="D238">
            <v>7.51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1</v>
          </cell>
          <cell r="L238">
            <v>0</v>
          </cell>
          <cell r="M238">
            <v>1</v>
          </cell>
          <cell r="N238">
            <v>1</v>
          </cell>
          <cell r="O238">
            <v>0</v>
          </cell>
        </row>
        <row r="239">
          <cell r="A239">
            <v>3553</v>
          </cell>
          <cell r="B239" t="str">
            <v>C</v>
          </cell>
          <cell r="C239" t="str">
            <v>STRASSER</v>
          </cell>
          <cell r="D239">
            <v>6.01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3501</v>
          </cell>
          <cell r="B240" t="str">
            <v>A</v>
          </cell>
          <cell r="C240" t="str">
            <v>IBRAHIMOVIC</v>
          </cell>
          <cell r="D240">
            <v>7.51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1</v>
          </cell>
          <cell r="N240">
            <v>0</v>
          </cell>
          <cell r="O240">
            <v>0</v>
          </cell>
        </row>
        <row r="241">
          <cell r="A241">
            <v>3504</v>
          </cell>
          <cell r="B241" t="str">
            <v>A</v>
          </cell>
          <cell r="C241" t="str">
            <v>ROBINHO</v>
          </cell>
          <cell r="D241">
            <v>7.02</v>
          </cell>
          <cell r="E241">
            <v>1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3470</v>
          </cell>
          <cell r="B242" t="str">
            <v>ALL</v>
          </cell>
          <cell r="C242" t="str">
            <v>ALLEGRI</v>
          </cell>
          <cell r="D242">
            <v>7.03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NAPOLI Voti gentilmente offerti da www.fantagazzetta.com</v>
          </cell>
        </row>
        <row r="244">
          <cell r="A244" t="str">
            <v>Cod.</v>
          </cell>
          <cell r="B244" t="str">
            <v>Ruolo</v>
          </cell>
          <cell r="C244" t="str">
            <v>Nome</v>
          </cell>
          <cell r="D244" t="str">
            <v>VF</v>
          </cell>
          <cell r="E244" t="str">
            <v>Gol Fatto</v>
          </cell>
          <cell r="F244" t="str">
            <v>Gol Subito</v>
          </cell>
          <cell r="G244" t="str">
            <v>Rigore Parato</v>
          </cell>
          <cell r="H244" t="str">
            <v>Rigore Sbagliato</v>
          </cell>
          <cell r="I244" t="str">
            <v>Rigore Segnato</v>
          </cell>
          <cell r="J244" t="str">
            <v>Autorete</v>
          </cell>
          <cell r="K244" t="str">
            <v>Ammonizione</v>
          </cell>
          <cell r="L244" t="str">
            <v>Espulsione</v>
          </cell>
          <cell r="M244" t="str">
            <v>Assist</v>
          </cell>
          <cell r="N244" t="str">
            <v>Gdv</v>
          </cell>
          <cell r="O244" t="str">
            <v>Gdp</v>
          </cell>
        </row>
        <row r="245">
          <cell r="A245">
            <v>2918</v>
          </cell>
          <cell r="B245" t="str">
            <v>P</v>
          </cell>
          <cell r="C245" t="str">
            <v>DE SANCTIS</v>
          </cell>
          <cell r="D245">
            <v>6.03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2969</v>
          </cell>
          <cell r="B246" t="str">
            <v>D</v>
          </cell>
          <cell r="C246" t="str">
            <v>ARONICA</v>
          </cell>
          <cell r="D246">
            <v>6.53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2990</v>
          </cell>
          <cell r="B247" t="str">
            <v>D</v>
          </cell>
          <cell r="C247" t="str">
            <v>CAMPAGNARO</v>
          </cell>
          <cell r="D247">
            <v>6.52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2992</v>
          </cell>
          <cell r="B248" t="str">
            <v>D</v>
          </cell>
          <cell r="C248" t="str">
            <v>CANNAVARO P.</v>
          </cell>
          <cell r="D248">
            <v>7.04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6.01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7.04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7.51</v>
          </cell>
          <cell r="E251">
            <v>1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1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>
            <v>6.52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3266</v>
          </cell>
          <cell r="B253" t="str">
            <v>C</v>
          </cell>
          <cell r="C253" t="str">
            <v>PAZIENZA</v>
          </cell>
          <cell r="D253">
            <v>6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1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3320</v>
          </cell>
          <cell r="B254" t="str">
            <v>C</v>
          </cell>
          <cell r="C254" t="str">
            <v>ZUNIGA</v>
          </cell>
          <cell r="D254">
            <v>6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1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3496</v>
          </cell>
          <cell r="B255" t="str">
            <v>C</v>
          </cell>
          <cell r="C255" t="str">
            <v>YEBDA</v>
          </cell>
          <cell r="D255">
            <v>6.03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3497</v>
          </cell>
          <cell r="B256" t="str">
            <v>C</v>
          </cell>
          <cell r="C256" t="str">
            <v>SOSA</v>
          </cell>
          <cell r="D256" t="str">
            <v>6*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3349</v>
          </cell>
          <cell r="B257" t="str">
            <v>A</v>
          </cell>
          <cell r="C257" t="str">
            <v>CAVANI</v>
          </cell>
          <cell r="D257">
            <v>6.02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7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7.04</v>
          </cell>
          <cell r="E261">
            <v>0</v>
          </cell>
          <cell r="F261">
            <v>1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6.54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5.53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3036</v>
          </cell>
          <cell r="B264" t="str">
            <v>D</v>
          </cell>
          <cell r="C264" t="str">
            <v>GOIAN</v>
          </cell>
          <cell r="D264">
            <v>6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6.03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3213</v>
          </cell>
          <cell r="B266" t="str">
            <v>C</v>
          </cell>
          <cell r="C266" t="str">
            <v>KASAMI</v>
          </cell>
          <cell r="D266">
            <v>6.51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3223</v>
          </cell>
          <cell r="B267" t="str">
            <v>C</v>
          </cell>
          <cell r="C267" t="str">
            <v>LIVERANI</v>
          </cell>
          <cell r="D267">
            <v>6.53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1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5.0199999999999996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3457</v>
          </cell>
          <cell r="B270" t="str">
            <v>C</v>
          </cell>
          <cell r="C270" t="str">
            <v>RIGONI N.</v>
          </cell>
          <cell r="D270">
            <v>6.01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3494</v>
          </cell>
          <cell r="B271" t="str">
            <v>C</v>
          </cell>
          <cell r="C271" t="str">
            <v>BACINOVIC</v>
          </cell>
          <cell r="D271">
            <v>6.53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3495</v>
          </cell>
          <cell r="B272" t="str">
            <v>C</v>
          </cell>
          <cell r="C272" t="str">
            <v>ILICIC</v>
          </cell>
          <cell r="D272">
            <v>7.04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3390</v>
          </cell>
          <cell r="B273" t="str">
            <v>A</v>
          </cell>
          <cell r="C273" t="str">
            <v>MICCOLI</v>
          </cell>
          <cell r="D273">
            <v>7.01</v>
          </cell>
          <cell r="E273">
            <v>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1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7.02</v>
          </cell>
          <cell r="E274">
            <v>1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6.53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6.04</v>
          </cell>
          <cell r="E278">
            <v>0</v>
          </cell>
          <cell r="F278">
            <v>3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6.03</v>
          </cell>
          <cell r="E279">
            <v>1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3079</v>
          </cell>
          <cell r="B280" t="str">
            <v>D</v>
          </cell>
          <cell r="C280" t="str">
            <v>PALETTA</v>
          </cell>
          <cell r="D280">
            <v>5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5.03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1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3130</v>
          </cell>
          <cell r="B282" t="str">
            <v>D</v>
          </cell>
          <cell r="C282" t="str">
            <v>PISANO M.</v>
          </cell>
          <cell r="D282">
            <v>5.53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>
            <v>6.54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7.04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3185</v>
          </cell>
          <cell r="B285" t="str">
            <v>C</v>
          </cell>
          <cell r="C285" t="str">
            <v>DZEMAILI</v>
          </cell>
          <cell r="D285">
            <v>7.01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1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3200</v>
          </cell>
          <cell r="B286" t="str">
            <v>C</v>
          </cell>
          <cell r="C286" t="str">
            <v>GIOVINCO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  <cell r="O286">
            <v>0</v>
          </cell>
        </row>
        <row r="287">
          <cell r="A287">
            <v>3250</v>
          </cell>
          <cell r="B287" t="str">
            <v>C</v>
          </cell>
          <cell r="C287" t="str">
            <v>MORRONE</v>
          </cell>
          <cell r="D287">
            <v>6.53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 t="str">
            <v>6*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5.51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3552</v>
          </cell>
          <cell r="B290" t="str">
            <v>ALL</v>
          </cell>
          <cell r="C290" t="str">
            <v>MEZZINI</v>
          </cell>
          <cell r="D290">
            <v>6.01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2919</v>
          </cell>
          <cell r="B293" t="str">
            <v>P</v>
          </cell>
          <cell r="C293" t="str">
            <v>DONI A.</v>
          </cell>
          <cell r="D293">
            <v>6.01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2931</v>
          </cell>
          <cell r="B294" t="str">
            <v>P</v>
          </cell>
          <cell r="C294" t="str">
            <v>LOBONT</v>
          </cell>
          <cell r="D294">
            <v>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6.54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2996</v>
          </cell>
          <cell r="B296" t="str">
            <v>D</v>
          </cell>
          <cell r="C296" t="str">
            <v>CASTELLINI</v>
          </cell>
          <cell r="D296">
            <v>5.01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7</v>
          </cell>
          <cell r="E297">
            <v>1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1</v>
          </cell>
          <cell r="L297">
            <v>0</v>
          </cell>
          <cell r="M297">
            <v>0</v>
          </cell>
          <cell r="N297">
            <v>1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6.04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>
            <v>6.01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7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3299</v>
          </cell>
          <cell r="B301" t="str">
            <v>C</v>
          </cell>
          <cell r="C301" t="str">
            <v>SIMPLICIO</v>
          </cell>
          <cell r="D301">
            <v>5.5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3304</v>
          </cell>
          <cell r="B302" t="str">
            <v>C</v>
          </cell>
          <cell r="C302" t="str">
            <v>TADDEI ROD.</v>
          </cell>
          <cell r="D302" t="str">
            <v>6*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3535</v>
          </cell>
          <cell r="B303" t="str">
            <v>C</v>
          </cell>
          <cell r="C303" t="str">
            <v>GRECO</v>
          </cell>
          <cell r="D303">
            <v>5.04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1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6.54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3395</v>
          </cell>
          <cell r="B305" t="str">
            <v>A</v>
          </cell>
          <cell r="C305" t="str">
            <v>OKAKA</v>
          </cell>
          <cell r="D305">
            <v>5.51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5.0199999999999996</v>
          </cell>
          <cell r="E306">
            <v>0</v>
          </cell>
          <cell r="F306">
            <v>0</v>
          </cell>
          <cell r="G306">
            <v>0</v>
          </cell>
          <cell r="H306">
            <v>1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5.52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5.01</v>
          </cell>
          <cell r="E310">
            <v>0</v>
          </cell>
          <cell r="F310">
            <v>1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2961</v>
          </cell>
          <cell r="B311" t="str">
            <v>D</v>
          </cell>
          <cell r="C311" t="str">
            <v>ACCARDI</v>
          </cell>
          <cell r="D311">
            <v>6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2989</v>
          </cell>
          <cell r="B312" t="str">
            <v>D</v>
          </cell>
          <cell r="C312" t="str">
            <v>CACCIATORE</v>
          </cell>
          <cell r="D312">
            <v>6.04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3053</v>
          </cell>
          <cell r="B313" t="str">
            <v>D</v>
          </cell>
          <cell r="C313" t="str">
            <v>LUCCHINI</v>
          </cell>
          <cell r="D313">
            <v>6.01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5.54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5.01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5.0199999999999996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6.5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3307</v>
          </cell>
          <cell r="B320" t="str">
            <v>C</v>
          </cell>
          <cell r="C320" t="str">
            <v>TISSONE</v>
          </cell>
          <cell r="D320">
            <v>5.54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3385</v>
          </cell>
          <cell r="B321" t="str">
            <v>A</v>
          </cell>
          <cell r="C321" t="str">
            <v>MARILUNGO</v>
          </cell>
          <cell r="D321">
            <v>6.01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3402</v>
          </cell>
          <cell r="B322" t="str">
            <v>A</v>
          </cell>
          <cell r="C322" t="str">
            <v>PAZZINI</v>
          </cell>
          <cell r="D322">
            <v>5.53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3407</v>
          </cell>
          <cell r="B323" t="str">
            <v>A</v>
          </cell>
          <cell r="C323" t="str">
            <v>POZZI</v>
          </cell>
          <cell r="D323">
            <v>5.04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5.03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4.54</v>
          </cell>
          <cell r="E327">
            <v>0</v>
          </cell>
          <cell r="F327">
            <v>1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6.03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3003</v>
          </cell>
          <cell r="B329" t="str">
            <v>D</v>
          </cell>
          <cell r="C329" t="str">
            <v>CODA A.</v>
          </cell>
          <cell r="D329">
            <v>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3083</v>
          </cell>
          <cell r="B330" t="str">
            <v>D</v>
          </cell>
          <cell r="C330" t="str">
            <v>PASQUALE</v>
          </cell>
          <cell r="D330" t="str">
            <v>6*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6.5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3509</v>
          </cell>
          <cell r="B332" t="str">
            <v>D</v>
          </cell>
          <cell r="C332" t="str">
            <v>ARMERO</v>
          </cell>
          <cell r="D332">
            <v>7.04</v>
          </cell>
          <cell r="E332">
            <v>1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5.01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3140</v>
          </cell>
          <cell r="B334" t="str">
            <v>C</v>
          </cell>
          <cell r="C334" t="str">
            <v>BADU</v>
          </cell>
          <cell r="D334" t="str">
            <v>6*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6.01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>
            <v>6.54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7.03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1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3356</v>
          </cell>
          <cell r="B339" t="str">
            <v>A</v>
          </cell>
          <cell r="C339" t="str">
            <v>DENIS</v>
          </cell>
          <cell r="D339">
            <v>6.03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1</v>
          </cell>
          <cell r="L339">
            <v>0</v>
          </cell>
          <cell r="M339">
            <v>1</v>
          </cell>
          <cell r="N339">
            <v>0</v>
          </cell>
          <cell r="O339">
            <v>0</v>
          </cell>
        </row>
        <row r="340">
          <cell r="A340">
            <v>3358</v>
          </cell>
          <cell r="B340" t="str">
            <v>A</v>
          </cell>
          <cell r="C340" t="str">
            <v>DI NATALE</v>
          </cell>
          <cell r="D340">
            <v>7.04</v>
          </cell>
          <cell r="E340">
            <v>1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1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7.01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17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2939</v>
          </cell>
          <cell r="B7" t="str">
            <v>P</v>
          </cell>
          <cell r="C7" t="str">
            <v>PADELLI</v>
          </cell>
          <cell r="D7">
            <v>6.03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1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5.53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3094</v>
          </cell>
          <cell r="B11" t="str">
            <v>D</v>
          </cell>
          <cell r="C11" t="str">
            <v>RINALDI</v>
          </cell>
          <cell r="D11">
            <v>6.52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4.01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1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5.52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6.03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6.02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6.02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5.01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3334</v>
          </cell>
          <cell r="B18" t="str">
            <v>A</v>
          </cell>
          <cell r="C18" t="str">
            <v>BARRETO D.S.</v>
          </cell>
          <cell r="D18">
            <v>5.52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3344</v>
          </cell>
          <cell r="B19" t="str">
            <v>A</v>
          </cell>
          <cell r="C19" t="str">
            <v>CAPUTO</v>
          </cell>
          <cell r="D19">
            <v>6.04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5.01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6.02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3070</v>
          </cell>
          <cell r="B27" t="str">
            <v>D</v>
          </cell>
          <cell r="C27" t="str">
            <v>MORLEO</v>
          </cell>
          <cell r="D27">
            <v>6.54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3087</v>
          </cell>
          <cell r="B28" t="str">
            <v>D</v>
          </cell>
          <cell r="C28" t="str">
            <v>PORTANOVA</v>
          </cell>
          <cell r="D28">
            <v>5.53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6.02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5.03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6.52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6.54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5.5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6.01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2949</v>
          </cell>
          <cell r="B40" t="str">
            <v>P</v>
          </cell>
          <cell r="C40" t="str">
            <v>SERENI</v>
          </cell>
          <cell r="D40">
            <v>7.01</v>
          </cell>
          <cell r="E40">
            <v>0</v>
          </cell>
          <cell r="F40">
            <v>1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2974</v>
          </cell>
          <cell r="B41" t="str">
            <v>D</v>
          </cell>
          <cell r="C41" t="str">
            <v>BEGA</v>
          </cell>
          <cell r="D41">
            <v>6.01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3061</v>
          </cell>
          <cell r="B42" t="str">
            <v>D</v>
          </cell>
          <cell r="C42" t="str">
            <v>MARECO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3062</v>
          </cell>
          <cell r="B43" t="str">
            <v>D</v>
          </cell>
          <cell r="C43" t="str">
            <v>MARTINEZ G.</v>
          </cell>
          <cell r="D43">
            <v>5.5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3508</v>
          </cell>
          <cell r="B44" t="str">
            <v>D</v>
          </cell>
          <cell r="C44" t="str">
            <v>DAPRELA</v>
          </cell>
          <cell r="D44">
            <v>6.54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6.54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3155</v>
          </cell>
          <cell r="B46" t="str">
            <v>C</v>
          </cell>
          <cell r="C46" t="str">
            <v>BUDEL</v>
          </cell>
          <cell r="D46">
            <v>5.51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5.5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3315</v>
          </cell>
          <cell r="B48" t="str">
            <v>C</v>
          </cell>
          <cell r="C48" t="str">
            <v>ZAMBELLI</v>
          </cell>
          <cell r="D48">
            <v>6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3459</v>
          </cell>
          <cell r="B49" t="str">
            <v>C</v>
          </cell>
          <cell r="C49" t="str">
            <v>DIAMANTI</v>
          </cell>
          <cell r="D49">
            <v>5.5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3363</v>
          </cell>
          <cell r="B50" t="str">
            <v>A</v>
          </cell>
          <cell r="C50" t="str">
            <v>FECZESIN</v>
          </cell>
          <cell r="D50">
            <v>5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3406</v>
          </cell>
          <cell r="B51" t="str">
            <v>A</v>
          </cell>
          <cell r="C51" t="str">
            <v>POSSANZINI</v>
          </cell>
          <cell r="D51">
            <v>5.52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3416</v>
          </cell>
          <cell r="B52" t="str">
            <v>A</v>
          </cell>
          <cell r="C52" t="str">
            <v>TADDEI RIC.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5.52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3554</v>
          </cell>
          <cell r="B54" t="str">
            <v>ALL</v>
          </cell>
          <cell r="C54" t="str">
            <v>BERETTA</v>
          </cell>
          <cell r="D54">
            <v>6.03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CAGLIARI Voti gentilmente offerti da www.fantagazzetta.com</v>
          </cell>
        </row>
        <row r="56">
          <cell r="A56" t="str">
            <v>Cod.</v>
          </cell>
          <cell r="B56" t="str">
            <v>Ruolo</v>
          </cell>
          <cell r="C56" t="str">
            <v>Nome</v>
          </cell>
          <cell r="D56" t="str">
            <v>VF</v>
          </cell>
          <cell r="E56" t="str">
            <v>Gol Fatto</v>
          </cell>
          <cell r="F56" t="str">
            <v>Gol Subito</v>
          </cell>
          <cell r="G56" t="str">
            <v>Rigore Parato</v>
          </cell>
          <cell r="H56" t="str">
            <v>Rigore Sbagliato</v>
          </cell>
          <cell r="I56" t="str">
            <v>Rigore Segnato</v>
          </cell>
          <cell r="J56" t="str">
            <v>Autorete</v>
          </cell>
          <cell r="K56" t="str">
            <v>Ammonizione</v>
          </cell>
          <cell r="L56" t="str">
            <v>Espulsione</v>
          </cell>
          <cell r="M56" t="str">
            <v>Assist</v>
          </cell>
          <cell r="N56" t="str">
            <v>Gdv</v>
          </cell>
          <cell r="O56" t="str">
            <v>Gdp</v>
          </cell>
        </row>
        <row r="57">
          <cell r="A57">
            <v>2901</v>
          </cell>
          <cell r="B57" t="str">
            <v>P</v>
          </cell>
          <cell r="C57" t="str">
            <v>AGAZZI</v>
          </cell>
          <cell r="D57">
            <v>6.5</v>
          </cell>
          <cell r="E57">
            <v>0</v>
          </cell>
          <cell r="F57">
            <v>1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2962</v>
          </cell>
          <cell r="B58" t="str">
            <v>D</v>
          </cell>
          <cell r="C58" t="str">
            <v>AGOSTINI</v>
          </cell>
          <cell r="D58">
            <v>5.5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5.53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6.01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3086</v>
          </cell>
          <cell r="B61" t="str">
            <v>D</v>
          </cell>
          <cell r="C61" t="str">
            <v>PISANO F.</v>
          </cell>
          <cell r="D61">
            <v>5.53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5.01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5.04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5.54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5.03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6.04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5.0199999999999996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3409</v>
          </cell>
          <cell r="B70" t="str">
            <v>A</v>
          </cell>
          <cell r="C70" t="str">
            <v>RAGATZU</v>
          </cell>
          <cell r="D70" t="str">
            <v>6*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5.52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6.51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6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2975</v>
          </cell>
          <cell r="B76" t="str">
            <v>D</v>
          </cell>
          <cell r="C76" t="str">
            <v>BELLUSCI</v>
          </cell>
          <cell r="D76">
            <v>6.04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6.54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3178</v>
          </cell>
          <cell r="B80" t="str">
            <v>C</v>
          </cell>
          <cell r="C80" t="str">
            <v>DELVECCHIO</v>
          </cell>
          <cell r="D80" t="str">
            <v>6*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6.52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3210</v>
          </cell>
          <cell r="B82" t="str">
            <v>C</v>
          </cell>
          <cell r="C82" t="str">
            <v>IZCO</v>
          </cell>
          <cell r="D82">
            <v>6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6.5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3225</v>
          </cell>
          <cell r="B84" t="str">
            <v>C</v>
          </cell>
          <cell r="C84" t="str">
            <v>LLAMA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3270</v>
          </cell>
          <cell r="B85" t="str">
            <v>C</v>
          </cell>
          <cell r="C85" t="str">
            <v>PESCE</v>
          </cell>
          <cell r="D85">
            <v>5.52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3281</v>
          </cell>
          <cell r="B86" t="str">
            <v>C</v>
          </cell>
          <cell r="C86" t="str">
            <v>RICCHIUTI</v>
          </cell>
          <cell r="D86">
            <v>6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7.03</v>
          </cell>
          <cell r="E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1</v>
          </cell>
          <cell r="O87">
            <v>0</v>
          </cell>
        </row>
        <row r="88">
          <cell r="A88">
            <v>3482</v>
          </cell>
          <cell r="B88" t="str">
            <v>ALL</v>
          </cell>
          <cell r="C88" t="str">
            <v>GIAMPAOLO</v>
          </cell>
          <cell r="D88">
            <v>6.52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6.04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3047</v>
          </cell>
          <cell r="B92" t="str">
            <v>D</v>
          </cell>
          <cell r="C92" t="str">
            <v>LAURO</v>
          </cell>
          <cell r="D92">
            <v>7.03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3072</v>
          </cell>
          <cell r="B93" t="str">
            <v>D</v>
          </cell>
          <cell r="C93" t="str">
            <v>NAGATOMO</v>
          </cell>
          <cell r="D93">
            <v>6.02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6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6.03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3162</v>
          </cell>
          <cell r="B96" t="str">
            <v>C</v>
          </cell>
          <cell r="C96" t="str">
            <v>CASERTA</v>
          </cell>
          <cell r="D96">
            <v>6.53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6.54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7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6.53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3293</v>
          </cell>
          <cell r="B100" t="str">
            <v>C</v>
          </cell>
          <cell r="C100" t="str">
            <v>SCHELOTTO</v>
          </cell>
          <cell r="D100" t="str">
            <v>6*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7.03</v>
          </cell>
          <cell r="E101">
            <v>1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1</v>
          </cell>
          <cell r="L101">
            <v>0</v>
          </cell>
          <cell r="M101">
            <v>0</v>
          </cell>
          <cell r="N101">
            <v>1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5.04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5.51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7.02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7.01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2952</v>
          </cell>
          <cell r="B108" t="str">
            <v>P</v>
          </cell>
          <cell r="C108" t="str">
            <v>SQUIZZI</v>
          </cell>
          <cell r="D108">
            <v>6.01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1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3058</v>
          </cell>
          <cell r="B110" t="str">
            <v>D</v>
          </cell>
          <cell r="C110" t="str">
            <v>MANDELLI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6.51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3104</v>
          </cell>
          <cell r="B112" t="str">
            <v>D</v>
          </cell>
          <cell r="C112" t="str">
            <v>SARDO</v>
          </cell>
          <cell r="D112">
            <v>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 t="str">
            <v>6*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>
            <v>6.51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5.04</v>
          </cell>
          <cell r="E115">
            <v>0</v>
          </cell>
          <cell r="F115">
            <v>0</v>
          </cell>
          <cell r="G115">
            <v>0</v>
          </cell>
          <cell r="H115">
            <v>1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7.02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1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7.04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1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6.03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6.03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6.01</v>
          </cell>
          <cell r="E124">
            <v>0</v>
          </cell>
          <cell r="F124">
            <v>2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>
            <v>6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3031</v>
          </cell>
          <cell r="B126" t="str">
            <v>D</v>
          </cell>
          <cell r="C126" t="str">
            <v>GAMBERINI</v>
          </cell>
          <cell r="D126">
            <v>5.52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3082</v>
          </cell>
          <cell r="B127" t="str">
            <v>D</v>
          </cell>
          <cell r="C127" t="str">
            <v>PASQUAL</v>
          </cell>
          <cell r="D127">
            <v>6.01</v>
          </cell>
          <cell r="E127">
            <v>1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3546</v>
          </cell>
          <cell r="B128" t="str">
            <v>D</v>
          </cell>
          <cell r="C128" t="str">
            <v>CAMPORESE</v>
          </cell>
          <cell r="D128">
            <v>5.51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1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3172</v>
          </cell>
          <cell r="B129" t="str">
            <v>C</v>
          </cell>
          <cell r="C129" t="str">
            <v>D'AGOSTINO</v>
          </cell>
          <cell r="D129">
            <v>5.51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3182</v>
          </cell>
          <cell r="B130" t="str">
            <v>C</v>
          </cell>
          <cell r="C130" t="str">
            <v>DONADEL</v>
          </cell>
          <cell r="D130">
            <v>6.02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3224</v>
          </cell>
          <cell r="B131" t="str">
            <v>C</v>
          </cell>
          <cell r="C131" t="str">
            <v>LJAJIC</v>
          </cell>
          <cell r="D131">
            <v>6.51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6.51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3290</v>
          </cell>
          <cell r="B133" t="str">
            <v>C</v>
          </cell>
          <cell r="C133" t="str">
            <v>SANTANA</v>
          </cell>
          <cell r="D133">
            <v>5.54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3578</v>
          </cell>
          <cell r="B134" t="str">
            <v>C</v>
          </cell>
          <cell r="C134" t="str">
            <v>BEHRAMI</v>
          </cell>
          <cell r="D134">
            <v>6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3331</v>
          </cell>
          <cell r="B135" t="str">
            <v>A</v>
          </cell>
          <cell r="C135" t="str">
            <v>BABACAR</v>
          </cell>
          <cell r="D135" t="str">
            <v>6*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3369</v>
          </cell>
          <cell r="B136" t="str">
            <v>A</v>
          </cell>
          <cell r="C136" t="str">
            <v>GILARDINO</v>
          </cell>
          <cell r="D136">
            <v>5.53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3393</v>
          </cell>
          <cell r="B137" t="str">
            <v>A</v>
          </cell>
          <cell r="C137" t="str">
            <v>MUTU</v>
          </cell>
          <cell r="D137">
            <v>6.04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7.02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2999</v>
          </cell>
          <cell r="B142" t="str">
            <v>D</v>
          </cell>
          <cell r="C142" t="str">
            <v>CHICO</v>
          </cell>
          <cell r="D142" t="str">
            <v>6*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6.5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6.52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6.51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3244</v>
          </cell>
          <cell r="B146" t="str">
            <v>C</v>
          </cell>
          <cell r="C146" t="str">
            <v>MESTO</v>
          </cell>
          <cell r="D146">
            <v>6.01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3246</v>
          </cell>
          <cell r="B147" t="str">
            <v>C</v>
          </cell>
          <cell r="C147" t="str">
            <v>MILANETTO</v>
          </cell>
          <cell r="D147">
            <v>6.52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3260</v>
          </cell>
          <cell r="B148" t="str">
            <v>C</v>
          </cell>
          <cell r="C148" t="str">
            <v>PALACIO</v>
          </cell>
          <cell r="D148">
            <v>6.5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7.03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3430</v>
          </cell>
          <cell r="B150" t="str">
            <v>C</v>
          </cell>
          <cell r="C150" t="str">
            <v>RAFINHA</v>
          </cell>
          <cell r="D150">
            <v>7</v>
          </cell>
          <cell r="E150">
            <v>1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1</v>
          </cell>
          <cell r="O150">
            <v>0</v>
          </cell>
        </row>
        <row r="151">
          <cell r="A151">
            <v>3567</v>
          </cell>
          <cell r="B151" t="str">
            <v>C</v>
          </cell>
          <cell r="C151" t="str">
            <v>KUCKA</v>
          </cell>
          <cell r="D151">
            <v>7.04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3365</v>
          </cell>
          <cell r="B152" t="str">
            <v>A</v>
          </cell>
          <cell r="C152" t="str">
            <v>FLORO FLORES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3397</v>
          </cell>
          <cell r="B153" t="str">
            <v>A</v>
          </cell>
          <cell r="C153" t="str">
            <v>PALOSCHI</v>
          </cell>
          <cell r="D153">
            <v>6.02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3537</v>
          </cell>
          <cell r="B154" t="str">
            <v>ALL</v>
          </cell>
          <cell r="C154" t="str">
            <v>BALLARDINI</v>
          </cell>
          <cell r="D154">
            <v>6.52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INTER Voti gentilmente offerti da www.fantagazzetta.com</v>
          </cell>
        </row>
        <row r="156">
          <cell r="A156" t="str">
            <v>Cod.</v>
          </cell>
          <cell r="B156" t="str">
            <v>Ruolo</v>
          </cell>
          <cell r="C156" t="str">
            <v>Nome</v>
          </cell>
          <cell r="D156" t="str">
            <v>VF</v>
          </cell>
          <cell r="E156" t="str">
            <v>Gol Fatto</v>
          </cell>
          <cell r="F156" t="str">
            <v>Gol Subito</v>
          </cell>
          <cell r="G156" t="str">
            <v>Rigore Parato</v>
          </cell>
          <cell r="H156" t="str">
            <v>Rigore Sbagliato</v>
          </cell>
          <cell r="I156" t="str">
            <v>Rigore Segnato</v>
          </cell>
          <cell r="J156" t="str">
            <v>Autorete</v>
          </cell>
          <cell r="K156" t="str">
            <v>Ammonizione</v>
          </cell>
          <cell r="L156" t="str">
            <v>Espulsione</v>
          </cell>
          <cell r="M156" t="str">
            <v>Assist</v>
          </cell>
          <cell r="N156" t="str">
            <v>Gdv</v>
          </cell>
          <cell r="O156" t="str">
            <v>Gdp</v>
          </cell>
        </row>
        <row r="157">
          <cell r="A157">
            <v>2927</v>
          </cell>
          <cell r="B157" t="str">
            <v>P</v>
          </cell>
          <cell r="C157" t="str">
            <v>JULIO CESAR</v>
          </cell>
          <cell r="D157">
            <v>6.02</v>
          </cell>
          <cell r="E157">
            <v>0</v>
          </cell>
          <cell r="F157">
            <v>1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3005</v>
          </cell>
          <cell r="B158" t="str">
            <v>D</v>
          </cell>
          <cell r="C158" t="str">
            <v>CORDOBA</v>
          </cell>
          <cell r="D158">
            <v>6.51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3056</v>
          </cell>
          <cell r="B159" t="str">
            <v>D</v>
          </cell>
          <cell r="C159" t="str">
            <v>MAICON</v>
          </cell>
          <cell r="D159">
            <v>6.01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3072</v>
          </cell>
          <cell r="B160" t="str">
            <v>D</v>
          </cell>
          <cell r="C160" t="str">
            <v>NAGATOMO</v>
          </cell>
          <cell r="D160">
            <v>5.52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3091</v>
          </cell>
          <cell r="B161" t="str">
            <v>D</v>
          </cell>
          <cell r="C161" t="str">
            <v>RANOCCHIA</v>
          </cell>
          <cell r="D161">
            <v>7.01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3157</v>
          </cell>
          <cell r="B162" t="str">
            <v>C</v>
          </cell>
          <cell r="C162" t="str">
            <v>CAMBIASSO</v>
          </cell>
          <cell r="D162">
            <v>6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3214</v>
          </cell>
          <cell r="B163" t="str">
            <v>C</v>
          </cell>
          <cell r="C163" t="str">
            <v>KHARJA</v>
          </cell>
          <cell r="D163">
            <v>6.51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3236</v>
          </cell>
          <cell r="B164" t="str">
            <v>C</v>
          </cell>
          <cell r="C164" t="str">
            <v>MARIGA</v>
          </cell>
          <cell r="D164" t="str">
            <v>6*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3302</v>
          </cell>
          <cell r="B165" t="str">
            <v>C</v>
          </cell>
          <cell r="C165" t="str">
            <v>SNEIJDER</v>
          </cell>
          <cell r="D165">
            <v>5.01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6.04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6.03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3521</v>
          </cell>
          <cell r="B168" t="str">
            <v>C</v>
          </cell>
          <cell r="C168" t="str">
            <v>OBI</v>
          </cell>
          <cell r="D168" t="str">
            <v>6*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7.02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3402</v>
          </cell>
          <cell r="B170" t="str">
            <v>A</v>
          </cell>
          <cell r="C170" t="str">
            <v>PAZZINI</v>
          </cell>
          <cell r="D170">
            <v>6.53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1</v>
          </cell>
          <cell r="O170">
            <v>0</v>
          </cell>
        </row>
        <row r="171">
          <cell r="A171">
            <v>3562</v>
          </cell>
          <cell r="B171" t="str">
            <v>ALL</v>
          </cell>
          <cell r="C171" t="str">
            <v>LEONARDO</v>
          </cell>
          <cell r="D171">
            <v>6.01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JUVENTUS Voti gentilmente offerti da www.fantagazzetta.com</v>
          </cell>
        </row>
        <row r="173">
          <cell r="A173" t="str">
            <v>Cod.</v>
          </cell>
          <cell r="B173" t="str">
            <v>Ruolo</v>
          </cell>
          <cell r="C173" t="str">
            <v>Nome</v>
          </cell>
          <cell r="D173" t="str">
            <v>VF</v>
          </cell>
          <cell r="E173" t="str">
            <v>Gol Fatto</v>
          </cell>
          <cell r="F173" t="str">
            <v>Gol Subito</v>
          </cell>
          <cell r="G173" t="str">
            <v>Rigore Parato</v>
          </cell>
          <cell r="H173" t="str">
            <v>Rigore Sbagliato</v>
          </cell>
          <cell r="I173" t="str">
            <v>Rigore Segnato</v>
          </cell>
          <cell r="J173" t="str">
            <v>Autorete</v>
          </cell>
          <cell r="K173" t="str">
            <v>Ammonizione</v>
          </cell>
          <cell r="L173" t="str">
            <v>Espulsione</v>
          </cell>
          <cell r="M173" t="str">
            <v>Assist</v>
          </cell>
          <cell r="N173" t="str">
            <v>Gdv</v>
          </cell>
          <cell r="O173" t="str">
            <v>Gdp</v>
          </cell>
        </row>
        <row r="174">
          <cell r="A174">
            <v>2953</v>
          </cell>
          <cell r="B174" t="str">
            <v>P</v>
          </cell>
          <cell r="C174" t="str">
            <v>STORARI</v>
          </cell>
          <cell r="D174">
            <v>6.53</v>
          </cell>
          <cell r="E174">
            <v>0</v>
          </cell>
          <cell r="F174">
            <v>1</v>
          </cell>
          <cell r="G174">
            <v>1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>
            <v>2984</v>
          </cell>
          <cell r="B175" t="str">
            <v>D</v>
          </cell>
          <cell r="C175" t="str">
            <v>BONUCCI</v>
          </cell>
          <cell r="D175">
            <v>6.53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1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3000</v>
          </cell>
          <cell r="B176" t="str">
            <v>D</v>
          </cell>
          <cell r="C176" t="str">
            <v>CHIELLINI</v>
          </cell>
          <cell r="D176">
            <v>6.52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1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3038</v>
          </cell>
          <cell r="B177" t="str">
            <v>D</v>
          </cell>
          <cell r="C177" t="str">
            <v>GROSSO</v>
          </cell>
          <cell r="D177">
            <v>6.03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3048</v>
          </cell>
          <cell r="B178" t="str">
            <v>D</v>
          </cell>
          <cell r="C178" t="str">
            <v>LEGROTTAGLIE</v>
          </cell>
          <cell r="D178" t="str">
            <v>6*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3491</v>
          </cell>
          <cell r="B179" t="str">
            <v>D</v>
          </cell>
          <cell r="C179" t="str">
            <v>TRAORE</v>
          </cell>
          <cell r="D179" t="str">
            <v>6*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3534</v>
          </cell>
          <cell r="B180" t="str">
            <v>D</v>
          </cell>
          <cell r="C180" t="str">
            <v>SORENSEN</v>
          </cell>
          <cell r="D180">
            <v>6.02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3268</v>
          </cell>
          <cell r="B181" t="str">
            <v>C</v>
          </cell>
          <cell r="C181" t="str">
            <v>PEPE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3287</v>
          </cell>
          <cell r="B182" t="str">
            <v>C</v>
          </cell>
          <cell r="C182" t="str">
            <v>SALIHAMIDZIC</v>
          </cell>
          <cell r="D182">
            <v>6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3450</v>
          </cell>
          <cell r="B183" t="str">
            <v>C</v>
          </cell>
          <cell r="C183" t="str">
            <v>KRASIC</v>
          </cell>
          <cell r="D183">
            <v>6.52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3454</v>
          </cell>
          <cell r="B184" t="str">
            <v>C</v>
          </cell>
          <cell r="C184" t="str">
            <v>AQUILANI</v>
          </cell>
          <cell r="D184">
            <v>6.04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3523</v>
          </cell>
          <cell r="B185" t="str">
            <v>C</v>
          </cell>
          <cell r="C185" t="str">
            <v>GIANDONATO</v>
          </cell>
          <cell r="D185">
            <v>6.02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1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3374</v>
          </cell>
          <cell r="B186" t="str">
            <v>A</v>
          </cell>
          <cell r="C186" t="str">
            <v>IAQUINTA</v>
          </cell>
          <cell r="D186">
            <v>5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3408</v>
          </cell>
          <cell r="B187" t="str">
            <v>A</v>
          </cell>
          <cell r="C187" t="str">
            <v>QUAGLIARELLA</v>
          </cell>
          <cell r="D187">
            <v>7.51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3474</v>
          </cell>
          <cell r="B188" t="str">
            <v>ALL</v>
          </cell>
          <cell r="C188" t="str">
            <v>DEL NERI</v>
          </cell>
          <cell r="D188">
            <v>6.02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 t="str">
            <v>LAZIO Voti gentilmente offerti da www.fantagazzetta.com</v>
          </cell>
        </row>
        <row r="190">
          <cell r="A190" t="str">
            <v>Cod.</v>
          </cell>
          <cell r="B190" t="str">
            <v>Ruolo</v>
          </cell>
          <cell r="C190" t="str">
            <v>Nome</v>
          </cell>
          <cell r="D190" t="str">
            <v>VF</v>
          </cell>
          <cell r="E190" t="str">
            <v>Gol Fatto</v>
          </cell>
          <cell r="F190" t="str">
            <v>Gol Subito</v>
          </cell>
          <cell r="G190" t="str">
            <v>Rigore Parato</v>
          </cell>
          <cell r="H190" t="str">
            <v>Rigore Sbagliato</v>
          </cell>
          <cell r="I190" t="str">
            <v>Rigore Segnato</v>
          </cell>
          <cell r="J190" t="str">
            <v>Autorete</v>
          </cell>
          <cell r="K190" t="str">
            <v>Ammonizione</v>
          </cell>
          <cell r="L190" t="str">
            <v>Espulsione</v>
          </cell>
          <cell r="M190" t="str">
            <v>Assist</v>
          </cell>
          <cell r="N190" t="str">
            <v>Gdv</v>
          </cell>
          <cell r="O190" t="str">
            <v>Gdp</v>
          </cell>
        </row>
        <row r="191">
          <cell r="A191">
            <v>2937</v>
          </cell>
          <cell r="B191" t="str">
            <v>P</v>
          </cell>
          <cell r="C191" t="str">
            <v>MUSLERA</v>
          </cell>
          <cell r="D191">
            <v>5.03</v>
          </cell>
          <cell r="E191">
            <v>0</v>
          </cell>
          <cell r="F191">
            <v>2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2981</v>
          </cell>
          <cell r="B192" t="str">
            <v>D</v>
          </cell>
          <cell r="C192" t="str">
            <v>BIAVA</v>
          </cell>
          <cell r="D192">
            <v>6.53</v>
          </cell>
          <cell r="E192">
            <v>1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3015</v>
          </cell>
          <cell r="B193" t="str">
            <v>D</v>
          </cell>
          <cell r="C193" t="str">
            <v>DIAKITE'</v>
          </cell>
          <cell r="D193">
            <v>5.52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7.04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1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5.53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3152</v>
          </cell>
          <cell r="B196" t="str">
            <v>C</v>
          </cell>
          <cell r="C196" t="str">
            <v>BRESCIANO</v>
          </cell>
          <cell r="D196" t="str">
            <v>6*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3221</v>
          </cell>
          <cell r="B197" t="str">
            <v>C</v>
          </cell>
          <cell r="C197" t="str">
            <v>LEDESMA C.</v>
          </cell>
          <cell r="D197">
            <v>6.53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3239</v>
          </cell>
          <cell r="B198" t="str">
            <v>C</v>
          </cell>
          <cell r="C198" t="str">
            <v>MATUZALEM</v>
          </cell>
          <cell r="D198">
            <v>6.03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3240</v>
          </cell>
          <cell r="B199" t="str">
            <v>C</v>
          </cell>
          <cell r="C199" t="str">
            <v>MAURI</v>
          </cell>
          <cell r="D199">
            <v>6.02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3322</v>
          </cell>
          <cell r="B200" t="str">
            <v>C</v>
          </cell>
          <cell r="C200" t="str">
            <v>GONZALEZ</v>
          </cell>
          <cell r="D200" t="str">
            <v>6*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3435</v>
          </cell>
          <cell r="B201" t="str">
            <v>C</v>
          </cell>
          <cell r="C201" t="str">
            <v>HERNANES</v>
          </cell>
          <cell r="D201">
            <v>7</v>
          </cell>
          <cell r="E201">
            <v>1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3410</v>
          </cell>
          <cell r="B202" t="str">
            <v>A</v>
          </cell>
          <cell r="C202" t="str">
            <v>ROCCHI</v>
          </cell>
          <cell r="D202">
            <v>6.02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3424</v>
          </cell>
          <cell r="B203" t="str">
            <v>A</v>
          </cell>
          <cell r="C203" t="str">
            <v>ZARATE</v>
          </cell>
          <cell r="D203">
            <v>6.03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3427</v>
          </cell>
          <cell r="B204" t="str">
            <v>A</v>
          </cell>
          <cell r="C204" t="str">
            <v>KOZAK</v>
          </cell>
          <cell r="D204">
            <v>6.53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3478</v>
          </cell>
          <cell r="B205" t="str">
            <v>ALL</v>
          </cell>
          <cell r="C205" t="str">
            <v>REJA</v>
          </cell>
          <cell r="D205">
            <v>6.51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1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>LECCE Voti gentilmente offerti da www.fantagazzetta.com</v>
          </cell>
        </row>
        <row r="207">
          <cell r="A207" t="str">
            <v>Cod.</v>
          </cell>
          <cell r="B207" t="str">
            <v>Ruolo</v>
          </cell>
          <cell r="C207" t="str">
            <v>Nome</v>
          </cell>
          <cell r="D207" t="str">
            <v>VF</v>
          </cell>
          <cell r="E207" t="str">
            <v>Gol Fatto</v>
          </cell>
          <cell r="F207" t="str">
            <v>Gol Subito</v>
          </cell>
          <cell r="G207" t="str">
            <v>Rigore Parato</v>
          </cell>
          <cell r="H207" t="str">
            <v>Rigore Sbagliato</v>
          </cell>
          <cell r="I207" t="str">
            <v>Rigore Segnato</v>
          </cell>
          <cell r="J207" t="str">
            <v>Autorete</v>
          </cell>
          <cell r="K207" t="str">
            <v>Ammonizione</v>
          </cell>
          <cell r="L207" t="str">
            <v>Espulsione</v>
          </cell>
          <cell r="M207" t="str">
            <v>Assist</v>
          </cell>
          <cell r="N207" t="str">
            <v>Gdv</v>
          </cell>
          <cell r="O207" t="str">
            <v>Gdp</v>
          </cell>
        </row>
        <row r="208">
          <cell r="A208">
            <v>2945</v>
          </cell>
          <cell r="B208" t="str">
            <v>P</v>
          </cell>
          <cell r="C208" t="str">
            <v>ROSATI</v>
          </cell>
          <cell r="D208">
            <v>7.01</v>
          </cell>
          <cell r="E208">
            <v>0</v>
          </cell>
          <cell r="F208">
            <v>1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2987</v>
          </cell>
          <cell r="B209" t="str">
            <v>D</v>
          </cell>
          <cell r="C209" t="str">
            <v>BRIVIO</v>
          </cell>
          <cell r="D209">
            <v>5.51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3021</v>
          </cell>
          <cell r="B210" t="str">
            <v>D</v>
          </cell>
          <cell r="C210" t="str">
            <v>DONATI G.</v>
          </cell>
          <cell r="D210">
            <v>6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6.02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3096</v>
          </cell>
          <cell r="B212" t="str">
            <v>D</v>
          </cell>
          <cell r="C212" t="str">
            <v>RISPOLI</v>
          </cell>
          <cell r="D212">
            <v>6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3126</v>
          </cell>
          <cell r="B213" t="str">
            <v>D</v>
          </cell>
          <cell r="C213" t="str">
            <v>GUSTAVO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3167</v>
          </cell>
          <cell r="B214" t="str">
            <v>C</v>
          </cell>
          <cell r="C214" t="str">
            <v>COPPOLA M.</v>
          </cell>
          <cell r="D214" t="str">
            <v>6*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3243</v>
          </cell>
          <cell r="B215" t="str">
            <v>C</v>
          </cell>
          <cell r="C215" t="str">
            <v>MESBAH</v>
          </cell>
          <cell r="D215">
            <v>5.51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3258</v>
          </cell>
          <cell r="B216" t="str">
            <v>C</v>
          </cell>
          <cell r="C216" t="str">
            <v>OLIVERA</v>
          </cell>
          <cell r="D216">
            <v>6.51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3314</v>
          </cell>
          <cell r="B217" t="str">
            <v>C</v>
          </cell>
          <cell r="C217" t="str">
            <v>VIVES</v>
          </cell>
          <cell r="D217">
            <v>6.03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3323</v>
          </cell>
          <cell r="B218" t="str">
            <v>C</v>
          </cell>
          <cell r="C218" t="str">
            <v>GROSSMULLER</v>
          </cell>
          <cell r="D218">
            <v>5.0199999999999996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3429</v>
          </cell>
          <cell r="B219" t="str">
            <v>C</v>
          </cell>
          <cell r="C219" t="str">
            <v>PIATTI</v>
          </cell>
          <cell r="D219">
            <v>6.04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3352</v>
          </cell>
          <cell r="B220" t="str">
            <v>A</v>
          </cell>
          <cell r="C220" t="str">
            <v>CORVIA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3503</v>
          </cell>
          <cell r="B221" t="str">
            <v>A</v>
          </cell>
          <cell r="C221" t="str">
            <v>OFERE</v>
          </cell>
          <cell r="D221">
            <v>5.54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3471</v>
          </cell>
          <cell r="B222" t="str">
            <v>ALL</v>
          </cell>
          <cell r="C222" t="str">
            <v>DE CANIO</v>
          </cell>
          <cell r="D222">
            <v>6.01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>MILAN Voti gentilmente offerti da www.fantagazzetta.com</v>
          </cell>
        </row>
        <row r="224">
          <cell r="A224" t="str">
            <v>Cod.</v>
          </cell>
          <cell r="B224" t="str">
            <v>Ruolo</v>
          </cell>
          <cell r="C224" t="str">
            <v>Nome</v>
          </cell>
          <cell r="D224" t="str">
            <v>VF</v>
          </cell>
          <cell r="E224" t="str">
            <v>Gol Fatto</v>
          </cell>
          <cell r="F224" t="str">
            <v>Gol Subito</v>
          </cell>
          <cell r="G224" t="str">
            <v>Rigore Parato</v>
          </cell>
          <cell r="H224" t="str">
            <v>Rigore Sbagliato</v>
          </cell>
          <cell r="I224" t="str">
            <v>Rigore Segnato</v>
          </cell>
          <cell r="J224" t="str">
            <v>Autorete</v>
          </cell>
          <cell r="K224" t="str">
            <v>Ammonizione</v>
          </cell>
          <cell r="L224" t="str">
            <v>Espulsione</v>
          </cell>
          <cell r="M224" t="str">
            <v>Assist</v>
          </cell>
          <cell r="N224" t="str">
            <v>Gdv</v>
          </cell>
          <cell r="O224" t="str">
            <v>Gdp</v>
          </cell>
        </row>
        <row r="225">
          <cell r="A225">
            <v>2900</v>
          </cell>
          <cell r="B225" t="str">
            <v>P</v>
          </cell>
          <cell r="C225" t="str">
            <v>ABBIATI</v>
          </cell>
          <cell r="D225">
            <v>6</v>
          </cell>
          <cell r="E225">
            <v>0</v>
          </cell>
          <cell r="F225">
            <v>1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2960</v>
          </cell>
          <cell r="B226" t="str">
            <v>D</v>
          </cell>
          <cell r="C226" t="str">
            <v>ABATE</v>
          </cell>
          <cell r="D226">
            <v>5.54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2966</v>
          </cell>
          <cell r="B227" t="str">
            <v>D</v>
          </cell>
          <cell r="C227" t="str">
            <v>ANTONINI</v>
          </cell>
          <cell r="D227">
            <v>5.53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2983</v>
          </cell>
          <cell r="B228" t="str">
            <v>D</v>
          </cell>
          <cell r="C228" t="str">
            <v>BONERA</v>
          </cell>
          <cell r="D228">
            <v>6.01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3074</v>
          </cell>
          <cell r="B229" t="str">
            <v>D</v>
          </cell>
          <cell r="C229" t="str">
            <v>NESTA</v>
          </cell>
          <cell r="D229">
            <v>6.04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3135</v>
          </cell>
          <cell r="B230" t="str">
            <v>C</v>
          </cell>
          <cell r="C230" t="str">
            <v>AMBROSINI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3195</v>
          </cell>
          <cell r="B231" t="str">
            <v>C</v>
          </cell>
          <cell r="C231" t="str">
            <v>GATTUSO</v>
          </cell>
          <cell r="D231">
            <v>6.53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3274</v>
          </cell>
          <cell r="B232" t="str">
            <v>C</v>
          </cell>
          <cell r="C232" t="str">
            <v>PIRLO</v>
          </cell>
          <cell r="D232">
            <v>6.01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3296</v>
          </cell>
          <cell r="B233" t="str">
            <v>C</v>
          </cell>
          <cell r="C233" t="str">
            <v>SEEDORF</v>
          </cell>
          <cell r="D233">
            <v>5.01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3445</v>
          </cell>
          <cell r="B234" t="str">
            <v>C</v>
          </cell>
          <cell r="C234" t="str">
            <v>BOATENG</v>
          </cell>
          <cell r="D234">
            <v>5.52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3411</v>
          </cell>
          <cell r="B235" t="str">
            <v>A</v>
          </cell>
          <cell r="C235" t="str">
            <v>RONALDINHO</v>
          </cell>
          <cell r="D235" t="str">
            <v>6*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3501</v>
          </cell>
          <cell r="B236" t="str">
            <v>A</v>
          </cell>
          <cell r="C236" t="str">
            <v>IBRAHIMOVIC</v>
          </cell>
          <cell r="D236">
            <v>5.03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3504</v>
          </cell>
          <cell r="B237" t="str">
            <v>A</v>
          </cell>
          <cell r="C237" t="str">
            <v>ROBINHO</v>
          </cell>
          <cell r="D237">
            <v>5.01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3470</v>
          </cell>
          <cell r="B238" t="str">
            <v>ALL</v>
          </cell>
          <cell r="C238" t="str">
            <v>ALLEGRI</v>
          </cell>
          <cell r="D238">
            <v>5.5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 t="str">
            <v>NAPOLI Voti gentilmente offerti da www.fantagazzetta.com</v>
          </cell>
        </row>
        <row r="240">
          <cell r="A240" t="str">
            <v>Cod.</v>
          </cell>
          <cell r="B240" t="str">
            <v>Ruolo</v>
          </cell>
          <cell r="C240" t="str">
            <v>Nome</v>
          </cell>
          <cell r="D240" t="str">
            <v>VF</v>
          </cell>
          <cell r="E240" t="str">
            <v>Gol Fatto</v>
          </cell>
          <cell r="F240" t="str">
            <v>Gol Subito</v>
          </cell>
          <cell r="G240" t="str">
            <v>Rigore Parato</v>
          </cell>
          <cell r="H240" t="str">
            <v>Rigore Sbagliato</v>
          </cell>
          <cell r="I240" t="str">
            <v>Rigore Segnato</v>
          </cell>
          <cell r="J240" t="str">
            <v>Autorete</v>
          </cell>
          <cell r="K240" t="str">
            <v>Ammonizione</v>
          </cell>
          <cell r="L240" t="str">
            <v>Espulsione</v>
          </cell>
          <cell r="M240" t="str">
            <v>Assist</v>
          </cell>
          <cell r="N240" t="str">
            <v>Gdv</v>
          </cell>
          <cell r="O240" t="str">
            <v>Gdp</v>
          </cell>
        </row>
        <row r="241">
          <cell r="A241">
            <v>2918</v>
          </cell>
          <cell r="B241" t="str">
            <v>P</v>
          </cell>
          <cell r="C241" t="str">
            <v>DE SANCTIS</v>
          </cell>
          <cell r="D241">
            <v>7.01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3006</v>
          </cell>
          <cell r="B242" t="str">
            <v>D</v>
          </cell>
          <cell r="C242" t="str">
            <v>CRIBARI</v>
          </cell>
          <cell r="D242">
            <v>6.01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3037</v>
          </cell>
          <cell r="B243" t="str">
            <v>D</v>
          </cell>
          <cell r="C243" t="str">
            <v>GRAVA</v>
          </cell>
          <cell r="D243">
            <v>7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3102</v>
          </cell>
          <cell r="B244" t="str">
            <v>D</v>
          </cell>
          <cell r="C244" t="str">
            <v>SANTACROCE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3128</v>
          </cell>
          <cell r="B245" t="str">
            <v>D</v>
          </cell>
          <cell r="C245" t="str">
            <v>VITALE</v>
          </cell>
          <cell r="D245" t="str">
            <v>6*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3184</v>
          </cell>
          <cell r="B246" t="str">
            <v>C</v>
          </cell>
          <cell r="C246" t="str">
            <v>DOSSENA</v>
          </cell>
          <cell r="D246">
            <v>6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>
            <v>6.01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6.52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6.01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3320</v>
          </cell>
          <cell r="B250" t="str">
            <v>C</v>
          </cell>
          <cell r="C250" t="str">
            <v>ZUNIGA</v>
          </cell>
          <cell r="D250">
            <v>5.53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3496</v>
          </cell>
          <cell r="B251" t="str">
            <v>C</v>
          </cell>
          <cell r="C251" t="str">
            <v>YEBDA</v>
          </cell>
          <cell r="D251">
            <v>6.04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3497</v>
          </cell>
          <cell r="B252" t="str">
            <v>C</v>
          </cell>
          <cell r="C252" t="str">
            <v>SOSA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3349</v>
          </cell>
          <cell r="B253" t="str">
            <v>A</v>
          </cell>
          <cell r="C253" t="str">
            <v>CAVANI</v>
          </cell>
          <cell r="D253">
            <v>8.0299999999999994</v>
          </cell>
          <cell r="E253">
            <v>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1</v>
          </cell>
          <cell r="O253">
            <v>0</v>
          </cell>
        </row>
        <row r="254">
          <cell r="A254">
            <v>3506</v>
          </cell>
          <cell r="B254" t="str">
            <v>A</v>
          </cell>
          <cell r="C254" t="str">
            <v>DUMITRU</v>
          </cell>
          <cell r="D254">
            <v>5.54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3476</v>
          </cell>
          <cell r="B255" t="str">
            <v>ALL</v>
          </cell>
          <cell r="C255" t="str">
            <v>MAZZARRI</v>
          </cell>
          <cell r="D255">
            <v>6.51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 t="str">
            <v>PALERMO Voti gentilmente offerti da www.fantagazzetta.com</v>
          </cell>
        </row>
        <row r="257">
          <cell r="A257" t="str">
            <v>Cod.</v>
          </cell>
          <cell r="B257" t="str">
            <v>Ruolo</v>
          </cell>
          <cell r="C257" t="str">
            <v>Nome</v>
          </cell>
          <cell r="D257" t="str">
            <v>VF</v>
          </cell>
          <cell r="E257" t="str">
            <v>Gol Fatto</v>
          </cell>
          <cell r="F257" t="str">
            <v>Gol Subito</v>
          </cell>
          <cell r="G257" t="str">
            <v>Rigore Parato</v>
          </cell>
          <cell r="H257" t="str">
            <v>Rigore Sbagliato</v>
          </cell>
          <cell r="I257" t="str">
            <v>Rigore Segnato</v>
          </cell>
          <cell r="J257" t="str">
            <v>Autorete</v>
          </cell>
          <cell r="K257" t="str">
            <v>Ammonizione</v>
          </cell>
          <cell r="L257" t="str">
            <v>Espulsione</v>
          </cell>
          <cell r="M257" t="str">
            <v>Assist</v>
          </cell>
          <cell r="N257" t="str">
            <v>Gdv</v>
          </cell>
          <cell r="O257" t="str">
            <v>Gdp</v>
          </cell>
        </row>
        <row r="258">
          <cell r="A258">
            <v>2950</v>
          </cell>
          <cell r="B258" t="str">
            <v>P</v>
          </cell>
          <cell r="C258" t="str">
            <v>SIRIGU</v>
          </cell>
          <cell r="D258">
            <v>6.03</v>
          </cell>
          <cell r="E258">
            <v>0</v>
          </cell>
          <cell r="F258">
            <v>1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2972</v>
          </cell>
          <cell r="B259" t="str">
            <v>D</v>
          </cell>
          <cell r="C259" t="str">
            <v>BALZARETTI</v>
          </cell>
          <cell r="D259">
            <v>6.02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6.02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6.53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3036</v>
          </cell>
          <cell r="B262" t="str">
            <v>D</v>
          </cell>
          <cell r="C262" t="str">
            <v>GOIAN</v>
          </cell>
          <cell r="D262">
            <v>5.0199999999999996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3213</v>
          </cell>
          <cell r="B263" t="str">
            <v>C</v>
          </cell>
          <cell r="C263" t="str">
            <v>KASAMI</v>
          </cell>
          <cell r="D263" t="str">
            <v>6*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3223</v>
          </cell>
          <cell r="B264" t="str">
            <v>C</v>
          </cell>
          <cell r="C264" t="str">
            <v>LIVERANI</v>
          </cell>
          <cell r="D264" t="str">
            <v>6*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5.52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5.51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5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6.02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6.03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>
            <v>6.04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5.51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5.0199999999999996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6.01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6.54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1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6.51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6.01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3519</v>
          </cell>
          <cell r="B279" t="str">
            <v>D</v>
          </cell>
          <cell r="C279" t="str">
            <v>ANGELO</v>
          </cell>
          <cell r="D279">
            <v>5.01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3159</v>
          </cell>
          <cell r="B280" t="str">
            <v>C</v>
          </cell>
          <cell r="C280" t="str">
            <v>CANDREVA</v>
          </cell>
          <cell r="D280">
            <v>6.04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6.01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3250</v>
          </cell>
          <cell r="B282" t="str">
            <v>C</v>
          </cell>
          <cell r="C282" t="str">
            <v>MORRONE</v>
          </cell>
          <cell r="D282">
            <v>6.5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3308</v>
          </cell>
          <cell r="B283" t="str">
            <v>C</v>
          </cell>
          <cell r="C283" t="str">
            <v>VALIANI</v>
          </cell>
          <cell r="D283">
            <v>6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3448</v>
          </cell>
          <cell r="B284" t="str">
            <v>C</v>
          </cell>
          <cell r="C284" t="str">
            <v>GOBBI</v>
          </cell>
          <cell r="D284">
            <v>6.02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3341</v>
          </cell>
          <cell r="B285" t="str">
            <v>A</v>
          </cell>
          <cell r="C285" t="str">
            <v>BOJINOV</v>
          </cell>
          <cell r="D285" t="str">
            <v>6*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3353</v>
          </cell>
          <cell r="B286" t="str">
            <v>A</v>
          </cell>
          <cell r="C286" t="str">
            <v>CRESPO</v>
          </cell>
          <cell r="D286">
            <v>5.01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3483</v>
          </cell>
          <cell r="B287" t="str">
            <v>ALL</v>
          </cell>
          <cell r="C287" t="str">
            <v>MARINO</v>
          </cell>
          <cell r="D287">
            <v>6.03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 t="str">
            <v>ROMA Voti gentilmente offerti da www.fantagazzetta.com</v>
          </cell>
        </row>
        <row r="289">
          <cell r="A289" t="str">
            <v>Cod.</v>
          </cell>
          <cell r="B289" t="str">
            <v>Ruolo</v>
          </cell>
          <cell r="C289" t="str">
            <v>Nome</v>
          </cell>
          <cell r="D289" t="str">
            <v>VF</v>
          </cell>
          <cell r="E289" t="str">
            <v>Gol Fatto</v>
          </cell>
          <cell r="F289" t="str">
            <v>Gol Subito</v>
          </cell>
          <cell r="G289" t="str">
            <v>Rigore Parato</v>
          </cell>
          <cell r="H289" t="str">
            <v>Rigore Sbagliato</v>
          </cell>
          <cell r="I289" t="str">
            <v>Rigore Segnato</v>
          </cell>
          <cell r="J289" t="str">
            <v>Autorete</v>
          </cell>
          <cell r="K289" t="str">
            <v>Ammonizione</v>
          </cell>
          <cell r="L289" t="str">
            <v>Espulsione</v>
          </cell>
          <cell r="M289" t="str">
            <v>Assist</v>
          </cell>
          <cell r="N289" t="str">
            <v>Gdv</v>
          </cell>
          <cell r="O289" t="str">
            <v>Gdp</v>
          </cell>
        </row>
        <row r="290">
          <cell r="A290">
            <v>2919</v>
          </cell>
          <cell r="B290" t="str">
            <v>P</v>
          </cell>
          <cell r="C290" t="str">
            <v>DONI A.</v>
          </cell>
          <cell r="D290">
            <v>6.01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2988</v>
          </cell>
          <cell r="B291" t="str">
            <v>D</v>
          </cell>
          <cell r="C291" t="str">
            <v>BURDISSO N.</v>
          </cell>
          <cell r="D291">
            <v>6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3044</v>
          </cell>
          <cell r="B292" t="str">
            <v>D</v>
          </cell>
          <cell r="C292" t="str">
            <v>JUAN</v>
          </cell>
          <cell r="D292">
            <v>7.04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3066</v>
          </cell>
          <cell r="B293" t="str">
            <v>D</v>
          </cell>
          <cell r="C293" t="str">
            <v>MEXES</v>
          </cell>
          <cell r="D293">
            <v>6.51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1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3093</v>
          </cell>
          <cell r="B294" t="str">
            <v>D</v>
          </cell>
          <cell r="C294" t="str">
            <v>RIISE</v>
          </cell>
          <cell r="D294">
            <v>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3098</v>
          </cell>
          <cell r="B295" t="str">
            <v>D</v>
          </cell>
          <cell r="C295" t="str">
            <v>ROSI</v>
          </cell>
          <cell r="D295" t="str">
            <v>6*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3153</v>
          </cell>
          <cell r="B296" t="str">
            <v>C</v>
          </cell>
          <cell r="C296" t="str">
            <v>BRIGHI</v>
          </cell>
          <cell r="D296">
            <v>6.01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3175</v>
          </cell>
          <cell r="B297" t="str">
            <v>C</v>
          </cell>
          <cell r="C297" t="str">
            <v>DE ROSSI</v>
          </cell>
          <cell r="D297">
            <v>6.52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6.54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3299</v>
          </cell>
          <cell r="B299" t="str">
            <v>C</v>
          </cell>
          <cell r="C299" t="str">
            <v>SIMPLICIO</v>
          </cell>
          <cell r="D299">
            <v>6.04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3304</v>
          </cell>
          <cell r="B300" t="str">
            <v>C</v>
          </cell>
          <cell r="C300" t="str">
            <v>TADDEI ROD.</v>
          </cell>
          <cell r="D300" t="str">
            <v>6*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3327</v>
          </cell>
          <cell r="B301" t="str">
            <v>A</v>
          </cell>
          <cell r="C301" t="str">
            <v>ADRIANO</v>
          </cell>
          <cell r="D301">
            <v>6.54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3342</v>
          </cell>
          <cell r="B302" t="str">
            <v>A</v>
          </cell>
          <cell r="C302" t="str">
            <v>BORRIELLO</v>
          </cell>
          <cell r="D302">
            <v>7.01</v>
          </cell>
          <cell r="E302">
            <v>1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1</v>
          </cell>
          <cell r="O302">
            <v>0</v>
          </cell>
        </row>
        <row r="303">
          <cell r="A303">
            <v>3395</v>
          </cell>
          <cell r="B303" t="str">
            <v>A</v>
          </cell>
          <cell r="C303" t="str">
            <v>OKAKA</v>
          </cell>
          <cell r="D303" t="str">
            <v>6*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3466</v>
          </cell>
          <cell r="B304" t="str">
            <v>ALL</v>
          </cell>
          <cell r="C304" t="str">
            <v>RANIERI</v>
          </cell>
          <cell r="D304">
            <v>7.02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 t="str">
            <v>SAMPDORIA Voti gentilmente offerti da www.fantagazzetta.com</v>
          </cell>
        </row>
        <row r="306">
          <cell r="A306" t="str">
            <v>Cod.</v>
          </cell>
          <cell r="B306" t="str">
            <v>Ruolo</v>
          </cell>
          <cell r="C306" t="str">
            <v>Nome</v>
          </cell>
          <cell r="D306" t="str">
            <v>VF</v>
          </cell>
          <cell r="E306" t="str">
            <v>Gol Fatto</v>
          </cell>
          <cell r="F306" t="str">
            <v>Gol Subito</v>
          </cell>
          <cell r="G306" t="str">
            <v>Rigore Parato</v>
          </cell>
          <cell r="H306" t="str">
            <v>Rigore Sbagliato</v>
          </cell>
          <cell r="I306" t="str">
            <v>Rigore Segnato</v>
          </cell>
          <cell r="J306" t="str">
            <v>Autorete</v>
          </cell>
          <cell r="K306" t="str">
            <v>Ammonizione</v>
          </cell>
          <cell r="L306" t="str">
            <v>Espulsione</v>
          </cell>
          <cell r="M306" t="str">
            <v>Assist</v>
          </cell>
          <cell r="N306" t="str">
            <v>Gdv</v>
          </cell>
          <cell r="O306" t="str">
            <v>Gdp</v>
          </cell>
        </row>
        <row r="307">
          <cell r="A307">
            <v>2917</v>
          </cell>
          <cell r="B307" t="str">
            <v>P</v>
          </cell>
          <cell r="C307" t="str">
            <v>CURCI</v>
          </cell>
          <cell r="D307">
            <v>6.03</v>
          </cell>
          <cell r="E307">
            <v>0</v>
          </cell>
          <cell r="F307">
            <v>1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3033</v>
          </cell>
          <cell r="B308" t="str">
            <v>D</v>
          </cell>
          <cell r="C308" t="str">
            <v>GASTALDELLO</v>
          </cell>
          <cell r="D308">
            <v>5.53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1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3053</v>
          </cell>
          <cell r="B309" t="str">
            <v>D</v>
          </cell>
          <cell r="C309" t="str">
            <v>LUCCHINI</v>
          </cell>
          <cell r="D309">
            <v>6.52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3114</v>
          </cell>
          <cell r="B310" t="str">
            <v>D</v>
          </cell>
          <cell r="C310" t="str">
            <v>VOLTA</v>
          </cell>
          <cell r="D310">
            <v>6.04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3119</v>
          </cell>
          <cell r="B311" t="str">
            <v>D</v>
          </cell>
          <cell r="C311" t="str">
            <v>ZAURI</v>
          </cell>
          <cell r="D311">
            <v>5.53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3179</v>
          </cell>
          <cell r="B313" t="str">
            <v>C</v>
          </cell>
          <cell r="C313" t="str">
            <v>DESSENA</v>
          </cell>
          <cell r="D313">
            <v>5.03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6.5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3231</v>
          </cell>
          <cell r="B315" t="str">
            <v>C</v>
          </cell>
          <cell r="C315" t="str">
            <v>MANNINI</v>
          </cell>
          <cell r="D315">
            <v>6.03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3262</v>
          </cell>
          <cell r="B316" t="str">
            <v>C</v>
          </cell>
          <cell r="C316" t="str">
            <v>PALOMBO</v>
          </cell>
          <cell r="D316">
            <v>6.03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3277</v>
          </cell>
          <cell r="B317" t="str">
            <v>C</v>
          </cell>
          <cell r="C317" t="str">
            <v>POLI</v>
          </cell>
          <cell r="D317">
            <v>5.0199999999999996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1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3383</v>
          </cell>
          <cell r="B318" t="str">
            <v>A</v>
          </cell>
          <cell r="C318" t="str">
            <v>MACCARONE</v>
          </cell>
          <cell r="D318">
            <v>5.0199999999999996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3529</v>
          </cell>
          <cell r="B319" t="str">
            <v>A</v>
          </cell>
          <cell r="C319" t="str">
            <v>ZAZA</v>
          </cell>
          <cell r="D319" t="str">
            <v>6*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3561</v>
          </cell>
          <cell r="B320" t="str">
            <v>A</v>
          </cell>
          <cell r="C320" t="str">
            <v>MACHEDA</v>
          </cell>
          <cell r="D320">
            <v>4.5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3477</v>
          </cell>
          <cell r="B321" t="str">
            <v>ALL</v>
          </cell>
          <cell r="C321" t="str">
            <v>DI CARLO</v>
          </cell>
          <cell r="D321">
            <v>5.5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 t="str">
            <v>UDINESE Voti gentilmente offerti da www.fantagazzetta.com</v>
          </cell>
        </row>
        <row r="323">
          <cell r="A323" t="str">
            <v>Cod.</v>
          </cell>
          <cell r="B323" t="str">
            <v>Ruolo</v>
          </cell>
          <cell r="C323" t="str">
            <v>Nome</v>
          </cell>
          <cell r="D323" t="str">
            <v>VF</v>
          </cell>
          <cell r="E323" t="str">
            <v>Gol Fatto</v>
          </cell>
          <cell r="F323" t="str">
            <v>Gol Subito</v>
          </cell>
          <cell r="G323" t="str">
            <v>Rigore Parato</v>
          </cell>
          <cell r="H323" t="str">
            <v>Rigore Sbagliato</v>
          </cell>
          <cell r="I323" t="str">
            <v>Rigore Segnato</v>
          </cell>
          <cell r="J323" t="str">
            <v>Autorete</v>
          </cell>
          <cell r="K323" t="str">
            <v>Ammonizione</v>
          </cell>
          <cell r="L323" t="str">
            <v>Espulsione</v>
          </cell>
          <cell r="M323" t="str">
            <v>Assist</v>
          </cell>
          <cell r="N323" t="str">
            <v>Gdv</v>
          </cell>
          <cell r="O323" t="str">
            <v>Gdp</v>
          </cell>
        </row>
        <row r="324">
          <cell r="A324">
            <v>2925</v>
          </cell>
          <cell r="B324" t="str">
            <v>P</v>
          </cell>
          <cell r="C324" t="str">
            <v>HANDANOVIC</v>
          </cell>
          <cell r="D324">
            <v>5.52</v>
          </cell>
          <cell r="E324">
            <v>0</v>
          </cell>
          <cell r="F324">
            <v>3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2977</v>
          </cell>
          <cell r="B325" t="str">
            <v>D</v>
          </cell>
          <cell r="C325" t="str">
            <v>BENATIA</v>
          </cell>
          <cell r="D325">
            <v>5.51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1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3003</v>
          </cell>
          <cell r="B326" t="str">
            <v>D</v>
          </cell>
          <cell r="C326" t="str">
            <v>CODA A.</v>
          </cell>
          <cell r="D326">
            <v>5.53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 t="str">
            <v>6*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3118</v>
          </cell>
          <cell r="B328" t="str">
            <v>D</v>
          </cell>
          <cell r="C328" t="str">
            <v>ZAPATA</v>
          </cell>
          <cell r="D328">
            <v>4.01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1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3509</v>
          </cell>
          <cell r="B329" t="str">
            <v>D</v>
          </cell>
          <cell r="C329" t="str">
            <v>ARMERO</v>
          </cell>
          <cell r="D329">
            <v>6.02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3139</v>
          </cell>
          <cell r="B330" t="str">
            <v>C</v>
          </cell>
          <cell r="C330" t="str">
            <v>ASAMOAH</v>
          </cell>
          <cell r="D330">
            <v>5.0199999999999996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3207</v>
          </cell>
          <cell r="B331" t="str">
            <v>C</v>
          </cell>
          <cell r="C331" t="str">
            <v>INLER</v>
          </cell>
          <cell r="D331">
            <v>6.03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1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3209</v>
          </cell>
          <cell r="B332" t="str">
            <v>C</v>
          </cell>
          <cell r="C332" t="str">
            <v>ISLA</v>
          </cell>
          <cell r="D332">
            <v>6.52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</v>
          </cell>
          <cell r="N332">
            <v>0</v>
          </cell>
          <cell r="O332">
            <v>0</v>
          </cell>
        </row>
        <row r="333">
          <cell r="A333">
            <v>3273</v>
          </cell>
          <cell r="B333" t="str">
            <v>C</v>
          </cell>
          <cell r="C333" t="str">
            <v>PINZI</v>
          </cell>
          <cell r="D333">
            <v>6.02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3289</v>
          </cell>
          <cell r="B334" t="str">
            <v>C</v>
          </cell>
          <cell r="C334" t="str">
            <v>SANCHEZ</v>
          </cell>
          <cell r="D334">
            <v>7.01</v>
          </cell>
          <cell r="E334">
            <v>1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3351</v>
          </cell>
          <cell r="B335" t="str">
            <v>A</v>
          </cell>
          <cell r="C335" t="str">
            <v>CORRADI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3356</v>
          </cell>
          <cell r="B336" t="str">
            <v>A</v>
          </cell>
          <cell r="C336" t="str">
            <v>DENIS</v>
          </cell>
          <cell r="D336">
            <v>6.53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3358</v>
          </cell>
          <cell r="B337" t="str">
            <v>A</v>
          </cell>
          <cell r="C337" t="str">
            <v>DI NATALE</v>
          </cell>
          <cell r="D337">
            <v>6.54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</v>
          </cell>
          <cell r="N337">
            <v>0</v>
          </cell>
          <cell r="O337">
            <v>0</v>
          </cell>
        </row>
        <row r="338">
          <cell r="A338">
            <v>3468</v>
          </cell>
          <cell r="B338" t="str">
            <v>ALL</v>
          </cell>
          <cell r="C338" t="str">
            <v>GUIDOLIN</v>
          </cell>
          <cell r="D338">
            <v>6.04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WWW.FANTAGAZZETTA.COM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18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6.53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6.53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6.02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5.03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5.53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5.54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7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</v>
          </cell>
          <cell r="N14">
            <v>0</v>
          </cell>
          <cell r="O14">
            <v>0</v>
          </cell>
        </row>
        <row r="15">
          <cell r="A15">
            <v>3279</v>
          </cell>
          <cell r="B15" t="str">
            <v>C</v>
          </cell>
          <cell r="C15" t="str">
            <v>PULZETTI</v>
          </cell>
          <cell r="D15" t="str">
            <v>6*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6.03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 t="str">
            <v>6*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3344</v>
          </cell>
          <cell r="B18" t="str">
            <v>A</v>
          </cell>
          <cell r="C18" t="str">
            <v>CAPUTO</v>
          </cell>
          <cell r="D18">
            <v>5.03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3379</v>
          </cell>
          <cell r="B19" t="str">
            <v>A</v>
          </cell>
          <cell r="C19" t="str">
            <v>KUTUZOV</v>
          </cell>
          <cell r="D19">
            <v>5.01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3395</v>
          </cell>
          <cell r="B20" t="str">
            <v>A</v>
          </cell>
          <cell r="C20" t="str">
            <v>OKAKA</v>
          </cell>
          <cell r="D20">
            <v>7.02</v>
          </cell>
          <cell r="E20">
            <v>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1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6.54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6.54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6.53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5.5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6.04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6.03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5.04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7.04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5.54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5.0199999999999996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5.5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3510</v>
          </cell>
          <cell r="B36" t="str">
            <v>C</v>
          </cell>
          <cell r="C36" t="str">
            <v>RADOVANOVIC</v>
          </cell>
          <cell r="D36" t="str">
            <v>6*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3359</v>
          </cell>
          <cell r="B37" t="str">
            <v>A</v>
          </cell>
          <cell r="C37" t="str">
            <v>DI VAIO</v>
          </cell>
          <cell r="D37">
            <v>7.03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6.52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5.54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6.03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5.53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5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5.03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3155</v>
          </cell>
          <cell r="B47" t="str">
            <v>C</v>
          </cell>
          <cell r="C47" t="str">
            <v>BUDEL</v>
          </cell>
          <cell r="D47">
            <v>6.04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5.5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5.52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3311</v>
          </cell>
          <cell r="B50" t="str">
            <v>C</v>
          </cell>
          <cell r="C50" t="str">
            <v>VASS</v>
          </cell>
          <cell r="D50">
            <v>5.51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5.03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3514</v>
          </cell>
          <cell r="B52" t="str">
            <v>C</v>
          </cell>
          <cell r="C52" t="str">
            <v>FILIPPINI A.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</v>
          </cell>
          <cell r="L52">
            <v>0</v>
          </cell>
          <cell r="M52">
            <v>1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5.01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6.02</v>
          </cell>
          <cell r="E54">
            <v>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1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3554</v>
          </cell>
          <cell r="B55" t="str">
            <v>ALL</v>
          </cell>
          <cell r="C55" t="str">
            <v>BERETTA</v>
          </cell>
          <cell r="D55">
            <v>5.03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7.01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5.52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6.03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5.54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5.53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5.53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6.02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</v>
          </cell>
          <cell r="E74">
            <v>0</v>
          </cell>
          <cell r="F74">
            <v>4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5.54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1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2975</v>
          </cell>
          <cell r="B76" t="str">
            <v>D</v>
          </cell>
          <cell r="C76" t="str">
            <v>BELLUSCI</v>
          </cell>
          <cell r="D76">
            <v>5.03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6.54</v>
          </cell>
          <cell r="E78">
            <v>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6.03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3178</v>
          </cell>
          <cell r="B80" t="str">
            <v>C</v>
          </cell>
          <cell r="C80" t="str">
            <v>DELVECCHIO</v>
          </cell>
          <cell r="D80">
            <v>5.5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6.51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1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6.04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3225</v>
          </cell>
          <cell r="B83" t="str">
            <v>C</v>
          </cell>
          <cell r="C83" t="str">
            <v>LLAMA</v>
          </cell>
          <cell r="D83">
            <v>6.54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1</v>
          </cell>
          <cell r="N83">
            <v>0</v>
          </cell>
          <cell r="O83">
            <v>0</v>
          </cell>
        </row>
        <row r="84">
          <cell r="A84">
            <v>3270</v>
          </cell>
          <cell r="B84" t="str">
            <v>C</v>
          </cell>
          <cell r="C84" t="str">
            <v>PESCE</v>
          </cell>
          <cell r="D84">
            <v>5.51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5.0199999999999996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3386</v>
          </cell>
          <cell r="B86" t="str">
            <v>A</v>
          </cell>
          <cell r="C86" t="str">
            <v>MASCARA</v>
          </cell>
          <cell r="D86" t="str">
            <v>6*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7.02</v>
          </cell>
          <cell r="E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3482</v>
          </cell>
          <cell r="B88" t="str">
            <v>ALL</v>
          </cell>
          <cell r="C88" t="str">
            <v>GIAMPAOLO</v>
          </cell>
          <cell r="D88">
            <v>6.53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6.02</v>
          </cell>
          <cell r="E91">
            <v>0</v>
          </cell>
          <cell r="F91">
            <v>1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6.51</v>
          </cell>
          <cell r="E92">
            <v>1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1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6.52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6.51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3162</v>
          </cell>
          <cell r="B96" t="str">
            <v>C</v>
          </cell>
          <cell r="C96" t="str">
            <v>CASERTA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6.52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6.52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6.01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1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3288</v>
          </cell>
          <cell r="B100" t="str">
            <v>C</v>
          </cell>
          <cell r="C100" t="str">
            <v>SAMMARCO</v>
          </cell>
          <cell r="D100">
            <v>6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 t="str">
            <v>6*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7.01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5.53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3456</v>
          </cell>
          <cell r="B104" t="str">
            <v>A</v>
          </cell>
          <cell r="C104" t="str">
            <v>BUDAN</v>
          </cell>
          <cell r="D104">
            <v>6.03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6.51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6.53</v>
          </cell>
          <cell r="E108">
            <v>0</v>
          </cell>
          <cell r="F108">
            <v>2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5.03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5.0199999999999996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3043</v>
          </cell>
          <cell r="B111" t="str">
            <v>D</v>
          </cell>
          <cell r="C111" t="str">
            <v>JOKIC</v>
          </cell>
          <cell r="D111">
            <v>5.03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3104</v>
          </cell>
          <cell r="B112" t="str">
            <v>D</v>
          </cell>
          <cell r="C112" t="str">
            <v>SARDO</v>
          </cell>
          <cell r="D112">
            <v>5.03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6.02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>
            <v>5.53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1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5.53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5.54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5.03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5.51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5.5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5.03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5.51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5.0199999999999996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6.04</v>
          </cell>
          <cell r="E125">
            <v>0</v>
          </cell>
          <cell r="F125">
            <v>1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>
            <v>6.53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5.03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3046</v>
          </cell>
          <cell r="B128" t="str">
            <v>D</v>
          </cell>
          <cell r="C128" t="str">
            <v>KROLDRUP</v>
          </cell>
          <cell r="D128">
            <v>6.5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6.03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5.03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>
            <v>5.54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5.5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5.03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1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6.53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7.02</v>
          </cell>
          <cell r="E135">
            <v>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1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>
            <v>6.53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5.01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6.01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6.01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3007</v>
          </cell>
          <cell r="B142" t="str">
            <v>D</v>
          </cell>
          <cell r="C142" t="str">
            <v>CRISCITO</v>
          </cell>
          <cell r="D142">
            <v>6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3009</v>
          </cell>
          <cell r="B143" t="str">
            <v>D</v>
          </cell>
          <cell r="C143" t="str">
            <v>DAINELLI</v>
          </cell>
          <cell r="D143">
            <v>6.53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3045</v>
          </cell>
          <cell r="B144" t="str">
            <v>D</v>
          </cell>
          <cell r="C144" t="str">
            <v>KALADZE</v>
          </cell>
          <cell r="D144">
            <v>7.01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3069</v>
          </cell>
          <cell r="B145" t="str">
            <v>D</v>
          </cell>
          <cell r="C145" t="str">
            <v>MORETTI</v>
          </cell>
          <cell r="D145" t="str">
            <v>6*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3211</v>
          </cell>
          <cell r="B146" t="str">
            <v>C</v>
          </cell>
          <cell r="C146" t="str">
            <v>JANKOVIC</v>
          </cell>
          <cell r="D146">
            <v>6.5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6.01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5.52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3430</v>
          </cell>
          <cell r="B150" t="str">
            <v>C</v>
          </cell>
          <cell r="C150" t="str">
            <v>RAFINHA</v>
          </cell>
          <cell r="D150">
            <v>6.01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3339</v>
          </cell>
          <cell r="B151" t="str">
            <v>A</v>
          </cell>
          <cell r="C151" t="str">
            <v>BOAKYE</v>
          </cell>
          <cell r="D151" t="str">
            <v>6*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3357</v>
          </cell>
          <cell r="B152" t="str">
            <v>A</v>
          </cell>
          <cell r="C152" t="str">
            <v>DESTRO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3417</v>
          </cell>
          <cell r="B153" t="str">
            <v>A</v>
          </cell>
          <cell r="C153" t="str">
            <v>TONI</v>
          </cell>
          <cell r="D153">
            <v>5.52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3537</v>
          </cell>
          <cell r="B154" t="str">
            <v>ALL</v>
          </cell>
          <cell r="C154" t="str">
            <v>BALLARDINI</v>
          </cell>
          <cell r="D154">
            <v>6.04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INTER Voti gentilmente offerti da www.fantagazzetta.com</v>
          </cell>
        </row>
        <row r="156">
          <cell r="A156" t="str">
            <v>Cod.</v>
          </cell>
          <cell r="B156" t="str">
            <v>Ruolo</v>
          </cell>
          <cell r="C156" t="str">
            <v>Nome</v>
          </cell>
          <cell r="D156" t="str">
            <v>VF</v>
          </cell>
          <cell r="E156" t="str">
            <v>Gol Fatto</v>
          </cell>
          <cell r="F156" t="str">
            <v>Gol Subito</v>
          </cell>
          <cell r="G156" t="str">
            <v>Rigore Parato</v>
          </cell>
          <cell r="H156" t="str">
            <v>Rigore Sbagliato</v>
          </cell>
          <cell r="I156" t="str">
            <v>Rigore Segnato</v>
          </cell>
          <cell r="J156" t="str">
            <v>Autorete</v>
          </cell>
          <cell r="K156" t="str">
            <v>Ammonizione</v>
          </cell>
          <cell r="L156" t="str">
            <v>Espulsione</v>
          </cell>
          <cell r="M156" t="str">
            <v>Assist</v>
          </cell>
          <cell r="N156" t="str">
            <v>Gdv</v>
          </cell>
          <cell r="O156" t="str">
            <v>Gdp</v>
          </cell>
        </row>
        <row r="157">
          <cell r="A157">
            <v>2916</v>
          </cell>
          <cell r="B157" t="str">
            <v>P</v>
          </cell>
          <cell r="C157" t="str">
            <v>CASTELLAZZI</v>
          </cell>
          <cell r="D157">
            <v>6.02</v>
          </cell>
          <cell r="E157">
            <v>0</v>
          </cell>
          <cell r="F157">
            <v>1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3001</v>
          </cell>
          <cell r="B158" t="str">
            <v>D</v>
          </cell>
          <cell r="C158" t="str">
            <v>CHIVU</v>
          </cell>
          <cell r="D158">
            <v>6.52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1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3005</v>
          </cell>
          <cell r="B159" t="str">
            <v>D</v>
          </cell>
          <cell r="C159" t="str">
            <v>CORDOBA</v>
          </cell>
          <cell r="D159">
            <v>7.01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6.53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6.52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1</v>
          </cell>
          <cell r="N161">
            <v>0</v>
          </cell>
          <cell r="O161">
            <v>0</v>
          </cell>
        </row>
        <row r="162">
          <cell r="A162">
            <v>3157</v>
          </cell>
          <cell r="B162" t="str">
            <v>C</v>
          </cell>
          <cell r="C162" t="str">
            <v>CAMBIASSO</v>
          </cell>
          <cell r="D162">
            <v>6.51</v>
          </cell>
          <cell r="E162">
            <v>1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1</v>
          </cell>
          <cell r="O162">
            <v>0</v>
          </cell>
        </row>
        <row r="163">
          <cell r="A163">
            <v>3236</v>
          </cell>
          <cell r="B163" t="str">
            <v>C</v>
          </cell>
          <cell r="C163" t="str">
            <v>MARIGA</v>
          </cell>
          <cell r="D163" t="str">
            <v>6*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3253</v>
          </cell>
          <cell r="B164" t="str">
            <v>C</v>
          </cell>
          <cell r="C164" t="str">
            <v>MUNTARI</v>
          </cell>
          <cell r="D164" t="str">
            <v>6*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3303</v>
          </cell>
          <cell r="B165" t="str">
            <v>C</v>
          </cell>
          <cell r="C165" t="str">
            <v>STANKOVIC</v>
          </cell>
          <cell r="D165">
            <v>7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1</v>
          </cell>
          <cell r="N165">
            <v>0</v>
          </cell>
          <cell r="O165">
            <v>0</v>
          </cell>
        </row>
        <row r="166">
          <cell r="A166">
            <v>3305</v>
          </cell>
          <cell r="B166" t="str">
            <v>C</v>
          </cell>
          <cell r="C166" t="str">
            <v>THIAGO MOTTA</v>
          </cell>
          <cell r="D166">
            <v>7.5</v>
          </cell>
          <cell r="E166">
            <v>2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6.53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3338</v>
          </cell>
          <cell r="B168" t="str">
            <v>A</v>
          </cell>
          <cell r="C168" t="str">
            <v>BIABIANY</v>
          </cell>
          <cell r="D168" t="str">
            <v>6*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3391</v>
          </cell>
          <cell r="B169" t="str">
            <v>A</v>
          </cell>
          <cell r="C169" t="str">
            <v>MILITO</v>
          </cell>
          <cell r="D169">
            <v>5.52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6.53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3562</v>
          </cell>
          <cell r="B171" t="str">
            <v>ALL</v>
          </cell>
          <cell r="C171" t="str">
            <v>LEONARDO</v>
          </cell>
          <cell r="D171">
            <v>7.02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JUVENTUS Voti gentilmente offerti da www.fantagazzetta.com</v>
          </cell>
        </row>
        <row r="173">
          <cell r="A173" t="str">
            <v>Cod.</v>
          </cell>
          <cell r="B173" t="str">
            <v>Ruolo</v>
          </cell>
          <cell r="C173" t="str">
            <v>Nome</v>
          </cell>
          <cell r="D173" t="str">
            <v>VF</v>
          </cell>
          <cell r="E173" t="str">
            <v>Gol Fatto</v>
          </cell>
          <cell r="F173" t="str">
            <v>Gol Subito</v>
          </cell>
          <cell r="G173" t="str">
            <v>Rigore Parato</v>
          </cell>
          <cell r="H173" t="str">
            <v>Rigore Sbagliato</v>
          </cell>
          <cell r="I173" t="str">
            <v>Rigore Segnato</v>
          </cell>
          <cell r="J173" t="str">
            <v>Autorete</v>
          </cell>
          <cell r="K173" t="str">
            <v>Ammonizione</v>
          </cell>
          <cell r="L173" t="str">
            <v>Espulsione</v>
          </cell>
          <cell r="M173" t="str">
            <v>Assist</v>
          </cell>
          <cell r="N173" t="str">
            <v>Gdv</v>
          </cell>
          <cell r="O173" t="str">
            <v>Gdp</v>
          </cell>
        </row>
        <row r="174">
          <cell r="A174">
            <v>2953</v>
          </cell>
          <cell r="B174" t="str">
            <v>P</v>
          </cell>
          <cell r="C174" t="str">
            <v>STORARI</v>
          </cell>
          <cell r="D174">
            <v>7.03</v>
          </cell>
          <cell r="E174">
            <v>0</v>
          </cell>
          <cell r="F174">
            <v>4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>
            <v>3000</v>
          </cell>
          <cell r="B175" t="str">
            <v>D</v>
          </cell>
          <cell r="C175" t="str">
            <v>CHIELLINI</v>
          </cell>
          <cell r="D175">
            <v>4.5199999999999996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3038</v>
          </cell>
          <cell r="B176" t="str">
            <v>D</v>
          </cell>
          <cell r="C176" t="str">
            <v>GROSSO</v>
          </cell>
          <cell r="D176">
            <v>4.5199999999999996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3048</v>
          </cell>
          <cell r="B177" t="str">
            <v>D</v>
          </cell>
          <cell r="C177" t="str">
            <v>LEGROTTAGLIE</v>
          </cell>
          <cell r="D177">
            <v>6.53</v>
          </cell>
          <cell r="E177">
            <v>1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3534</v>
          </cell>
          <cell r="B178" t="str">
            <v>D</v>
          </cell>
          <cell r="C178" t="str">
            <v>SORENSEN</v>
          </cell>
          <cell r="D178">
            <v>4.5199999999999996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3188</v>
          </cell>
          <cell r="B179" t="str">
            <v>C</v>
          </cell>
          <cell r="C179" t="str">
            <v>FELIPE MELO</v>
          </cell>
          <cell r="D179">
            <v>3.03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1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3234</v>
          </cell>
          <cell r="B180" t="str">
            <v>C</v>
          </cell>
          <cell r="C180" t="str">
            <v>MARCHISIO</v>
          </cell>
          <cell r="D180">
            <v>4.53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3268</v>
          </cell>
          <cell r="B181" t="str">
            <v>C</v>
          </cell>
          <cell r="C181" t="str">
            <v>PEPE</v>
          </cell>
          <cell r="D181">
            <v>5.53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3300</v>
          </cell>
          <cell r="B182" t="str">
            <v>C</v>
          </cell>
          <cell r="C182" t="str">
            <v>SISSOKO</v>
          </cell>
          <cell r="D182">
            <v>6.02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3450</v>
          </cell>
          <cell r="B183" t="str">
            <v>C</v>
          </cell>
          <cell r="C183" t="str">
            <v>KRASIC</v>
          </cell>
          <cell r="D183">
            <v>4.5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3454</v>
          </cell>
          <cell r="B184" t="str">
            <v>C</v>
          </cell>
          <cell r="C184" t="str">
            <v>AQUILANI</v>
          </cell>
          <cell r="D184">
            <v>5.0199999999999996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1</v>
          </cell>
          <cell r="N184">
            <v>0</v>
          </cell>
          <cell r="O184">
            <v>0</v>
          </cell>
        </row>
        <row r="185">
          <cell r="A185">
            <v>3329</v>
          </cell>
          <cell r="B185" t="str">
            <v>A</v>
          </cell>
          <cell r="C185" t="str">
            <v>AMAURI</v>
          </cell>
          <cell r="D185">
            <v>4.53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3355</v>
          </cell>
          <cell r="B186" t="str">
            <v>A</v>
          </cell>
          <cell r="C186" t="str">
            <v>DEL PIERO</v>
          </cell>
          <cell r="D186">
            <v>6.01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3408</v>
          </cell>
          <cell r="B187" t="str">
            <v>A</v>
          </cell>
          <cell r="C187" t="str">
            <v>QUAGLIARELLA</v>
          </cell>
          <cell r="D187" t="str">
            <v>6*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3474</v>
          </cell>
          <cell r="B188" t="str">
            <v>ALL</v>
          </cell>
          <cell r="C188" t="str">
            <v>DEL NERI</v>
          </cell>
          <cell r="D188">
            <v>5.01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 t="str">
            <v>LAZIO Voti gentilmente offerti da www.fantagazzetta.com</v>
          </cell>
        </row>
        <row r="190">
          <cell r="A190" t="str">
            <v>Cod.</v>
          </cell>
          <cell r="B190" t="str">
            <v>Ruolo</v>
          </cell>
          <cell r="C190" t="str">
            <v>Nome</v>
          </cell>
          <cell r="D190" t="str">
            <v>VF</v>
          </cell>
          <cell r="E190" t="str">
            <v>Gol Fatto</v>
          </cell>
          <cell r="F190" t="str">
            <v>Gol Subito</v>
          </cell>
          <cell r="G190" t="str">
            <v>Rigore Parato</v>
          </cell>
          <cell r="H190" t="str">
            <v>Rigore Sbagliato</v>
          </cell>
          <cell r="I190" t="str">
            <v>Rigore Segnato</v>
          </cell>
          <cell r="J190" t="str">
            <v>Autorete</v>
          </cell>
          <cell r="K190" t="str">
            <v>Ammonizione</v>
          </cell>
          <cell r="L190" t="str">
            <v>Espulsione</v>
          </cell>
          <cell r="M190" t="str">
            <v>Assist</v>
          </cell>
          <cell r="N190" t="str">
            <v>Gdv</v>
          </cell>
          <cell r="O190" t="str">
            <v>Gdp</v>
          </cell>
        </row>
        <row r="191">
          <cell r="A191">
            <v>2937</v>
          </cell>
          <cell r="B191" t="str">
            <v>P</v>
          </cell>
          <cell r="C191" t="str">
            <v>MUSLERA</v>
          </cell>
          <cell r="D191">
            <v>7.04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2981</v>
          </cell>
          <cell r="B192" t="str">
            <v>D</v>
          </cell>
          <cell r="C192" t="str">
            <v>BIAVA</v>
          </cell>
          <cell r="D192">
            <v>6.54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1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3017</v>
          </cell>
          <cell r="B193" t="str">
            <v>D</v>
          </cell>
          <cell r="C193" t="str">
            <v>DIAS</v>
          </cell>
          <cell r="D193">
            <v>6.53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1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3049</v>
          </cell>
          <cell r="B194" t="str">
            <v>D</v>
          </cell>
          <cell r="C194" t="str">
            <v>LICHTSTEINER</v>
          </cell>
          <cell r="D194">
            <v>6.04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3089</v>
          </cell>
          <cell r="B195" t="str">
            <v>D</v>
          </cell>
          <cell r="C195" t="str">
            <v>RADU</v>
          </cell>
          <cell r="D195">
            <v>5.03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3152</v>
          </cell>
          <cell r="B196" t="str">
            <v>C</v>
          </cell>
          <cell r="C196" t="str">
            <v>BRESCIANO</v>
          </cell>
          <cell r="D196" t="str">
            <v>6*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3154</v>
          </cell>
          <cell r="B197" t="str">
            <v>C</v>
          </cell>
          <cell r="C197" t="str">
            <v>BROCCHI</v>
          </cell>
          <cell r="D197">
            <v>6.03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3221</v>
          </cell>
          <cell r="B198" t="str">
            <v>C</v>
          </cell>
          <cell r="C198" t="str">
            <v>LEDESMA C.</v>
          </cell>
          <cell r="D198">
            <v>6.03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3239</v>
          </cell>
          <cell r="B199" t="str">
            <v>C</v>
          </cell>
          <cell r="C199" t="str">
            <v>MATUZALEM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3240</v>
          </cell>
          <cell r="B200" t="str">
            <v>C</v>
          </cell>
          <cell r="C200" t="str">
            <v>MAURI</v>
          </cell>
          <cell r="D200">
            <v>5.52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3435</v>
          </cell>
          <cell r="B201" t="str">
            <v>C</v>
          </cell>
          <cell r="C201" t="str">
            <v>HERNANES</v>
          </cell>
          <cell r="D201">
            <v>5.5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3364</v>
          </cell>
          <cell r="B202" t="str">
            <v>A</v>
          </cell>
          <cell r="C202" t="str">
            <v>FLOCCARI</v>
          </cell>
          <cell r="D202">
            <v>5.51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3424</v>
          </cell>
          <cell r="B203" t="str">
            <v>A</v>
          </cell>
          <cell r="C203" t="str">
            <v>ZARATE</v>
          </cell>
          <cell r="D203">
            <v>6.01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3427</v>
          </cell>
          <cell r="B204" t="str">
            <v>A</v>
          </cell>
          <cell r="C204" t="str">
            <v>KOZAK</v>
          </cell>
          <cell r="D204" t="str">
            <v>6*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3478</v>
          </cell>
          <cell r="B205" t="str">
            <v>ALL</v>
          </cell>
          <cell r="C205" t="str">
            <v>REJA</v>
          </cell>
          <cell r="D205">
            <v>6.01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>LECCE Voti gentilmente offerti da www.fantagazzetta.com</v>
          </cell>
        </row>
        <row r="207">
          <cell r="A207" t="str">
            <v>Cod.</v>
          </cell>
          <cell r="B207" t="str">
            <v>Ruolo</v>
          </cell>
          <cell r="C207" t="str">
            <v>Nome</v>
          </cell>
          <cell r="D207" t="str">
            <v>VF</v>
          </cell>
          <cell r="E207" t="str">
            <v>Gol Fatto</v>
          </cell>
          <cell r="F207" t="str">
            <v>Gol Subito</v>
          </cell>
          <cell r="G207" t="str">
            <v>Rigore Parato</v>
          </cell>
          <cell r="H207" t="str">
            <v>Rigore Sbagliato</v>
          </cell>
          <cell r="I207" t="str">
            <v>Rigore Segnato</v>
          </cell>
          <cell r="J207" t="str">
            <v>Autorete</v>
          </cell>
          <cell r="K207" t="str">
            <v>Ammonizione</v>
          </cell>
          <cell r="L207" t="str">
            <v>Espulsione</v>
          </cell>
          <cell r="M207" t="str">
            <v>Assist</v>
          </cell>
          <cell r="N207" t="str">
            <v>Gdv</v>
          </cell>
          <cell r="O207" t="str">
            <v>Gdp</v>
          </cell>
        </row>
        <row r="208">
          <cell r="A208">
            <v>2945</v>
          </cell>
          <cell r="B208" t="str">
            <v>P</v>
          </cell>
          <cell r="C208" t="str">
            <v>ROSATI</v>
          </cell>
          <cell r="D208">
            <v>5.51</v>
          </cell>
          <cell r="E208">
            <v>0</v>
          </cell>
          <cell r="F208">
            <v>1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3021</v>
          </cell>
          <cell r="B209" t="str">
            <v>D</v>
          </cell>
          <cell r="C209" t="str">
            <v>DONATI G.</v>
          </cell>
          <cell r="D209">
            <v>5.01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3023</v>
          </cell>
          <cell r="B210" t="str">
            <v>D</v>
          </cell>
          <cell r="C210" t="str">
            <v>FABIANO</v>
          </cell>
          <cell r="D210">
            <v>6.5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3113</v>
          </cell>
          <cell r="B211" t="str">
            <v>D</v>
          </cell>
          <cell r="C211" t="str">
            <v>TOMOVIC</v>
          </cell>
          <cell r="D211">
            <v>6.02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3198</v>
          </cell>
          <cell r="B212" t="str">
            <v>C</v>
          </cell>
          <cell r="C212" t="str">
            <v>GIACOMAZZI</v>
          </cell>
          <cell r="D212">
            <v>4.51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1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3243</v>
          </cell>
          <cell r="B213" t="str">
            <v>C</v>
          </cell>
          <cell r="C213" t="str">
            <v>MESBAH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3252</v>
          </cell>
          <cell r="B214" t="str">
            <v>C</v>
          </cell>
          <cell r="C214" t="str">
            <v>MUNARI</v>
          </cell>
          <cell r="D214">
            <v>5.52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3258</v>
          </cell>
          <cell r="B215" t="str">
            <v>C</v>
          </cell>
          <cell r="C215" t="str">
            <v>OLIVERA</v>
          </cell>
          <cell r="D215">
            <v>6.01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3314</v>
          </cell>
          <cell r="B216" t="str">
            <v>C</v>
          </cell>
          <cell r="C216" t="str">
            <v>VIVES</v>
          </cell>
          <cell r="D216">
            <v>5.54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3323</v>
          </cell>
          <cell r="B217" t="str">
            <v>C</v>
          </cell>
          <cell r="C217" t="str">
            <v>GROSSMULLER</v>
          </cell>
          <cell r="D217" t="str">
            <v>6*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3429</v>
          </cell>
          <cell r="B218" t="str">
            <v>C</v>
          </cell>
          <cell r="C218" t="str">
            <v>PIATTI</v>
          </cell>
          <cell r="D218">
            <v>5.01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3352</v>
          </cell>
          <cell r="B219" t="str">
            <v>A</v>
          </cell>
          <cell r="C219" t="str">
            <v>CORVIA</v>
          </cell>
          <cell r="D219">
            <v>5.01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5.53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3503</v>
          </cell>
          <cell r="B221" t="str">
            <v>A</v>
          </cell>
          <cell r="C221" t="str">
            <v>OFERE</v>
          </cell>
          <cell r="D221">
            <v>5.03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3471</v>
          </cell>
          <cell r="B222" t="str">
            <v>ALL</v>
          </cell>
          <cell r="C222" t="str">
            <v>DE CANIO</v>
          </cell>
          <cell r="D222">
            <v>5.52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>MILAN Voti gentilmente offerti da www.fantagazzetta.com</v>
          </cell>
        </row>
        <row r="224">
          <cell r="A224" t="str">
            <v>Cod.</v>
          </cell>
          <cell r="B224" t="str">
            <v>Ruolo</v>
          </cell>
          <cell r="C224" t="str">
            <v>Nome</v>
          </cell>
          <cell r="D224" t="str">
            <v>VF</v>
          </cell>
          <cell r="E224" t="str">
            <v>Gol Fatto</v>
          </cell>
          <cell r="F224" t="str">
            <v>Gol Subito</v>
          </cell>
          <cell r="G224" t="str">
            <v>Rigore Parato</v>
          </cell>
          <cell r="H224" t="str">
            <v>Rigore Sbagliato</v>
          </cell>
          <cell r="I224" t="str">
            <v>Rigore Segnato</v>
          </cell>
          <cell r="J224" t="str">
            <v>Autorete</v>
          </cell>
          <cell r="K224" t="str">
            <v>Ammonizione</v>
          </cell>
          <cell r="L224" t="str">
            <v>Espulsione</v>
          </cell>
          <cell r="M224" t="str">
            <v>Assist</v>
          </cell>
          <cell r="N224" t="str">
            <v>Gdv</v>
          </cell>
          <cell r="O224" t="str">
            <v>Gdp</v>
          </cell>
        </row>
        <row r="225">
          <cell r="A225">
            <v>2900</v>
          </cell>
          <cell r="B225" t="str">
            <v>P</v>
          </cell>
          <cell r="C225" t="str">
            <v>ABBIATI</v>
          </cell>
          <cell r="D225">
            <v>5.51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2960</v>
          </cell>
          <cell r="B226" t="str">
            <v>D</v>
          </cell>
          <cell r="C226" t="str">
            <v>ABATE</v>
          </cell>
          <cell r="D226">
            <v>6.51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2966</v>
          </cell>
          <cell r="B227" t="str">
            <v>D</v>
          </cell>
          <cell r="C227" t="str">
            <v>ANTONINI</v>
          </cell>
          <cell r="D227">
            <v>6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2983</v>
          </cell>
          <cell r="B228" t="str">
            <v>D</v>
          </cell>
          <cell r="C228" t="str">
            <v>BONERA</v>
          </cell>
          <cell r="D228">
            <v>6.02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3112</v>
          </cell>
          <cell r="B229" t="str">
            <v>D</v>
          </cell>
          <cell r="C229" t="str">
            <v>THIAGO SILVA</v>
          </cell>
          <cell r="D229">
            <v>5.52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3135</v>
          </cell>
          <cell r="B230" t="str">
            <v>C</v>
          </cell>
          <cell r="C230" t="str">
            <v>AMBROSINI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3195</v>
          </cell>
          <cell r="B231" t="str">
            <v>C</v>
          </cell>
          <cell r="C231" t="str">
            <v>GATTUSO</v>
          </cell>
          <cell r="D231">
            <v>5.52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3296</v>
          </cell>
          <cell r="B232" t="str">
            <v>C</v>
          </cell>
          <cell r="C232" t="str">
            <v>SEEDORF</v>
          </cell>
          <cell r="D232">
            <v>7.01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3553</v>
          </cell>
          <cell r="B233" t="str">
            <v>C</v>
          </cell>
          <cell r="C233" t="str">
            <v>STRASSER</v>
          </cell>
          <cell r="D233">
            <v>7.01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1</v>
          </cell>
          <cell r="O233">
            <v>0</v>
          </cell>
        </row>
        <row r="234">
          <cell r="A234">
            <v>3557</v>
          </cell>
          <cell r="B234" t="str">
            <v>C</v>
          </cell>
          <cell r="C234" t="str">
            <v>MERKEL</v>
          </cell>
          <cell r="D234">
            <v>6.03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3346</v>
          </cell>
          <cell r="B235" t="str">
            <v>A</v>
          </cell>
          <cell r="C235" t="str">
            <v>CASSANO</v>
          </cell>
          <cell r="D235">
            <v>7.03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1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5.51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3504</v>
          </cell>
          <cell r="B237" t="str">
            <v>A</v>
          </cell>
          <cell r="C237" t="str">
            <v>ROBINHO</v>
          </cell>
          <cell r="D237">
            <v>6.53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3470</v>
          </cell>
          <cell r="B238" t="str">
            <v>ALL</v>
          </cell>
          <cell r="C238" t="str">
            <v>ALLEGRI</v>
          </cell>
          <cell r="D238">
            <v>6.5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 t="str">
            <v>NAPOLI Voti gentilmente offerti da www.fantagazzetta.com</v>
          </cell>
        </row>
        <row r="240">
          <cell r="A240" t="str">
            <v>Cod.</v>
          </cell>
          <cell r="B240" t="str">
            <v>Ruolo</v>
          </cell>
          <cell r="C240" t="str">
            <v>Nome</v>
          </cell>
          <cell r="D240" t="str">
            <v>VF</v>
          </cell>
          <cell r="E240" t="str">
            <v>Gol Fatto</v>
          </cell>
          <cell r="F240" t="str">
            <v>Gol Subito</v>
          </cell>
          <cell r="G240" t="str">
            <v>Rigore Parato</v>
          </cell>
          <cell r="H240" t="str">
            <v>Rigore Sbagliato</v>
          </cell>
          <cell r="I240" t="str">
            <v>Rigore Segnato</v>
          </cell>
          <cell r="J240" t="str">
            <v>Autorete</v>
          </cell>
          <cell r="K240" t="str">
            <v>Ammonizione</v>
          </cell>
          <cell r="L240" t="str">
            <v>Espulsione</v>
          </cell>
          <cell r="M240" t="str">
            <v>Assist</v>
          </cell>
          <cell r="N240" t="str">
            <v>Gdv</v>
          </cell>
          <cell r="O240" t="str">
            <v>Gdp</v>
          </cell>
        </row>
        <row r="241">
          <cell r="A241">
            <v>2918</v>
          </cell>
          <cell r="B241" t="str">
            <v>P</v>
          </cell>
          <cell r="C241" t="str">
            <v>DE SANCTIS</v>
          </cell>
          <cell r="D241">
            <v>6.02</v>
          </cell>
          <cell r="E241">
            <v>0</v>
          </cell>
          <cell r="F241">
            <v>3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2969</v>
          </cell>
          <cell r="B242" t="str">
            <v>D</v>
          </cell>
          <cell r="C242" t="str">
            <v>ARONICA</v>
          </cell>
          <cell r="D242">
            <v>5.0199999999999996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1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2990</v>
          </cell>
          <cell r="B243" t="str">
            <v>D</v>
          </cell>
          <cell r="C243" t="str">
            <v>CAMPAGNARO</v>
          </cell>
          <cell r="D243">
            <v>5.51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5.53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3184</v>
          </cell>
          <cell r="B245" t="str">
            <v>C</v>
          </cell>
          <cell r="C245" t="str">
            <v>DOSSENA</v>
          </cell>
          <cell r="D245">
            <v>5.0199999999999996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3194</v>
          </cell>
          <cell r="B246" t="str">
            <v>C</v>
          </cell>
          <cell r="C246" t="str">
            <v>GARGANO</v>
          </cell>
          <cell r="D246">
            <v>5.51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3205</v>
          </cell>
          <cell r="B247" t="str">
            <v>C</v>
          </cell>
          <cell r="C247" t="str">
            <v>HAMSIK</v>
          </cell>
          <cell r="D247">
            <v>5.0199999999999996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3228</v>
          </cell>
          <cell r="B248" t="str">
            <v>C</v>
          </cell>
          <cell r="C248" t="str">
            <v>MAGGIO</v>
          </cell>
          <cell r="D248">
            <v>5.03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3266</v>
          </cell>
          <cell r="B249" t="str">
            <v>C</v>
          </cell>
          <cell r="C249" t="str">
            <v>PAZIENZA</v>
          </cell>
          <cell r="D249">
            <v>6.02</v>
          </cell>
          <cell r="E249">
            <v>1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3320</v>
          </cell>
          <cell r="B250" t="str">
            <v>C</v>
          </cell>
          <cell r="C250" t="str">
            <v>ZUNIGA</v>
          </cell>
          <cell r="D250">
            <v>5.03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3496</v>
          </cell>
          <cell r="B251" t="str">
            <v>C</v>
          </cell>
          <cell r="C251" t="str">
            <v>YEBDA</v>
          </cell>
          <cell r="D251">
            <v>5.01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3497</v>
          </cell>
          <cell r="B252" t="str">
            <v>C</v>
          </cell>
          <cell r="C252" t="str">
            <v>SOSA</v>
          </cell>
          <cell r="D252" t="str">
            <v>6*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3349</v>
          </cell>
          <cell r="B253" t="str">
            <v>A</v>
          </cell>
          <cell r="C253" t="str">
            <v>CAVANI</v>
          </cell>
          <cell r="D253">
            <v>5.52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3381</v>
          </cell>
          <cell r="B254" t="str">
            <v>A</v>
          </cell>
          <cell r="C254" t="str">
            <v>LAVEZZI</v>
          </cell>
          <cell r="D254">
            <v>5.03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</v>
          </cell>
          <cell r="N254">
            <v>0</v>
          </cell>
          <cell r="O254">
            <v>0</v>
          </cell>
        </row>
        <row r="255">
          <cell r="A255">
            <v>3476</v>
          </cell>
          <cell r="B255" t="str">
            <v>ALL</v>
          </cell>
          <cell r="C255" t="str">
            <v>MAZZARRI</v>
          </cell>
          <cell r="D255">
            <v>5.5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 t="str">
            <v>PALERMO Voti gentilmente offerti da www.fantagazzetta.com</v>
          </cell>
        </row>
        <row r="257">
          <cell r="A257" t="str">
            <v>Cod.</v>
          </cell>
          <cell r="B257" t="str">
            <v>Ruolo</v>
          </cell>
          <cell r="C257" t="str">
            <v>Nome</v>
          </cell>
          <cell r="D257" t="str">
            <v>VF</v>
          </cell>
          <cell r="E257" t="str">
            <v>Gol Fatto</v>
          </cell>
          <cell r="F257" t="str">
            <v>Gol Subito</v>
          </cell>
          <cell r="G257" t="str">
            <v>Rigore Parato</v>
          </cell>
          <cell r="H257" t="str">
            <v>Rigore Sbagliato</v>
          </cell>
          <cell r="I257" t="str">
            <v>Rigore Segnato</v>
          </cell>
          <cell r="J257" t="str">
            <v>Autorete</v>
          </cell>
          <cell r="K257" t="str">
            <v>Ammonizione</v>
          </cell>
          <cell r="L257" t="str">
            <v>Espulsione</v>
          </cell>
          <cell r="M257" t="str">
            <v>Assist</v>
          </cell>
          <cell r="N257" t="str">
            <v>Gdv</v>
          </cell>
          <cell r="O257" t="str">
            <v>Gdp</v>
          </cell>
        </row>
        <row r="258">
          <cell r="A258">
            <v>2950</v>
          </cell>
          <cell r="B258" t="str">
            <v>P</v>
          </cell>
          <cell r="C258" t="str">
            <v>SIRIGU</v>
          </cell>
          <cell r="D258">
            <v>6.53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2972</v>
          </cell>
          <cell r="B259" t="str">
            <v>D</v>
          </cell>
          <cell r="C259" t="str">
            <v>BALZARETTI</v>
          </cell>
          <cell r="D259">
            <v>6.53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1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6.52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6.04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3036</v>
          </cell>
          <cell r="B262" t="str">
            <v>D</v>
          </cell>
          <cell r="C262" t="str">
            <v>GOIAN</v>
          </cell>
          <cell r="D262">
            <v>6.53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 t="str">
            <v>6*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3223</v>
          </cell>
          <cell r="B264" t="str">
            <v>C</v>
          </cell>
          <cell r="C264" t="str">
            <v>LIVERANI</v>
          </cell>
          <cell r="D264" t="str">
            <v>6*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7.53</v>
          </cell>
          <cell r="E265">
            <v>1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6.52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1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6.53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6.5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1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>
            <v>6.51</v>
          </cell>
          <cell r="E270">
            <v>1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7.02</v>
          </cell>
          <cell r="E271">
            <v>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1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6.53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5.54</v>
          </cell>
          <cell r="E275">
            <v>0</v>
          </cell>
          <cell r="F275">
            <v>1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3078</v>
          </cell>
          <cell r="B276" t="str">
            <v>D</v>
          </cell>
          <cell r="C276" t="str">
            <v>PACI</v>
          </cell>
          <cell r="D276">
            <v>6.53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6.52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7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1</v>
          </cell>
          <cell r="L278">
            <v>0</v>
          </cell>
          <cell r="M278">
            <v>1</v>
          </cell>
          <cell r="N278">
            <v>0</v>
          </cell>
          <cell r="O278">
            <v>0</v>
          </cell>
        </row>
        <row r="279">
          <cell r="A279">
            <v>3159</v>
          </cell>
          <cell r="B279" t="str">
            <v>C</v>
          </cell>
          <cell r="C279" t="str">
            <v>CANDREVA</v>
          </cell>
          <cell r="D279">
            <v>7.53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1</v>
          </cell>
          <cell r="N279">
            <v>0</v>
          </cell>
          <cell r="O279">
            <v>0</v>
          </cell>
        </row>
        <row r="280">
          <cell r="A280">
            <v>3185</v>
          </cell>
          <cell r="B280" t="str">
            <v>C</v>
          </cell>
          <cell r="C280" t="str">
            <v>DZEMAILI</v>
          </cell>
          <cell r="D280">
            <v>7.04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8</v>
          </cell>
          <cell r="E281">
            <v>2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1</v>
          </cell>
          <cell r="O281">
            <v>0</v>
          </cell>
        </row>
        <row r="282">
          <cell r="A282">
            <v>3250</v>
          </cell>
          <cell r="B282" t="str">
            <v>C</v>
          </cell>
          <cell r="C282" t="str">
            <v>MORRONE</v>
          </cell>
          <cell r="D282">
            <v>6.53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3261</v>
          </cell>
          <cell r="B283" t="str">
            <v>C</v>
          </cell>
          <cell r="C283" t="str">
            <v>PALLADINO</v>
          </cell>
          <cell r="D283">
            <v>6.52</v>
          </cell>
          <cell r="E283">
            <v>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3308</v>
          </cell>
          <cell r="B284" t="str">
            <v>C</v>
          </cell>
          <cell r="C284" t="str">
            <v>VALIANI</v>
          </cell>
          <cell r="D284">
            <v>7.01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3448</v>
          </cell>
          <cell r="B285" t="str">
            <v>C</v>
          </cell>
          <cell r="C285" t="str">
            <v>GOBBI</v>
          </cell>
          <cell r="D285">
            <v>7.03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3558</v>
          </cell>
          <cell r="B286" t="str">
            <v>C</v>
          </cell>
          <cell r="C286" t="str">
            <v>CALVO</v>
          </cell>
          <cell r="D286" t="str">
            <v>6*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3353</v>
          </cell>
          <cell r="B287" t="str">
            <v>A</v>
          </cell>
          <cell r="C287" t="str">
            <v>CRESPO</v>
          </cell>
          <cell r="D287">
            <v>7.01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1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7.03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2928</v>
          </cell>
          <cell r="B291" t="str">
            <v>P</v>
          </cell>
          <cell r="C291" t="str">
            <v>JULIO SERGIO</v>
          </cell>
          <cell r="D291">
            <v>5</v>
          </cell>
          <cell r="E291">
            <v>0</v>
          </cell>
          <cell r="F291">
            <v>2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2995</v>
          </cell>
          <cell r="B292" t="str">
            <v>D</v>
          </cell>
          <cell r="C292" t="str">
            <v>CASSETTI</v>
          </cell>
          <cell r="D292">
            <v>6.54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1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3044</v>
          </cell>
          <cell r="B293" t="str">
            <v>D</v>
          </cell>
          <cell r="C293" t="str">
            <v>JUAN</v>
          </cell>
          <cell r="D293">
            <v>5.53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3066</v>
          </cell>
          <cell r="B294" t="str">
            <v>D</v>
          </cell>
          <cell r="C294" t="str">
            <v>MEXES</v>
          </cell>
          <cell r="D294">
            <v>6.01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3093</v>
          </cell>
          <cell r="B295" t="str">
            <v>D</v>
          </cell>
          <cell r="C295" t="str">
            <v>RIISE</v>
          </cell>
          <cell r="D295">
            <v>6.54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1</v>
          </cell>
          <cell r="N295">
            <v>0</v>
          </cell>
          <cell r="O295">
            <v>0</v>
          </cell>
        </row>
        <row r="296">
          <cell r="A296">
            <v>3175</v>
          </cell>
          <cell r="B296" t="str">
            <v>C</v>
          </cell>
          <cell r="C296" t="str">
            <v>DE ROSSI</v>
          </cell>
          <cell r="D296">
            <v>5.03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3242</v>
          </cell>
          <cell r="B297" t="str">
            <v>C</v>
          </cell>
          <cell r="C297" t="str">
            <v>MENEZ</v>
          </cell>
          <cell r="D297">
            <v>6.5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3269</v>
          </cell>
          <cell r="B298" t="str">
            <v>C</v>
          </cell>
          <cell r="C298" t="str">
            <v>PERROTTA</v>
          </cell>
          <cell r="D298">
            <v>6.53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3299</v>
          </cell>
          <cell r="B299" t="str">
            <v>C</v>
          </cell>
          <cell r="C299" t="str">
            <v>SIMPLICIO</v>
          </cell>
          <cell r="D299">
            <v>5.03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3304</v>
          </cell>
          <cell r="B300" t="str">
            <v>C</v>
          </cell>
          <cell r="C300" t="str">
            <v>TADDEI ROD.</v>
          </cell>
          <cell r="D300">
            <v>6.52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3535</v>
          </cell>
          <cell r="B301" t="str">
            <v>C</v>
          </cell>
          <cell r="C301" t="str">
            <v>GRECO</v>
          </cell>
          <cell r="D301">
            <v>7.04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3342</v>
          </cell>
          <cell r="B302" t="str">
            <v>A</v>
          </cell>
          <cell r="C302" t="str">
            <v>BORRIELLO</v>
          </cell>
          <cell r="D302">
            <v>7.03</v>
          </cell>
          <cell r="E302">
            <v>2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3418</v>
          </cell>
          <cell r="B303" t="str">
            <v>A</v>
          </cell>
          <cell r="C303" t="str">
            <v>TOTTI</v>
          </cell>
          <cell r="D303">
            <v>6.01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</v>
          </cell>
          <cell r="N303">
            <v>0</v>
          </cell>
          <cell r="O303">
            <v>0</v>
          </cell>
        </row>
        <row r="304">
          <cell r="A304">
            <v>3422</v>
          </cell>
          <cell r="B304" t="str">
            <v>A</v>
          </cell>
          <cell r="C304" t="str">
            <v>VUCINIC</v>
          </cell>
          <cell r="D304">
            <v>7.02</v>
          </cell>
          <cell r="E304">
            <v>2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1</v>
          </cell>
          <cell r="O304">
            <v>0</v>
          </cell>
        </row>
        <row r="305">
          <cell r="A305">
            <v>3466</v>
          </cell>
          <cell r="B305" t="str">
            <v>ALL</v>
          </cell>
          <cell r="C305" t="str">
            <v>RANIERI</v>
          </cell>
          <cell r="D305">
            <v>6.51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>
            <v>6.02</v>
          </cell>
          <cell r="E308">
            <v>0</v>
          </cell>
          <cell r="F308">
            <v>3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3033</v>
          </cell>
          <cell r="B309" t="str">
            <v>D</v>
          </cell>
          <cell r="C309" t="str">
            <v>GASTALDELLO</v>
          </cell>
          <cell r="D309">
            <v>6.02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3053</v>
          </cell>
          <cell r="B310" t="str">
            <v>D</v>
          </cell>
          <cell r="C310" t="str">
            <v>LUCCHINI</v>
          </cell>
          <cell r="D310">
            <v>5.01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3119</v>
          </cell>
          <cell r="B311" t="str">
            <v>D</v>
          </cell>
          <cell r="C311" t="str">
            <v>ZAURI</v>
          </cell>
          <cell r="D311">
            <v>5.52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5.52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3204</v>
          </cell>
          <cell r="B313" t="str">
            <v>C</v>
          </cell>
          <cell r="C313" t="str">
            <v>GUBERTI</v>
          </cell>
          <cell r="D313">
            <v>6.51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3215</v>
          </cell>
          <cell r="B314" t="str">
            <v>C</v>
          </cell>
          <cell r="C314" t="str">
            <v>KOMAN</v>
          </cell>
          <cell r="D314">
            <v>5.52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3231</v>
          </cell>
          <cell r="B315" t="str">
            <v>C</v>
          </cell>
          <cell r="C315" t="str">
            <v>MANNINI</v>
          </cell>
          <cell r="D315">
            <v>5.53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3262</v>
          </cell>
          <cell r="B316" t="str">
            <v>C</v>
          </cell>
          <cell r="C316" t="str">
            <v>PALOMBO</v>
          </cell>
          <cell r="D316">
            <v>6.02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3277</v>
          </cell>
          <cell r="B317" t="str">
            <v>C</v>
          </cell>
          <cell r="C317" t="str">
            <v>POLI</v>
          </cell>
          <cell r="D317" t="str">
            <v>6*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3307</v>
          </cell>
          <cell r="B318" t="str">
            <v>C</v>
          </cell>
          <cell r="C318" t="str">
            <v>TISSONE</v>
          </cell>
          <cell r="D318">
            <v>6.01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3385</v>
          </cell>
          <cell r="B319" t="str">
            <v>A</v>
          </cell>
          <cell r="C319" t="str">
            <v>MARILUNGO</v>
          </cell>
          <cell r="D319">
            <v>5.0199999999999996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3402</v>
          </cell>
          <cell r="B320" t="str">
            <v>A</v>
          </cell>
          <cell r="C320" t="str">
            <v>PAZZINI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5.51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3477</v>
          </cell>
          <cell r="B322" t="str">
            <v>ALL</v>
          </cell>
          <cell r="C322" t="str">
            <v>DI CARLO</v>
          </cell>
          <cell r="D322">
            <v>5.53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 t="str">
            <v>UDINESE Voti gentilmente offerti da www.fantagazzetta.com</v>
          </cell>
        </row>
        <row r="324">
          <cell r="A324" t="str">
            <v>Cod.</v>
          </cell>
          <cell r="B324" t="str">
            <v>Ruolo</v>
          </cell>
          <cell r="C324" t="str">
            <v>Nome</v>
          </cell>
          <cell r="D324" t="str">
            <v>VF</v>
          </cell>
          <cell r="E324" t="str">
            <v>Gol Fatto</v>
          </cell>
          <cell r="F324" t="str">
            <v>Gol Subito</v>
          </cell>
          <cell r="G324" t="str">
            <v>Rigore Parato</v>
          </cell>
          <cell r="H324" t="str">
            <v>Rigore Sbagliato</v>
          </cell>
          <cell r="I324" t="str">
            <v>Rigore Segnato</v>
          </cell>
          <cell r="J324" t="str">
            <v>Autorete</v>
          </cell>
          <cell r="K324" t="str">
            <v>Ammonizione</v>
          </cell>
          <cell r="L324" t="str">
            <v>Espulsione</v>
          </cell>
          <cell r="M324" t="str">
            <v>Assist</v>
          </cell>
          <cell r="N324" t="str">
            <v>Gdv</v>
          </cell>
          <cell r="O324" t="str">
            <v>Gdp</v>
          </cell>
        </row>
        <row r="325">
          <cell r="A325">
            <v>2925</v>
          </cell>
          <cell r="B325" t="str">
            <v>P</v>
          </cell>
          <cell r="C325" t="str">
            <v>HANDANOVIC</v>
          </cell>
          <cell r="D325">
            <v>6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1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3003</v>
          </cell>
          <cell r="B326" t="str">
            <v>D</v>
          </cell>
          <cell r="C326" t="str">
            <v>CODA A.</v>
          </cell>
          <cell r="D326">
            <v>6.01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>
            <v>6.04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3118</v>
          </cell>
          <cell r="B328" t="str">
            <v>D</v>
          </cell>
          <cell r="C328" t="str">
            <v>ZAPATA</v>
          </cell>
          <cell r="D328">
            <v>6.03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3507</v>
          </cell>
          <cell r="B329" t="str">
            <v>D</v>
          </cell>
          <cell r="C329" t="str">
            <v>ANGELLA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3509</v>
          </cell>
          <cell r="B330" t="str">
            <v>D</v>
          </cell>
          <cell r="C330" t="str">
            <v>ARMERO</v>
          </cell>
          <cell r="D330">
            <v>6.53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3131</v>
          </cell>
          <cell r="B331" t="str">
            <v>C</v>
          </cell>
          <cell r="C331" t="str">
            <v>ABDI</v>
          </cell>
          <cell r="D331" t="str">
            <v>6*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6.51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6.54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6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4.53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1</v>
          </cell>
          <cell r="M335">
            <v>1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7.02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1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5.52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6.53</v>
          </cell>
          <cell r="E338">
            <v>1</v>
          </cell>
          <cell r="F338">
            <v>0</v>
          </cell>
          <cell r="G338">
            <v>0</v>
          </cell>
          <cell r="H338">
            <v>1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6.5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19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5.03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5.52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5.5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5.53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5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3279</v>
          </cell>
          <cell r="B15" t="str">
            <v>C</v>
          </cell>
          <cell r="C15" t="str">
            <v>PULZETTI</v>
          </cell>
          <cell r="D15">
            <v>5.53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5.03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5.0199999999999996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3344</v>
          </cell>
          <cell r="B18" t="str">
            <v>A</v>
          </cell>
          <cell r="C18" t="str">
            <v>CAPUTO</v>
          </cell>
          <cell r="D18">
            <v>5.53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3379</v>
          </cell>
          <cell r="B19" t="str">
            <v>A</v>
          </cell>
          <cell r="C19" t="str">
            <v>KUTUZOV</v>
          </cell>
          <cell r="D19">
            <v>5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3395</v>
          </cell>
          <cell r="B20" t="str">
            <v>A</v>
          </cell>
          <cell r="C20" t="str">
            <v>OKAKA</v>
          </cell>
          <cell r="D20">
            <v>5.51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6.54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>
            <v>5.5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6.53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6.54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7.01</v>
          </cell>
          <cell r="E31">
            <v>1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1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6.53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7.01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1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6.04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3499</v>
          </cell>
          <cell r="B36" t="str">
            <v>C</v>
          </cell>
          <cell r="C36" t="str">
            <v>PEREZ</v>
          </cell>
          <cell r="D36">
            <v>6.02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3359</v>
          </cell>
          <cell r="B37" t="str">
            <v>A</v>
          </cell>
          <cell r="C37" t="str">
            <v>DI VAIO</v>
          </cell>
          <cell r="D37">
            <v>6.51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5.52</v>
          </cell>
          <cell r="E41">
            <v>0</v>
          </cell>
          <cell r="F41">
            <v>3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5.51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5.03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5.52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6.52</v>
          </cell>
          <cell r="E47">
            <v>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5.51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 t="str">
            <v>6*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7.03</v>
          </cell>
          <cell r="E51">
            <v>1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3514</v>
          </cell>
          <cell r="B52" t="str">
            <v>C</v>
          </cell>
          <cell r="C52" t="str">
            <v>FILIPPINI A.</v>
          </cell>
          <cell r="D52">
            <v>6.52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6.03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6.5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3554</v>
          </cell>
          <cell r="B55" t="str">
            <v>ALL</v>
          </cell>
          <cell r="C55" t="str">
            <v>BERETTA</v>
          </cell>
          <cell r="D55">
            <v>5.52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6.52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6.02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5.51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6.02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3166</v>
          </cell>
          <cell r="B65" t="str">
            <v>C</v>
          </cell>
          <cell r="C65" t="str">
            <v>CONTI</v>
          </cell>
          <cell r="D65">
            <v>6.53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3170</v>
          </cell>
          <cell r="B66" t="str">
            <v>C</v>
          </cell>
          <cell r="C66" t="str">
            <v>COSSU</v>
          </cell>
          <cell r="D66">
            <v>6.52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7.52</v>
          </cell>
          <cell r="E69">
            <v>2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7.04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5.53</v>
          </cell>
          <cell r="E75">
            <v>0</v>
          </cell>
          <cell r="F75">
            <v>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2975</v>
          </cell>
          <cell r="B77" t="str">
            <v>D</v>
          </cell>
          <cell r="C77" t="str">
            <v>BELLUSCI</v>
          </cell>
          <cell r="D77">
            <v>6.02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2993</v>
          </cell>
          <cell r="B78" t="str">
            <v>D</v>
          </cell>
          <cell r="C78" t="str">
            <v>CAPUANO</v>
          </cell>
          <cell r="D78">
            <v>5.54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5.53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3108</v>
          </cell>
          <cell r="B80" t="str">
            <v>D</v>
          </cell>
          <cell r="C80" t="str">
            <v>SPOLLI</v>
          </cell>
          <cell r="D80" t="str">
            <v>6*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7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6.53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3225</v>
          </cell>
          <cell r="B84" t="str">
            <v>C</v>
          </cell>
          <cell r="C84" t="str">
            <v>LLAMA</v>
          </cell>
          <cell r="D84">
            <v>5.03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3270</v>
          </cell>
          <cell r="B85" t="str">
            <v>C</v>
          </cell>
          <cell r="C85" t="str">
            <v>PESCE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3321</v>
          </cell>
          <cell r="B86" t="str">
            <v>C</v>
          </cell>
          <cell r="C86" t="str">
            <v>MARTINHO</v>
          </cell>
          <cell r="D86">
            <v>6.02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3330</v>
          </cell>
          <cell r="B87" t="str">
            <v>A</v>
          </cell>
          <cell r="C87" t="str">
            <v>ANTENUCCI</v>
          </cell>
          <cell r="D87" t="str">
            <v>6*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6.01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6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6.52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6.51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6.02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5.54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6.03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5.5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5.51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5.53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5.04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6.01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6.54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6.03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3058</v>
          </cell>
          <cell r="B112" t="str">
            <v>D</v>
          </cell>
          <cell r="C112" t="str">
            <v>MANDELLI</v>
          </cell>
          <cell r="D112">
            <v>6.5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6.04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6.03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5.54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 t="str">
            <v>6*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6.02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5.51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5.51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6.02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6.01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6.04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5.53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5.54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3546</v>
          </cell>
          <cell r="B130" t="str">
            <v>D</v>
          </cell>
          <cell r="C130" t="str">
            <v>CAMPORESE</v>
          </cell>
          <cell r="D130">
            <v>6.54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6.03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3172</v>
          </cell>
          <cell r="B132" t="str">
            <v>C</v>
          </cell>
          <cell r="C132" t="str">
            <v>D'AGOSTINO</v>
          </cell>
          <cell r="D132">
            <v>5.54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5.01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6.53</v>
          </cell>
          <cell r="E134">
            <v>1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1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 t="str">
            <v>6*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5.52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1</v>
          </cell>
          <cell r="N136">
            <v>0</v>
          </cell>
          <cell r="O136">
            <v>0</v>
          </cell>
        </row>
        <row r="137">
          <cell r="A137">
            <v>3290</v>
          </cell>
          <cell r="B137" t="str">
            <v>C</v>
          </cell>
          <cell r="C137" t="str">
            <v>SANTANA</v>
          </cell>
          <cell r="D137">
            <v>7.01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3331</v>
          </cell>
          <cell r="B138" t="str">
            <v>A</v>
          </cell>
          <cell r="C138" t="str">
            <v>BABACAR</v>
          </cell>
          <cell r="D138">
            <v>6.01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7.02</v>
          </cell>
          <cell r="E139">
            <v>1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1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6.53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6.54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6.53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3211</v>
          </cell>
          <cell r="B147" t="str">
            <v>C</v>
          </cell>
          <cell r="C147" t="str">
            <v>JANKOVIC</v>
          </cell>
          <cell r="D147">
            <v>5.54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3214</v>
          </cell>
          <cell r="B148" t="str">
            <v>C</v>
          </cell>
          <cell r="C148" t="str">
            <v>KHARJA</v>
          </cell>
          <cell r="D148">
            <v>5.53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6.04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3295</v>
          </cell>
          <cell r="B152" t="str">
            <v>C</v>
          </cell>
          <cell r="C152" t="str">
            <v>SCULLI</v>
          </cell>
          <cell r="D152">
            <v>6.03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 t="str">
            <v>6*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3430</v>
          </cell>
          <cell r="B154" t="str">
            <v>C</v>
          </cell>
          <cell r="C154" t="str">
            <v>RAFINHA</v>
          </cell>
          <cell r="D154">
            <v>6.04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3357</v>
          </cell>
          <cell r="B155" t="str">
            <v>A</v>
          </cell>
          <cell r="C155" t="str">
            <v>DESTRO</v>
          </cell>
          <cell r="D155">
            <v>6.01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1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6.04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2916</v>
          </cell>
          <cell r="B159" t="str">
            <v>P</v>
          </cell>
          <cell r="C159" t="str">
            <v>CASTELLAZZI</v>
          </cell>
          <cell r="D159">
            <v>7.01</v>
          </cell>
          <cell r="E159">
            <v>0</v>
          </cell>
          <cell r="F159">
            <v>1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5.51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3005</v>
          </cell>
          <cell r="B161" t="str">
            <v>D</v>
          </cell>
          <cell r="C161" t="str">
            <v>CORDOBA</v>
          </cell>
          <cell r="D161">
            <v>6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6.02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3056</v>
          </cell>
          <cell r="B163" t="str">
            <v>D</v>
          </cell>
          <cell r="C163" t="str">
            <v>MAICON</v>
          </cell>
          <cell r="D163">
            <v>6.51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1</v>
          </cell>
          <cell r="N163">
            <v>0</v>
          </cell>
          <cell r="O163">
            <v>0</v>
          </cell>
        </row>
        <row r="164">
          <cell r="A164">
            <v>3091</v>
          </cell>
          <cell r="B164" t="str">
            <v>D</v>
          </cell>
          <cell r="C164" t="str">
            <v>RANOCCHIA</v>
          </cell>
          <cell r="D164" t="str">
            <v>6*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7.51</v>
          </cell>
          <cell r="E165">
            <v>2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1</v>
          </cell>
          <cell r="O165">
            <v>0</v>
          </cell>
        </row>
        <row r="166">
          <cell r="A166">
            <v>3236</v>
          </cell>
          <cell r="B166" t="str">
            <v>C</v>
          </cell>
          <cell r="C166" t="str">
            <v>MARIGA</v>
          </cell>
          <cell r="D166" t="str">
            <v>6*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1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6.01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6.04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6.01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5.52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6.03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7.03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6.54</v>
          </cell>
          <cell r="E176">
            <v>0</v>
          </cell>
          <cell r="F176">
            <v>3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5.04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5.03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5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3039</v>
          </cell>
          <cell r="B180" t="str">
            <v>D</v>
          </cell>
          <cell r="C180" t="str">
            <v>GRYGERA</v>
          </cell>
          <cell r="D180">
            <v>4.54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5.53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3491</v>
          </cell>
          <cell r="B182" t="str">
            <v>D</v>
          </cell>
          <cell r="C182" t="str">
            <v>TRAORE</v>
          </cell>
          <cell r="D182">
            <v>4.53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5.52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4.51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4.0199999999999996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5.03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4.5199999999999996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5.04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6.01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5.04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5.53</v>
          </cell>
          <cell r="E193">
            <v>0</v>
          </cell>
          <cell r="F193">
            <v>2</v>
          </cell>
          <cell r="G193">
            <v>0</v>
          </cell>
          <cell r="H193">
            <v>0</v>
          </cell>
          <cell r="I193">
            <v>0</v>
          </cell>
          <cell r="J193">
            <v>1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6.02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5.52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>
            <v>4.5199999999999996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3152</v>
          </cell>
          <cell r="B198" t="str">
            <v>C</v>
          </cell>
          <cell r="C198" t="str">
            <v>BRESCIANO</v>
          </cell>
          <cell r="D198">
            <v>5.0199999999999996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3191</v>
          </cell>
          <cell r="B200" t="str">
            <v>C</v>
          </cell>
          <cell r="C200" t="str">
            <v>FOGGIA</v>
          </cell>
          <cell r="D200" t="str">
            <v>6*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5.52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6.01</v>
          </cell>
          <cell r="E202">
            <v>1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1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4.0199999999999996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5.0199999999999996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5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>
            <v>5.03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5.04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6.54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6.04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 t="str">
            <v>6*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3113</v>
          </cell>
          <cell r="B213" t="str">
            <v>D</v>
          </cell>
          <cell r="C213" t="str">
            <v>TOMOVIC</v>
          </cell>
          <cell r="D213">
            <v>6.04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5.5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3145</v>
          </cell>
          <cell r="B215" t="str">
            <v>C</v>
          </cell>
          <cell r="C215" t="str">
            <v>BERTOLACCI</v>
          </cell>
          <cell r="D215">
            <v>6.03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3167</v>
          </cell>
          <cell r="B216" t="str">
            <v>C</v>
          </cell>
          <cell r="C216" t="str">
            <v>COPPOLA M.</v>
          </cell>
          <cell r="D216">
            <v>6.04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3252</v>
          </cell>
          <cell r="B218" t="str">
            <v>C</v>
          </cell>
          <cell r="C218" t="str">
            <v>MUNARI</v>
          </cell>
          <cell r="D218">
            <v>6.03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6.51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7.01</v>
          </cell>
          <cell r="E220">
            <v>1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1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6.52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6.54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6.01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7.04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2902</v>
          </cell>
          <cell r="B227" t="str">
            <v>P</v>
          </cell>
          <cell r="C227" t="str">
            <v>AMELIA</v>
          </cell>
          <cell r="D227">
            <v>5.0199999999999996</v>
          </cell>
          <cell r="E227">
            <v>0</v>
          </cell>
          <cell r="F227">
            <v>4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5.52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5.01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2983</v>
          </cell>
          <cell r="B230" t="str">
            <v>D</v>
          </cell>
          <cell r="C230" t="str">
            <v>BONERA</v>
          </cell>
          <cell r="D230">
            <v>4.0199999999999996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7.03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3296</v>
          </cell>
          <cell r="B233" t="str">
            <v>C</v>
          </cell>
          <cell r="C233" t="str">
            <v>SEEDORF</v>
          </cell>
          <cell r="D233">
            <v>5.51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3553</v>
          </cell>
          <cell r="B234" t="str">
            <v>C</v>
          </cell>
          <cell r="C234" t="str">
            <v>STRASSER</v>
          </cell>
          <cell r="D234">
            <v>6.01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3346</v>
          </cell>
          <cell r="B235" t="str">
            <v>A</v>
          </cell>
          <cell r="C235" t="str">
            <v>CASSANO</v>
          </cell>
          <cell r="D235">
            <v>7.04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6.52</v>
          </cell>
          <cell r="E236">
            <v>2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3501</v>
          </cell>
          <cell r="B237" t="str">
            <v>A</v>
          </cell>
          <cell r="C237" t="str">
            <v>IBRAHIMOVIC</v>
          </cell>
          <cell r="D237">
            <v>7.03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1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6.5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6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6.53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2969</v>
          </cell>
          <cell r="B243" t="str">
            <v>D</v>
          </cell>
          <cell r="C243" t="str">
            <v>ARONICA</v>
          </cell>
          <cell r="D243">
            <v>6.03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7.02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7.04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3037</v>
          </cell>
          <cell r="B246" t="str">
            <v>D</v>
          </cell>
          <cell r="C246" t="str">
            <v>GRAVA</v>
          </cell>
          <cell r="D246">
            <v>7.03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7.02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1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6.53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7.04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1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7.03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7.03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 t="str">
            <v>6*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 t="str">
            <v>6*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9.0299999999999994</v>
          </cell>
          <cell r="E254">
            <v>3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1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6.5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7.51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6.02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6.52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2985</v>
          </cell>
          <cell r="B261" t="str">
            <v>D</v>
          </cell>
          <cell r="C261" t="str">
            <v>BOVO</v>
          </cell>
          <cell r="D261">
            <v>5.51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2994</v>
          </cell>
          <cell r="B262" t="str">
            <v>D</v>
          </cell>
          <cell r="C262" t="str">
            <v>CASSANI</v>
          </cell>
          <cell r="D262">
            <v>5.53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>
            <v>6.52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3213</v>
          </cell>
          <cell r="B264" t="str">
            <v>C</v>
          </cell>
          <cell r="C264" t="str">
            <v>KASAMI</v>
          </cell>
          <cell r="D264">
            <v>5.53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6.02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6.02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7.01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6.01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6.02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>
            <v>5.52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7.03</v>
          </cell>
          <cell r="E275">
            <v>0</v>
          </cell>
          <cell r="F275">
            <v>2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5.03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5.0199999999999996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6.04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3159</v>
          </cell>
          <cell r="B279" t="str">
            <v>C</v>
          </cell>
          <cell r="C279" t="str">
            <v>CANDREVA</v>
          </cell>
          <cell r="D279">
            <v>6.02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3185</v>
          </cell>
          <cell r="B280" t="str">
            <v>C</v>
          </cell>
          <cell r="C280" t="str">
            <v>DZEMAILI</v>
          </cell>
          <cell r="D280">
            <v>5.03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7.04</v>
          </cell>
          <cell r="E281">
            <v>1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3247</v>
          </cell>
          <cell r="B282" t="str">
            <v>C</v>
          </cell>
          <cell r="C282" t="str">
            <v>MODESTO</v>
          </cell>
          <cell r="D282">
            <v>5.53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5.01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3261</v>
          </cell>
          <cell r="B284" t="str">
            <v>C</v>
          </cell>
          <cell r="C284" t="str">
            <v>PALLADINO</v>
          </cell>
          <cell r="D284">
            <v>5.54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5.52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1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3558</v>
          </cell>
          <cell r="B287" t="str">
            <v>C</v>
          </cell>
          <cell r="C287" t="str">
            <v>CALVO</v>
          </cell>
          <cell r="D287">
            <v>5.53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3353</v>
          </cell>
          <cell r="B288" t="str">
            <v>A</v>
          </cell>
          <cell r="C288" t="str">
            <v>CRESPO</v>
          </cell>
          <cell r="D288">
            <v>5.01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3483</v>
          </cell>
          <cell r="B289" t="str">
            <v>ALL</v>
          </cell>
          <cell r="C289" t="str">
            <v>MARINO</v>
          </cell>
          <cell r="D289">
            <v>5.04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2919</v>
          </cell>
          <cell r="B292" t="str">
            <v>P</v>
          </cell>
          <cell r="C292" t="str">
            <v>DONI A.</v>
          </cell>
          <cell r="D292">
            <v>6.03</v>
          </cell>
          <cell r="E292">
            <v>0</v>
          </cell>
          <cell r="F292">
            <v>2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2928</v>
          </cell>
          <cell r="B293" t="str">
            <v>P</v>
          </cell>
          <cell r="C293" t="str">
            <v>JULIO SERGIO</v>
          </cell>
          <cell r="D293">
            <v>5.53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1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6.02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6.53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3.03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3066</v>
          </cell>
          <cell r="B297" t="str">
            <v>D</v>
          </cell>
          <cell r="C297" t="str">
            <v>MEXES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6.03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>
            <v>6.04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5.53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6.01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3535</v>
          </cell>
          <cell r="B302" t="str">
            <v>C</v>
          </cell>
          <cell r="C302" t="str">
            <v>GRECO</v>
          </cell>
          <cell r="D302">
            <v>6.03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6.52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6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3422</v>
          </cell>
          <cell r="B305" t="str">
            <v>A</v>
          </cell>
          <cell r="C305" t="str">
            <v>VUCINIC</v>
          </cell>
          <cell r="D305">
            <v>7.01</v>
          </cell>
          <cell r="E305">
            <v>1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3466</v>
          </cell>
          <cell r="B306" t="str">
            <v>ALL</v>
          </cell>
          <cell r="C306" t="str">
            <v>RANIERI</v>
          </cell>
          <cell r="D306">
            <v>6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 t="str">
            <v>SAMPDORIA Voti gentilmente offerti da www.fantagazzetta.com</v>
          </cell>
        </row>
        <row r="308">
          <cell r="A308" t="str">
            <v>Cod.</v>
          </cell>
          <cell r="B308" t="str">
            <v>Ruolo</v>
          </cell>
          <cell r="C308" t="str">
            <v>Nome</v>
          </cell>
          <cell r="D308" t="str">
            <v>VF</v>
          </cell>
          <cell r="E308" t="str">
            <v>Gol Fatto</v>
          </cell>
          <cell r="F308" t="str">
            <v>Gol Subito</v>
          </cell>
          <cell r="G308" t="str">
            <v>Rigore Parato</v>
          </cell>
          <cell r="H308" t="str">
            <v>Rigore Sbagliato</v>
          </cell>
          <cell r="I308" t="str">
            <v>Rigore Segnato</v>
          </cell>
          <cell r="J308" t="str">
            <v>Autorete</v>
          </cell>
          <cell r="K308" t="str">
            <v>Ammonizione</v>
          </cell>
          <cell r="L308" t="str">
            <v>Espulsione</v>
          </cell>
          <cell r="M308" t="str">
            <v>Assist</v>
          </cell>
          <cell r="N308" t="str">
            <v>Gdv</v>
          </cell>
          <cell r="O308" t="str">
            <v>Gdp</v>
          </cell>
        </row>
        <row r="309">
          <cell r="A309">
            <v>2917</v>
          </cell>
          <cell r="B309" t="str">
            <v>P</v>
          </cell>
          <cell r="C309" t="str">
            <v>CURCI</v>
          </cell>
          <cell r="D309">
            <v>5.5</v>
          </cell>
          <cell r="E309">
            <v>0</v>
          </cell>
          <cell r="F309">
            <v>1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3033</v>
          </cell>
          <cell r="B310" t="str">
            <v>D</v>
          </cell>
          <cell r="C310" t="str">
            <v>GASTALDELLO</v>
          </cell>
          <cell r="D310">
            <v>5.54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1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3053</v>
          </cell>
          <cell r="B311" t="str">
            <v>D</v>
          </cell>
          <cell r="C311" t="str">
            <v>LUCCHINI</v>
          </cell>
          <cell r="D311">
            <v>5.53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1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3119</v>
          </cell>
          <cell r="B312" t="str">
            <v>D</v>
          </cell>
          <cell r="C312" t="str">
            <v>ZAURI</v>
          </cell>
          <cell r="D312">
            <v>6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3121</v>
          </cell>
          <cell r="B313" t="str">
            <v>D</v>
          </cell>
          <cell r="C313" t="str">
            <v>ZIEGLER</v>
          </cell>
          <cell r="D313">
            <v>6.04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6.03</v>
          </cell>
          <cell r="E314">
            <v>1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1</v>
          </cell>
          <cell r="O314">
            <v>0</v>
          </cell>
        </row>
        <row r="315">
          <cell r="A315">
            <v>3215</v>
          </cell>
          <cell r="B315" t="str">
            <v>C</v>
          </cell>
          <cell r="C315" t="str">
            <v>KOMAN</v>
          </cell>
          <cell r="D315">
            <v>5.04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 t="str">
            <v>6*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6.53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3277</v>
          </cell>
          <cell r="B318" t="str">
            <v>C</v>
          </cell>
          <cell r="C318" t="str">
            <v>POLI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3385</v>
          </cell>
          <cell r="B319" t="str">
            <v>A</v>
          </cell>
          <cell r="C319" t="str">
            <v>MARILUNGO</v>
          </cell>
          <cell r="D319">
            <v>5.03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3402</v>
          </cell>
          <cell r="B320" t="str">
            <v>A</v>
          </cell>
          <cell r="C320" t="str">
            <v>PAZZINI</v>
          </cell>
          <cell r="D320">
            <v>5.51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6.52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1</v>
          </cell>
          <cell r="J321">
            <v>0</v>
          </cell>
          <cell r="K321">
            <v>1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3561</v>
          </cell>
          <cell r="B322" t="str">
            <v>A</v>
          </cell>
          <cell r="C322" t="str">
            <v>MACHEDA</v>
          </cell>
          <cell r="D322">
            <v>6.51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3477</v>
          </cell>
          <cell r="B323" t="str">
            <v>ALL</v>
          </cell>
          <cell r="C323" t="str">
            <v>DI CARLO</v>
          </cell>
          <cell r="D323">
            <v>6.02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6.53</v>
          </cell>
          <cell r="E326">
            <v>0</v>
          </cell>
          <cell r="F326">
            <v>4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4.53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1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3003</v>
          </cell>
          <cell r="B328" t="str">
            <v>D</v>
          </cell>
          <cell r="C328" t="str">
            <v>CODA A.</v>
          </cell>
          <cell r="D328">
            <v>5.52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3083</v>
          </cell>
          <cell r="B330" t="str">
            <v>D</v>
          </cell>
          <cell r="C330" t="str">
            <v>PASQUALE</v>
          </cell>
          <cell r="D330">
            <v>6.03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1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5.0199999999999996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3131</v>
          </cell>
          <cell r="B332" t="str">
            <v>C</v>
          </cell>
          <cell r="C332" t="str">
            <v>ABDI</v>
          </cell>
          <cell r="D332">
            <v>6.53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6.5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3140</v>
          </cell>
          <cell r="B334" t="str">
            <v>C</v>
          </cell>
          <cell r="C334" t="str">
            <v>BADU</v>
          </cell>
          <cell r="D334">
            <v>5.53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7.03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7.02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2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7.01</v>
          </cell>
          <cell r="E337">
            <v>1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3356</v>
          </cell>
          <cell r="B338" t="str">
            <v>A</v>
          </cell>
          <cell r="C338" t="str">
            <v>DENIS</v>
          </cell>
          <cell r="D338">
            <v>6.51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7.02</v>
          </cell>
          <cell r="E339">
            <v>2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7.03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20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5.53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5.52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6.03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6.53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6.52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1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6.03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3284</v>
          </cell>
          <cell r="B15" t="str">
            <v>C</v>
          </cell>
          <cell r="C15" t="str">
            <v>ROMERO</v>
          </cell>
          <cell r="D15">
            <v>5.53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3347</v>
          </cell>
          <cell r="B16" t="str">
            <v>A</v>
          </cell>
          <cell r="C16" t="str">
            <v>CASTILLO</v>
          </cell>
          <cell r="D16">
            <v>5.52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3379</v>
          </cell>
          <cell r="B17" t="str">
            <v>A</v>
          </cell>
          <cell r="C17" t="str">
            <v>KUTUZOV</v>
          </cell>
          <cell r="D17">
            <v>5.01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3395</v>
          </cell>
          <cell r="B18" t="str">
            <v>A</v>
          </cell>
          <cell r="C18" t="str">
            <v>OKAKA</v>
          </cell>
          <cell r="D18">
            <v>6.03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6.51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3473</v>
          </cell>
          <cell r="B20" t="str">
            <v>ALL</v>
          </cell>
          <cell r="C20" t="str">
            <v>VENTURA</v>
          </cell>
          <cell r="D20">
            <v>6.03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BOLOGNA Voti gentilmente offerti da www.fantagazzetta.com</v>
          </cell>
        </row>
        <row r="22">
          <cell r="A22" t="str">
            <v>Cod.</v>
          </cell>
          <cell r="B22" t="str">
            <v>Ruolo</v>
          </cell>
          <cell r="C22" t="str">
            <v>Nome</v>
          </cell>
          <cell r="D22" t="str">
            <v>VF</v>
          </cell>
          <cell r="E22" t="str">
            <v>Gol Fatto</v>
          </cell>
          <cell r="F22" t="str">
            <v>Gol Subito</v>
          </cell>
          <cell r="G22" t="str">
            <v>Rigore Parato</v>
          </cell>
          <cell r="H22" t="str">
            <v>Rigore Sbagliato</v>
          </cell>
          <cell r="I22" t="str">
            <v>Rigore Segnato</v>
          </cell>
          <cell r="J22" t="str">
            <v>Autorete</v>
          </cell>
          <cell r="K22" t="str">
            <v>Ammonizione</v>
          </cell>
          <cell r="L22" t="str">
            <v>Espulsione</v>
          </cell>
          <cell r="M22" t="str">
            <v>Assist</v>
          </cell>
          <cell r="N22" t="str">
            <v>Gdv</v>
          </cell>
          <cell r="O22" t="str">
            <v>Gdp</v>
          </cell>
        </row>
        <row r="23">
          <cell r="A23">
            <v>2959</v>
          </cell>
          <cell r="B23" t="str">
            <v>P</v>
          </cell>
          <cell r="C23" t="str">
            <v>VIVIANO</v>
          </cell>
          <cell r="D23">
            <v>5.51</v>
          </cell>
          <cell r="E23">
            <v>0</v>
          </cell>
          <cell r="F23">
            <v>4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2986</v>
          </cell>
          <cell r="B24" t="str">
            <v>D</v>
          </cell>
          <cell r="C24" t="str">
            <v>BRITOS</v>
          </cell>
          <cell r="D24">
            <v>5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3087</v>
          </cell>
          <cell r="B25" t="str">
            <v>D</v>
          </cell>
          <cell r="C25" t="str">
            <v>PORTANOVA</v>
          </cell>
          <cell r="D25">
            <v>5.01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3437</v>
          </cell>
          <cell r="B26" t="str">
            <v>D</v>
          </cell>
          <cell r="C26" t="str">
            <v>GARICS</v>
          </cell>
          <cell r="D26">
            <v>5.04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5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3156</v>
          </cell>
          <cell r="B28" t="str">
            <v>C</v>
          </cell>
          <cell r="C28" t="str">
            <v>BUSCE'</v>
          </cell>
          <cell r="D28" t="str">
            <v>6*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6.01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6.51</v>
          </cell>
          <cell r="E31">
            <v>1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5.04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6.01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5.52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5.03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6.53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2905</v>
          </cell>
          <cell r="B40" t="str">
            <v>P</v>
          </cell>
          <cell r="C40" t="str">
            <v>ARCARI</v>
          </cell>
          <cell r="D40">
            <v>6.02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2974</v>
          </cell>
          <cell r="B41" t="str">
            <v>D</v>
          </cell>
          <cell r="C41" t="str">
            <v>BEGA</v>
          </cell>
          <cell r="D41">
            <v>7.02</v>
          </cell>
          <cell r="E41">
            <v>1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1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3061</v>
          </cell>
          <cell r="B43" t="str">
            <v>D</v>
          </cell>
          <cell r="C43" t="str">
            <v>MARECO</v>
          </cell>
          <cell r="D43">
            <v>6.02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6.01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3168</v>
          </cell>
          <cell r="B46" t="str">
            <v>C</v>
          </cell>
          <cell r="C46" t="str">
            <v>CORDOVA</v>
          </cell>
          <cell r="D46">
            <v>6.51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3216</v>
          </cell>
          <cell r="B47" t="str">
            <v>C</v>
          </cell>
          <cell r="C47" t="str">
            <v>KONE</v>
          </cell>
          <cell r="D47">
            <v>5.51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3219</v>
          </cell>
          <cell r="B48" t="str">
            <v>C</v>
          </cell>
          <cell r="C48" t="str">
            <v>LANZAFAME</v>
          </cell>
          <cell r="D48">
            <v>5.54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3459</v>
          </cell>
          <cell r="B49" t="str">
            <v>C</v>
          </cell>
          <cell r="C49" t="str">
            <v>DIAMANTI</v>
          </cell>
          <cell r="D49">
            <v>6.52</v>
          </cell>
          <cell r="E49">
            <v>1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3514</v>
          </cell>
          <cell r="B50" t="str">
            <v>C</v>
          </cell>
          <cell r="C50" t="str">
            <v>FILIPPINI A.</v>
          </cell>
          <cell r="D50">
            <v>6.51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5.51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3406</v>
          </cell>
          <cell r="B52" t="str">
            <v>A</v>
          </cell>
          <cell r="C52" t="str">
            <v>POSSANZINI</v>
          </cell>
          <cell r="D52">
            <v>6.04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6.53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3554</v>
          </cell>
          <cell r="B54" t="str">
            <v>ALL</v>
          </cell>
          <cell r="C54" t="str">
            <v>BERETTA</v>
          </cell>
          <cell r="D54">
            <v>6.53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CAGLIARI Voti gentilmente offerti da www.fantagazzetta.com</v>
          </cell>
        </row>
        <row r="56">
          <cell r="A56" t="str">
            <v>Cod.</v>
          </cell>
          <cell r="B56" t="str">
            <v>Ruolo</v>
          </cell>
          <cell r="C56" t="str">
            <v>Nome</v>
          </cell>
          <cell r="D56" t="str">
            <v>VF</v>
          </cell>
          <cell r="E56" t="str">
            <v>Gol Fatto</v>
          </cell>
          <cell r="F56" t="str">
            <v>Gol Subito</v>
          </cell>
          <cell r="G56" t="str">
            <v>Rigore Parato</v>
          </cell>
          <cell r="H56" t="str">
            <v>Rigore Sbagliato</v>
          </cell>
          <cell r="I56" t="str">
            <v>Rigore Segnato</v>
          </cell>
          <cell r="J56" t="str">
            <v>Autorete</v>
          </cell>
          <cell r="K56" t="str">
            <v>Ammonizione</v>
          </cell>
          <cell r="L56" t="str">
            <v>Espulsione</v>
          </cell>
          <cell r="M56" t="str">
            <v>Assist</v>
          </cell>
          <cell r="N56" t="str">
            <v>Gdv</v>
          </cell>
          <cell r="O56" t="str">
            <v>Gdp</v>
          </cell>
        </row>
        <row r="57">
          <cell r="A57">
            <v>2901</v>
          </cell>
          <cell r="B57" t="str">
            <v>P</v>
          </cell>
          <cell r="C57" t="str">
            <v>AGAZZI</v>
          </cell>
          <cell r="D57">
            <v>6.01</v>
          </cell>
          <cell r="E57">
            <v>0</v>
          </cell>
          <cell r="F57">
            <v>1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2962</v>
          </cell>
          <cell r="B58" t="str">
            <v>D</v>
          </cell>
          <cell r="C58" t="str">
            <v>AGOSTINI</v>
          </cell>
          <cell r="D58">
            <v>6.04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6.53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6.01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3086</v>
          </cell>
          <cell r="B61" t="str">
            <v>D</v>
          </cell>
          <cell r="C61" t="str">
            <v>PISANO F.</v>
          </cell>
          <cell r="D61">
            <v>6.04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7.03</v>
          </cell>
          <cell r="E62">
            <v>1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6.5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3255</v>
          </cell>
          <cell r="B64" t="str">
            <v>C</v>
          </cell>
          <cell r="C64" t="str">
            <v>NAINGGOLAN</v>
          </cell>
          <cell r="D64">
            <v>7.51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3440</v>
          </cell>
          <cell r="B65" t="str">
            <v>C</v>
          </cell>
          <cell r="C65" t="str">
            <v>LANER</v>
          </cell>
          <cell r="D65" t="str">
            <v>6*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3325</v>
          </cell>
          <cell r="B66" t="str">
            <v>A</v>
          </cell>
          <cell r="C66" t="str">
            <v>ACQUAFRESCA</v>
          </cell>
          <cell r="D66">
            <v>6.54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3387</v>
          </cell>
          <cell r="B67" t="str">
            <v>A</v>
          </cell>
          <cell r="C67" t="str">
            <v>MATRI</v>
          </cell>
          <cell r="D67">
            <v>7.03</v>
          </cell>
          <cell r="E67">
            <v>1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3394</v>
          </cell>
          <cell r="B68" t="str">
            <v>A</v>
          </cell>
          <cell r="C68" t="str">
            <v>NENE'</v>
          </cell>
          <cell r="D68">
            <v>6.52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3409</v>
          </cell>
          <cell r="B69" t="str">
            <v>A</v>
          </cell>
          <cell r="C69" t="str">
            <v>RAGATZU</v>
          </cell>
          <cell r="D69">
            <v>6.04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7.04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6.52</v>
          </cell>
          <cell r="E73">
            <v>0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2971</v>
          </cell>
          <cell r="B74" t="str">
            <v>D</v>
          </cell>
          <cell r="C74" t="str">
            <v>AUGUSTYN</v>
          </cell>
          <cell r="D74" t="str">
            <v>6*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2975</v>
          </cell>
          <cell r="B75" t="str">
            <v>D</v>
          </cell>
          <cell r="C75" t="str">
            <v>BELLUSCI</v>
          </cell>
          <cell r="D75">
            <v>6.01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1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6.52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6.02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5.51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5.0199999999999996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5.53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3225</v>
          </cell>
          <cell r="B82" t="str">
            <v>C</v>
          </cell>
          <cell r="C82" t="str">
            <v>LLAMA</v>
          </cell>
          <cell r="D82">
            <v>5.51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3270</v>
          </cell>
          <cell r="B83" t="str">
            <v>C</v>
          </cell>
          <cell r="C83" t="str">
            <v>PESCE</v>
          </cell>
          <cell r="D83">
            <v>5.53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3321</v>
          </cell>
          <cell r="B84" t="str">
            <v>C</v>
          </cell>
          <cell r="C84" t="str">
            <v>MARTINHO</v>
          </cell>
          <cell r="D84">
            <v>5.54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3386</v>
          </cell>
          <cell r="B85" t="str">
            <v>A</v>
          </cell>
          <cell r="C85" t="str">
            <v>MASCARA</v>
          </cell>
          <cell r="D85">
            <v>6.03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6.54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1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3482</v>
          </cell>
          <cell r="B87" t="str">
            <v>ALL</v>
          </cell>
          <cell r="C87" t="str">
            <v>GIAMPAOLO</v>
          </cell>
          <cell r="D87">
            <v>5.01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6.51</v>
          </cell>
          <cell r="E90">
            <v>0</v>
          </cell>
          <cell r="F90">
            <v>1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3047</v>
          </cell>
          <cell r="B91" t="str">
            <v>D</v>
          </cell>
          <cell r="C91" t="str">
            <v>LAURO</v>
          </cell>
          <cell r="D91">
            <v>6.54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3084</v>
          </cell>
          <cell r="B92" t="str">
            <v>D</v>
          </cell>
          <cell r="C92" t="str">
            <v>PELLEGRINO</v>
          </cell>
          <cell r="D92">
            <v>5.01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1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3428</v>
          </cell>
          <cell r="B93" t="str">
            <v>D</v>
          </cell>
          <cell r="C93" t="str">
            <v>VON BERGEN</v>
          </cell>
          <cell r="D93">
            <v>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3453</v>
          </cell>
          <cell r="B94" t="str">
            <v>D</v>
          </cell>
          <cell r="C94" t="str">
            <v>DELLAFIORE</v>
          </cell>
          <cell r="D94">
            <v>6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3162</v>
          </cell>
          <cell r="B95" t="str">
            <v>C</v>
          </cell>
          <cell r="C95" t="str">
            <v>CASERTA</v>
          </cell>
          <cell r="D95">
            <v>6.54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3165</v>
          </cell>
          <cell r="B96" t="str">
            <v>C</v>
          </cell>
          <cell r="C96" t="str">
            <v>COLUCCI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1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5.5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6.5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3288</v>
          </cell>
          <cell r="B99" t="str">
            <v>C</v>
          </cell>
          <cell r="C99" t="str">
            <v>SAMMARCO</v>
          </cell>
          <cell r="D99">
            <v>6.03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3500</v>
          </cell>
          <cell r="B100" t="str">
            <v>C</v>
          </cell>
          <cell r="C100" t="str">
            <v>JIMENEZ</v>
          </cell>
          <cell r="D100">
            <v>6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3340</v>
          </cell>
          <cell r="B101" t="str">
            <v>A</v>
          </cell>
          <cell r="C101" t="str">
            <v>BOGDANI</v>
          </cell>
          <cell r="D101" t="str">
            <v>6*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3384</v>
          </cell>
          <cell r="B102" t="str">
            <v>A</v>
          </cell>
          <cell r="C102" t="str">
            <v>MALONGA</v>
          </cell>
          <cell r="D102" t="str">
            <v>6*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5.52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6.52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6.53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2998</v>
          </cell>
          <cell r="B108" t="str">
            <v>D</v>
          </cell>
          <cell r="C108" t="str">
            <v>CESAR</v>
          </cell>
          <cell r="D108">
            <v>5.52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3029</v>
          </cell>
          <cell r="B109" t="str">
            <v>D</v>
          </cell>
          <cell r="C109" t="str">
            <v>FREY N.</v>
          </cell>
          <cell r="D109">
            <v>6.51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1</v>
          </cell>
          <cell r="N109">
            <v>0</v>
          </cell>
          <cell r="O109">
            <v>0</v>
          </cell>
        </row>
        <row r="110">
          <cell r="A110">
            <v>3058</v>
          </cell>
          <cell r="B110" t="str">
            <v>D</v>
          </cell>
          <cell r="C110" t="str">
            <v>MANDELLI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5.01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3150</v>
          </cell>
          <cell r="B112" t="str">
            <v>C</v>
          </cell>
          <cell r="C112" t="str">
            <v>BOGLIACINO</v>
          </cell>
          <cell r="D112">
            <v>6.01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3203</v>
          </cell>
          <cell r="B113" t="str">
            <v>C</v>
          </cell>
          <cell r="C113" t="str">
            <v>GUANA</v>
          </cell>
          <cell r="D113">
            <v>6.01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3235</v>
          </cell>
          <cell r="B114" t="str">
            <v>C</v>
          </cell>
          <cell r="C114" t="str">
            <v>MARCOLINI</v>
          </cell>
          <cell r="D114">
            <v>6.01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5.5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6.03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5.52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 t="str">
            <v>6*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6.53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1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5.5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6.03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6.03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3014</v>
          </cell>
          <cell r="B125" t="str">
            <v>D</v>
          </cell>
          <cell r="C125" t="str">
            <v>DE SILVESTRI</v>
          </cell>
          <cell r="D125">
            <v>6.03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3031</v>
          </cell>
          <cell r="B126" t="str">
            <v>D</v>
          </cell>
          <cell r="C126" t="str">
            <v>GAMBERINI</v>
          </cell>
          <cell r="D126">
            <v>6.02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3046</v>
          </cell>
          <cell r="B127" t="str">
            <v>D</v>
          </cell>
          <cell r="C127" t="str">
            <v>KROLDRUP</v>
          </cell>
          <cell r="D127">
            <v>6.04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3082</v>
          </cell>
          <cell r="B128" t="str">
            <v>D</v>
          </cell>
          <cell r="C128" t="str">
            <v>PASQUAL</v>
          </cell>
          <cell r="D128">
            <v>6.03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3151</v>
          </cell>
          <cell r="B129" t="str">
            <v>C</v>
          </cell>
          <cell r="C129" t="str">
            <v>BOLATTI</v>
          </cell>
          <cell r="D129" t="str">
            <v>6*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3172</v>
          </cell>
          <cell r="B130" t="str">
            <v>C</v>
          </cell>
          <cell r="C130" t="str">
            <v>D'AGOSTINO</v>
          </cell>
          <cell r="D130">
            <v>6.03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6.5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5.03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5.53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5.52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 t="str">
            <v>6*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5.52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4.53</v>
          </cell>
          <cell r="E141">
            <v>0</v>
          </cell>
          <cell r="F141">
            <v>4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2999</v>
          </cell>
          <cell r="B142" t="str">
            <v>D</v>
          </cell>
          <cell r="C142" t="str">
            <v>CHICO</v>
          </cell>
          <cell r="D142">
            <v>5.0199999999999996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3045</v>
          </cell>
          <cell r="B144" t="str">
            <v>D</v>
          </cell>
          <cell r="C144" t="str">
            <v>KALADZE</v>
          </cell>
          <cell r="D144">
            <v>7.03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3211</v>
          </cell>
          <cell r="B145" t="str">
            <v>C</v>
          </cell>
          <cell r="C145" t="str">
            <v>JANKOVIC</v>
          </cell>
          <cell r="D145">
            <v>5.52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3244</v>
          </cell>
          <cell r="B146" t="str">
            <v>C</v>
          </cell>
          <cell r="C146" t="str">
            <v>MESTO</v>
          </cell>
          <cell r="D146" t="str">
            <v>6*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3246</v>
          </cell>
          <cell r="B147" t="str">
            <v>C</v>
          </cell>
          <cell r="C147" t="str">
            <v>MILANETTO</v>
          </cell>
          <cell r="D147">
            <v>6.54</v>
          </cell>
          <cell r="E147">
            <v>1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3260</v>
          </cell>
          <cell r="B148" t="str">
            <v>C</v>
          </cell>
          <cell r="C148" t="str">
            <v>PALACIO</v>
          </cell>
          <cell r="D148">
            <v>5.0199999999999996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3295</v>
          </cell>
          <cell r="B150" t="str">
            <v>C</v>
          </cell>
          <cell r="C150" t="str">
            <v>SCULLI</v>
          </cell>
          <cell r="D150">
            <v>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1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6.02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5.52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3339</v>
          </cell>
          <cell r="B153" t="str">
            <v>A</v>
          </cell>
          <cell r="C153" t="str">
            <v>BOAKYE</v>
          </cell>
          <cell r="D153" t="str">
            <v>6*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>
            <v>6.01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6.02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2916</v>
          </cell>
          <cell r="B158" t="str">
            <v>P</v>
          </cell>
          <cell r="C158" t="str">
            <v>CASTELLAZZI</v>
          </cell>
          <cell r="D158">
            <v>7.02</v>
          </cell>
          <cell r="E158">
            <v>0</v>
          </cell>
          <cell r="F158">
            <v>1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3001</v>
          </cell>
          <cell r="B159" t="str">
            <v>D</v>
          </cell>
          <cell r="C159" t="str">
            <v>CHIVU</v>
          </cell>
          <cell r="D159">
            <v>6.02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3005</v>
          </cell>
          <cell r="B160" t="str">
            <v>D</v>
          </cell>
          <cell r="C160" t="str">
            <v>CORDOBA</v>
          </cell>
          <cell r="D160">
            <v>7.01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6.03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7.02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3103</v>
          </cell>
          <cell r="B163" t="str">
            <v>D</v>
          </cell>
          <cell r="C163" t="str">
            <v>SANTON</v>
          </cell>
          <cell r="D163" t="str">
            <v>6*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7.02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3236</v>
          </cell>
          <cell r="B165" t="str">
            <v>C</v>
          </cell>
          <cell r="C165" t="str">
            <v>MARIGA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7.02</v>
          </cell>
          <cell r="E166">
            <v>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7.02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7.01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8.02</v>
          </cell>
          <cell r="E169">
            <v>2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1</v>
          </cell>
          <cell r="N169">
            <v>0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7.03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1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3562</v>
          </cell>
          <cell r="B172" t="str">
            <v>ALL</v>
          </cell>
          <cell r="C172" t="str">
            <v>LEONARDO</v>
          </cell>
          <cell r="D172">
            <v>7.04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2914</v>
          </cell>
          <cell r="B175" t="str">
            <v>P</v>
          </cell>
          <cell r="C175" t="str">
            <v>BUFFON</v>
          </cell>
          <cell r="D175">
            <v>6</v>
          </cell>
          <cell r="E175">
            <v>0</v>
          </cell>
          <cell r="F175">
            <v>1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5.53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6.53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3039</v>
          </cell>
          <cell r="B178" t="str">
            <v>D</v>
          </cell>
          <cell r="C178" t="str">
            <v>GRYGERA</v>
          </cell>
          <cell r="D178">
            <v>5.5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3071</v>
          </cell>
          <cell r="B179" t="str">
            <v>D</v>
          </cell>
          <cell r="C179" t="str">
            <v>MOTTA</v>
          </cell>
          <cell r="D179">
            <v>6.04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3491</v>
          </cell>
          <cell r="B180" t="str">
            <v>D</v>
          </cell>
          <cell r="C180" t="str">
            <v>TRAORE</v>
          </cell>
          <cell r="D180">
            <v>6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>
            <v>5.03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1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3238</v>
          </cell>
          <cell r="B182" t="str">
            <v>C</v>
          </cell>
          <cell r="C182" t="str">
            <v>MARTINEZ J.</v>
          </cell>
          <cell r="D182">
            <v>6.53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6.03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>
            <v>6.51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5.54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6.51</v>
          </cell>
          <cell r="E186">
            <v>1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1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7.01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3524</v>
          </cell>
          <cell r="B188" t="str">
            <v>A</v>
          </cell>
          <cell r="C188" t="str">
            <v>GIANNETTI</v>
          </cell>
          <cell r="D188">
            <v>5.52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6.04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6.02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3015</v>
          </cell>
          <cell r="B193" t="str">
            <v>D</v>
          </cell>
          <cell r="C193" t="str">
            <v>DIAKITE'</v>
          </cell>
          <cell r="D193">
            <v>7.02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6.51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6.52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3105</v>
          </cell>
          <cell r="B196" t="str">
            <v>D</v>
          </cell>
          <cell r="C196" t="str">
            <v>SCALONI</v>
          </cell>
          <cell r="D196">
            <v>6.02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3154</v>
          </cell>
          <cell r="B197" t="str">
            <v>C</v>
          </cell>
          <cell r="C197" t="str">
            <v>BROCCHI</v>
          </cell>
          <cell r="D197">
            <v>5.51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3191</v>
          </cell>
          <cell r="B198" t="str">
            <v>C</v>
          </cell>
          <cell r="C198" t="str">
            <v>FOGGIA</v>
          </cell>
          <cell r="D198" t="str">
            <v>6*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6.52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1</v>
          </cell>
          <cell r="N199">
            <v>0</v>
          </cell>
          <cell r="O199">
            <v>0</v>
          </cell>
        </row>
        <row r="200">
          <cell r="A200">
            <v>3240</v>
          </cell>
          <cell r="B200" t="str">
            <v>C</v>
          </cell>
          <cell r="C200" t="str">
            <v>MAURI</v>
          </cell>
          <cell r="D200">
            <v>5.01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3322</v>
          </cell>
          <cell r="B201" t="str">
            <v>C</v>
          </cell>
          <cell r="C201" t="str">
            <v>GONZALEZ</v>
          </cell>
          <cell r="D201">
            <v>6.53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5.51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3364</v>
          </cell>
          <cell r="B203" t="str">
            <v>A</v>
          </cell>
          <cell r="C203" t="str">
            <v>FLOCCARI</v>
          </cell>
          <cell r="D203">
            <v>4.5199999999999996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3424</v>
          </cell>
          <cell r="B204" t="str">
            <v>A</v>
          </cell>
          <cell r="C204" t="str">
            <v>ZARATE</v>
          </cell>
          <cell r="D204">
            <v>6.01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3427</v>
          </cell>
          <cell r="B205" t="str">
            <v>A</v>
          </cell>
          <cell r="C205" t="str">
            <v>KOZAK</v>
          </cell>
          <cell r="D205">
            <v>7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1</v>
          </cell>
          <cell r="L205">
            <v>0</v>
          </cell>
          <cell r="M205">
            <v>0</v>
          </cell>
          <cell r="N205">
            <v>1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6.5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6.52</v>
          </cell>
          <cell r="E209">
            <v>0</v>
          </cell>
          <cell r="F209">
            <v>1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3023</v>
          </cell>
          <cell r="B210" t="str">
            <v>D</v>
          </cell>
          <cell r="C210" t="str">
            <v>FABIANO</v>
          </cell>
          <cell r="D210">
            <v>6.03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3113</v>
          </cell>
          <cell r="B211" t="str">
            <v>D</v>
          </cell>
          <cell r="C211" t="str">
            <v>TOMOVIC</v>
          </cell>
          <cell r="D211">
            <v>6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3126</v>
          </cell>
          <cell r="B212" t="str">
            <v>D</v>
          </cell>
          <cell r="C212" t="str">
            <v>GUSTAVO</v>
          </cell>
          <cell r="D212">
            <v>5.53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3198</v>
          </cell>
          <cell r="B213" t="str">
            <v>C</v>
          </cell>
          <cell r="C213" t="str">
            <v>GIACOMAZZI</v>
          </cell>
          <cell r="D213">
            <v>6.03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3243</v>
          </cell>
          <cell r="B214" t="str">
            <v>C</v>
          </cell>
          <cell r="C214" t="str">
            <v>MESBAH</v>
          </cell>
          <cell r="D214">
            <v>6.04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3252</v>
          </cell>
          <cell r="B215" t="str">
            <v>C</v>
          </cell>
          <cell r="C215" t="str">
            <v>MUNARI</v>
          </cell>
          <cell r="D215">
            <v>5.51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3258</v>
          </cell>
          <cell r="B216" t="str">
            <v>C</v>
          </cell>
          <cell r="C216" t="str">
            <v>OLIVERA</v>
          </cell>
          <cell r="D216">
            <v>6.53</v>
          </cell>
          <cell r="E216">
            <v>1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1</v>
          </cell>
        </row>
        <row r="217">
          <cell r="A217">
            <v>3314</v>
          </cell>
          <cell r="B217" t="str">
            <v>C</v>
          </cell>
          <cell r="C217" t="str">
            <v>VIVES</v>
          </cell>
          <cell r="D217">
            <v>5.0199999999999996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3323</v>
          </cell>
          <cell r="B218" t="str">
            <v>C</v>
          </cell>
          <cell r="C218" t="str">
            <v>GROSSMULLER</v>
          </cell>
          <cell r="D218">
            <v>5.53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3429</v>
          </cell>
          <cell r="B219" t="str">
            <v>C</v>
          </cell>
          <cell r="C219" t="str">
            <v>PIATTI</v>
          </cell>
          <cell r="D219" t="str">
            <v>6*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3352</v>
          </cell>
          <cell r="B220" t="str">
            <v>A</v>
          </cell>
          <cell r="C220" t="str">
            <v>CORVIA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3377</v>
          </cell>
          <cell r="B221" t="str">
            <v>A</v>
          </cell>
          <cell r="C221" t="str">
            <v>JEDA</v>
          </cell>
          <cell r="D221">
            <v>5.52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5.51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6.01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2902</v>
          </cell>
          <cell r="B226" t="str">
            <v>P</v>
          </cell>
          <cell r="C226" t="str">
            <v>AMELIA</v>
          </cell>
          <cell r="D226">
            <v>6.53</v>
          </cell>
          <cell r="E226">
            <v>0</v>
          </cell>
          <cell r="F226">
            <v>1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6.53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2983</v>
          </cell>
          <cell r="B228" t="str">
            <v>D</v>
          </cell>
          <cell r="C228" t="str">
            <v>BONERA</v>
          </cell>
          <cell r="D228">
            <v>6.02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3074</v>
          </cell>
          <cell r="B229" t="str">
            <v>D</v>
          </cell>
          <cell r="C229" t="str">
            <v>NESTA</v>
          </cell>
          <cell r="D229">
            <v>5.04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1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 t="str">
            <v>6*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3135</v>
          </cell>
          <cell r="B232" t="str">
            <v>C</v>
          </cell>
          <cell r="C232" t="str">
            <v>AMBROSINI</v>
          </cell>
          <cell r="D232">
            <v>5.03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3190</v>
          </cell>
          <cell r="B233" t="str">
            <v>C</v>
          </cell>
          <cell r="C233" t="str">
            <v>FLAMINI</v>
          </cell>
          <cell r="D233">
            <v>5.5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3195</v>
          </cell>
          <cell r="B234" t="str">
            <v>C</v>
          </cell>
          <cell r="C234" t="str">
            <v>GATTUSO</v>
          </cell>
          <cell r="D234">
            <v>5.03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5.03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3346</v>
          </cell>
          <cell r="B236" t="str">
            <v>A</v>
          </cell>
          <cell r="C236" t="str">
            <v>CASSANO</v>
          </cell>
          <cell r="D236">
            <v>6.01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4.51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8.0299999999999994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5.52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6.02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2969</v>
          </cell>
          <cell r="B243" t="str">
            <v>D</v>
          </cell>
          <cell r="C243" t="str">
            <v>ARONICA</v>
          </cell>
          <cell r="D243">
            <v>6.02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6.53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3037</v>
          </cell>
          <cell r="B246" t="str">
            <v>D</v>
          </cell>
          <cell r="C246" t="str">
            <v>GRAVA</v>
          </cell>
          <cell r="D246">
            <v>6.02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5.51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5.0199999999999996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5.53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3266</v>
          </cell>
          <cell r="B250" t="str">
            <v>C</v>
          </cell>
          <cell r="C250" t="str">
            <v>PAZIENZA</v>
          </cell>
          <cell r="D250">
            <v>5.52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3496</v>
          </cell>
          <cell r="B251" t="str">
            <v>C</v>
          </cell>
          <cell r="C251" t="str">
            <v>YEBDA</v>
          </cell>
          <cell r="D251">
            <v>5.51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3497</v>
          </cell>
          <cell r="B252" t="str">
            <v>C</v>
          </cell>
          <cell r="C252" t="str">
            <v>SOSA</v>
          </cell>
          <cell r="D252">
            <v>5.0199999999999996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3349</v>
          </cell>
          <cell r="B253" t="str">
            <v>A</v>
          </cell>
          <cell r="C253" t="str">
            <v>CAVANI</v>
          </cell>
          <cell r="D253">
            <v>5.52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3381</v>
          </cell>
          <cell r="B254" t="str">
            <v>A</v>
          </cell>
          <cell r="C254" t="str">
            <v>LAVEZZI</v>
          </cell>
          <cell r="D254">
            <v>5.01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3506</v>
          </cell>
          <cell r="B255" t="str">
            <v>A</v>
          </cell>
          <cell r="C255" t="str">
            <v>DUMITRU</v>
          </cell>
          <cell r="D255" t="str">
            <v>6*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5.54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5.51</v>
          </cell>
          <cell r="E259">
            <v>0</v>
          </cell>
          <cell r="F259">
            <v>3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6.54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5.01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3129</v>
          </cell>
          <cell r="B262" t="str">
            <v>D</v>
          </cell>
          <cell r="C262" t="str">
            <v>MUNOZ</v>
          </cell>
          <cell r="D262">
            <v>5.51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3560</v>
          </cell>
          <cell r="B263" t="str">
            <v>D</v>
          </cell>
          <cell r="C263" t="str">
            <v>ANDJELKOVIC</v>
          </cell>
          <cell r="D263">
            <v>5.51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3223</v>
          </cell>
          <cell r="B264" t="str">
            <v>C</v>
          </cell>
          <cell r="C264" t="str">
            <v>LIVERANI</v>
          </cell>
          <cell r="D264">
            <v>5.5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5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5.03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1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6.52</v>
          </cell>
          <cell r="E267">
            <v>1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5.04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1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6.01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1</v>
          </cell>
          <cell r="N269">
            <v>0</v>
          </cell>
          <cell r="O269">
            <v>0</v>
          </cell>
        </row>
        <row r="270">
          <cell r="A270">
            <v>3539</v>
          </cell>
          <cell r="B270" t="str">
            <v>C</v>
          </cell>
          <cell r="C270" t="str">
            <v>JOAO PEDRO</v>
          </cell>
          <cell r="D270">
            <v>5.52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3383</v>
          </cell>
          <cell r="B271" t="str">
            <v>A</v>
          </cell>
          <cell r="C271" t="str">
            <v>MACCARONE</v>
          </cell>
          <cell r="D271">
            <v>4.5199999999999996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5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6.53</v>
          </cell>
          <cell r="E275">
            <v>0</v>
          </cell>
          <cell r="F275">
            <v>2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6.02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1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3078</v>
          </cell>
          <cell r="B277" t="str">
            <v>D</v>
          </cell>
          <cell r="C277" t="str">
            <v>PACI</v>
          </cell>
          <cell r="D277">
            <v>4.04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1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3079</v>
          </cell>
          <cell r="B278" t="str">
            <v>D</v>
          </cell>
          <cell r="C278" t="str">
            <v>PALETTA</v>
          </cell>
          <cell r="D278">
            <v>6.03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3116</v>
          </cell>
          <cell r="B279" t="str">
            <v>D</v>
          </cell>
          <cell r="C279" t="str">
            <v>ZACCARDO</v>
          </cell>
          <cell r="D279">
            <v>5.52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3519</v>
          </cell>
          <cell r="B280" t="str">
            <v>D</v>
          </cell>
          <cell r="C280" t="str">
            <v>ANGELO</v>
          </cell>
          <cell r="D280">
            <v>5.03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3159</v>
          </cell>
          <cell r="B281" t="str">
            <v>C</v>
          </cell>
          <cell r="C281" t="str">
            <v>CANDREVA</v>
          </cell>
          <cell r="D281">
            <v>5.03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5.04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6.03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3261</v>
          </cell>
          <cell r="B284" t="str">
            <v>C</v>
          </cell>
          <cell r="C284" t="str">
            <v>PALLADINO</v>
          </cell>
          <cell r="D284">
            <v>5.0199999999999996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5.01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5.53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3341</v>
          </cell>
          <cell r="B287" t="str">
            <v>A</v>
          </cell>
          <cell r="C287" t="str">
            <v>BOJINOV</v>
          </cell>
          <cell r="D287" t="str">
            <v>6*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3353</v>
          </cell>
          <cell r="B288" t="str">
            <v>A</v>
          </cell>
          <cell r="C288" t="str">
            <v>CRESPO</v>
          </cell>
          <cell r="D288">
            <v>6.01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3483</v>
          </cell>
          <cell r="B289" t="str">
            <v>ALL</v>
          </cell>
          <cell r="C289" t="str">
            <v>MARINO</v>
          </cell>
          <cell r="D289">
            <v>5.03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2919</v>
          </cell>
          <cell r="B292" t="str">
            <v>P</v>
          </cell>
          <cell r="C292" t="str">
            <v>DONI A.</v>
          </cell>
          <cell r="D292">
            <v>5.53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2988</v>
          </cell>
          <cell r="B293" t="str">
            <v>D</v>
          </cell>
          <cell r="C293" t="str">
            <v>BURDISSO N.</v>
          </cell>
          <cell r="D293">
            <v>6.53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1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2995</v>
          </cell>
          <cell r="B294" t="str">
            <v>D</v>
          </cell>
          <cell r="C294" t="str">
            <v>CASSETTI</v>
          </cell>
          <cell r="D294">
            <v>6.52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3044</v>
          </cell>
          <cell r="B295" t="str">
            <v>D</v>
          </cell>
          <cell r="C295" t="str">
            <v>JUAN</v>
          </cell>
          <cell r="D295">
            <v>6.03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3093</v>
          </cell>
          <cell r="B296" t="str">
            <v>D</v>
          </cell>
          <cell r="C296" t="str">
            <v>RIISE</v>
          </cell>
          <cell r="D296">
            <v>6.03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3098</v>
          </cell>
          <cell r="B297" t="str">
            <v>D</v>
          </cell>
          <cell r="C297" t="str">
            <v>ROSI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3175</v>
          </cell>
          <cell r="B298" t="str">
            <v>C</v>
          </cell>
          <cell r="C298" t="str">
            <v>DE ROSSI</v>
          </cell>
          <cell r="D298">
            <v>5.53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1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3242</v>
          </cell>
          <cell r="B299" t="str">
            <v>C</v>
          </cell>
          <cell r="C299" t="str">
            <v>MENEZ</v>
          </cell>
          <cell r="D299">
            <v>5.54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3269</v>
          </cell>
          <cell r="B300" t="str">
            <v>C</v>
          </cell>
          <cell r="C300" t="str">
            <v>PERROTTA</v>
          </cell>
          <cell r="D300">
            <v>6.52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3299</v>
          </cell>
          <cell r="B301" t="str">
            <v>C</v>
          </cell>
          <cell r="C301" t="str">
            <v>SIMPLICIO</v>
          </cell>
          <cell r="D301">
            <v>6.02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3327</v>
          </cell>
          <cell r="B302" t="str">
            <v>A</v>
          </cell>
          <cell r="C302" t="str">
            <v>ADRIANO</v>
          </cell>
          <cell r="D302">
            <v>6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6.52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5.5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3422</v>
          </cell>
          <cell r="B305" t="str">
            <v>A</v>
          </cell>
          <cell r="C305" t="str">
            <v>VUCINIC</v>
          </cell>
          <cell r="D305">
            <v>6.51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3466</v>
          </cell>
          <cell r="B306" t="str">
            <v>ALL</v>
          </cell>
          <cell r="C306" t="str">
            <v>RANIERI</v>
          </cell>
          <cell r="D306">
            <v>6.01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 t="str">
            <v>SAMPDORIA Voti gentilmente offerti da www.fantagazzetta.com</v>
          </cell>
        </row>
        <row r="308">
          <cell r="A308" t="str">
            <v>Cod.</v>
          </cell>
          <cell r="B308" t="str">
            <v>Ruolo</v>
          </cell>
          <cell r="C308" t="str">
            <v>Nome</v>
          </cell>
          <cell r="D308" t="str">
            <v>VF</v>
          </cell>
          <cell r="E308" t="str">
            <v>Gol Fatto</v>
          </cell>
          <cell r="F308" t="str">
            <v>Gol Subito</v>
          </cell>
          <cell r="G308" t="str">
            <v>Rigore Parato</v>
          </cell>
          <cell r="H308" t="str">
            <v>Rigore Sbagliato</v>
          </cell>
          <cell r="I308" t="str">
            <v>Rigore Segnato</v>
          </cell>
          <cell r="J308" t="str">
            <v>Autorete</v>
          </cell>
          <cell r="K308" t="str">
            <v>Ammonizione</v>
          </cell>
          <cell r="L308" t="str">
            <v>Espulsione</v>
          </cell>
          <cell r="M308" t="str">
            <v>Assist</v>
          </cell>
          <cell r="N308" t="str">
            <v>Gdv</v>
          </cell>
          <cell r="O308" t="str">
            <v>Gdp</v>
          </cell>
        </row>
        <row r="309">
          <cell r="A309">
            <v>2917</v>
          </cell>
          <cell r="B309" t="str">
            <v>P</v>
          </cell>
          <cell r="C309" t="str">
            <v>CURCI</v>
          </cell>
          <cell r="D309">
            <v>6.01</v>
          </cell>
          <cell r="E309">
            <v>0</v>
          </cell>
          <cell r="F309">
            <v>1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2961</v>
          </cell>
          <cell r="B310" t="str">
            <v>D</v>
          </cell>
          <cell r="C310" t="str">
            <v>ACCARDI</v>
          </cell>
          <cell r="D310">
            <v>5.5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3114</v>
          </cell>
          <cell r="B311" t="str">
            <v>D</v>
          </cell>
          <cell r="C311" t="str">
            <v>VOLTA</v>
          </cell>
          <cell r="D311">
            <v>5.04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6.51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3179</v>
          </cell>
          <cell r="B313" t="str">
            <v>C</v>
          </cell>
          <cell r="C313" t="str">
            <v>DESSENA</v>
          </cell>
          <cell r="D313">
            <v>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5.04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3215</v>
          </cell>
          <cell r="B315" t="str">
            <v>C</v>
          </cell>
          <cell r="C315" t="str">
            <v>KOMAN</v>
          </cell>
          <cell r="D315">
            <v>5.51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5.52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7.01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3277</v>
          </cell>
          <cell r="B318" t="str">
            <v>C</v>
          </cell>
          <cell r="C318" t="str">
            <v>POLI</v>
          </cell>
          <cell r="D318">
            <v>5.01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6.54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3402</v>
          </cell>
          <cell r="B320" t="str">
            <v>A</v>
          </cell>
          <cell r="C320" t="str">
            <v>PAZZINI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5.53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3561</v>
          </cell>
          <cell r="B322" t="str">
            <v>A</v>
          </cell>
          <cell r="C322" t="str">
            <v>MACHEDA</v>
          </cell>
          <cell r="D322">
            <v>5.51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3477</v>
          </cell>
          <cell r="B323" t="str">
            <v>ALL</v>
          </cell>
          <cell r="C323" t="str">
            <v>DI CARLO</v>
          </cell>
          <cell r="D323">
            <v>5.53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6.52</v>
          </cell>
          <cell r="E326">
            <v>0</v>
          </cell>
          <cell r="F326">
            <v>2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6.01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3003</v>
          </cell>
          <cell r="B328" t="str">
            <v>D</v>
          </cell>
          <cell r="C328" t="str">
            <v>CODA A.</v>
          </cell>
          <cell r="D328">
            <v>6.52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3083</v>
          </cell>
          <cell r="B329" t="str">
            <v>D</v>
          </cell>
          <cell r="C329" t="str">
            <v>PASQUALE</v>
          </cell>
          <cell r="D329" t="str">
            <v>6*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5.51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1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6.52</v>
          </cell>
          <cell r="E331">
            <v>1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1</v>
          </cell>
          <cell r="N331">
            <v>0</v>
          </cell>
          <cell r="O331">
            <v>0</v>
          </cell>
        </row>
        <row r="332">
          <cell r="A332">
            <v>3131</v>
          </cell>
          <cell r="B332" t="str">
            <v>C</v>
          </cell>
          <cell r="C332" t="str">
            <v>ABDI</v>
          </cell>
          <cell r="D332">
            <v>6.02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6.03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3207</v>
          </cell>
          <cell r="B334" t="str">
            <v>C</v>
          </cell>
          <cell r="C334" t="str">
            <v>INLER</v>
          </cell>
          <cell r="D334">
            <v>6.02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3209</v>
          </cell>
          <cell r="B335" t="str">
            <v>C</v>
          </cell>
          <cell r="C335" t="str">
            <v>ISLA</v>
          </cell>
          <cell r="D335">
            <v>6.02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</v>
          </cell>
          <cell r="N335">
            <v>0</v>
          </cell>
          <cell r="O335">
            <v>0</v>
          </cell>
        </row>
        <row r="336">
          <cell r="A336">
            <v>3273</v>
          </cell>
          <cell r="B336" t="str">
            <v>C</v>
          </cell>
          <cell r="C336" t="str">
            <v>PINZI</v>
          </cell>
          <cell r="D336">
            <v>7.01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6.54</v>
          </cell>
          <cell r="E337">
            <v>1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1</v>
          </cell>
          <cell r="L337">
            <v>0</v>
          </cell>
          <cell r="M337">
            <v>0</v>
          </cell>
          <cell r="N337">
            <v>1</v>
          </cell>
          <cell r="O337">
            <v>0</v>
          </cell>
        </row>
        <row r="338">
          <cell r="A338">
            <v>3356</v>
          </cell>
          <cell r="B338" t="str">
            <v>A</v>
          </cell>
          <cell r="C338" t="str">
            <v>DENIS</v>
          </cell>
          <cell r="D338">
            <v>6.53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6</v>
          </cell>
          <cell r="E339">
            <v>1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6.52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21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6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5.0199999999999996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4.51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3090</v>
          </cell>
          <cell r="B12" t="str">
            <v>D</v>
          </cell>
          <cell r="C12" t="str">
            <v>RAGGI</v>
          </cell>
          <cell r="D12">
            <v>5.53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5.5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6.04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>
            <v>5.04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 t="str">
            <v>6*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3379</v>
          </cell>
          <cell r="B18" t="str">
            <v>A</v>
          </cell>
          <cell r="C18" t="str">
            <v>KUTUZOV</v>
          </cell>
          <cell r="D18">
            <v>5.04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3395</v>
          </cell>
          <cell r="B19" t="str">
            <v>A</v>
          </cell>
          <cell r="C19" t="str">
            <v>OKAKA</v>
          </cell>
          <cell r="D19">
            <v>5.51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3412</v>
          </cell>
          <cell r="B20" t="str">
            <v>A</v>
          </cell>
          <cell r="C20" t="str">
            <v>RUDOLF</v>
          </cell>
          <cell r="D20">
            <v>6.02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7.01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6.53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6.5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6.04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6.54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1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7.03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7.01</v>
          </cell>
          <cell r="E33">
            <v>1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7.03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6.52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7.5</v>
          </cell>
          <cell r="E36">
            <v>2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1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 t="str">
            <v>6*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7.03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5.53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3061</v>
          </cell>
          <cell r="B43" t="str">
            <v>D</v>
          </cell>
          <cell r="C43" t="str">
            <v>MARECO</v>
          </cell>
          <cell r="D43">
            <v>6.02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6.04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6.03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3168</v>
          </cell>
          <cell r="B46" t="str">
            <v>C</v>
          </cell>
          <cell r="C46" t="str">
            <v>CORDOVA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6.53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6.03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>
            <v>6.53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5.53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6.01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3416</v>
          </cell>
          <cell r="B54" t="str">
            <v>A</v>
          </cell>
          <cell r="C54" t="str">
            <v>TADDEI RIC.</v>
          </cell>
          <cell r="D54" t="str">
            <v>6*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3554</v>
          </cell>
          <cell r="B55" t="str">
            <v>ALL</v>
          </cell>
          <cell r="C55" t="str">
            <v>BERETTA</v>
          </cell>
          <cell r="D55">
            <v>6.01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</v>
          </cell>
          <cell r="E58">
            <v>0</v>
          </cell>
          <cell r="F58">
            <v>3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6.54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5.54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5.5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6.53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3440</v>
          </cell>
          <cell r="B67" t="str">
            <v>C</v>
          </cell>
          <cell r="C67" t="str">
            <v>LANER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6.01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5.54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5.53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5.0199999999999996</v>
          </cell>
          <cell r="E75">
            <v>0</v>
          </cell>
          <cell r="F75">
            <v>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5.5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2975</v>
          </cell>
          <cell r="B77" t="str">
            <v>D</v>
          </cell>
          <cell r="C77" t="str">
            <v>BELLUSCI</v>
          </cell>
          <cell r="D77" t="str">
            <v>6*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2993</v>
          </cell>
          <cell r="B78" t="str">
            <v>D</v>
          </cell>
          <cell r="C78" t="str">
            <v>CAPUANO</v>
          </cell>
          <cell r="D78">
            <v>6.01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6.5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3108</v>
          </cell>
          <cell r="B80" t="str">
            <v>D</v>
          </cell>
          <cell r="C80" t="str">
            <v>SPOLLI</v>
          </cell>
          <cell r="D80">
            <v>6.03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5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5.51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3270</v>
          </cell>
          <cell r="B83" t="str">
            <v>C</v>
          </cell>
          <cell r="C83" t="str">
            <v>PESCE</v>
          </cell>
          <cell r="D83" t="str">
            <v>6*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6.04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3294</v>
          </cell>
          <cell r="B85" t="str">
            <v>C</v>
          </cell>
          <cell r="C85" t="str">
            <v>SCIACCA</v>
          </cell>
          <cell r="D85">
            <v>6.53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5.54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6.02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6.03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5.52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6.51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6.04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5.01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1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5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3453</v>
          </cell>
          <cell r="B96" t="str">
            <v>D</v>
          </cell>
          <cell r="C96" t="str">
            <v>DELLAFIORE</v>
          </cell>
          <cell r="D96">
            <v>6.02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 t="str">
            <v>6*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5.51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5.52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6.01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3293</v>
          </cell>
          <cell r="B102" t="str">
            <v>C</v>
          </cell>
          <cell r="C102" t="str">
            <v>SCHELOTTO</v>
          </cell>
          <cell r="D102">
            <v>5.5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6.01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6.54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5.03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6.03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5.5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1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5.52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3058</v>
          </cell>
          <cell r="B113" t="str">
            <v>D</v>
          </cell>
          <cell r="C113" t="str">
            <v>MANDELLI</v>
          </cell>
          <cell r="D113">
            <v>5.01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3059</v>
          </cell>
          <cell r="B114" t="str">
            <v>D</v>
          </cell>
          <cell r="C114" t="str">
            <v>MANTOVANI</v>
          </cell>
          <cell r="D114">
            <v>5.5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3104</v>
          </cell>
          <cell r="B115" t="str">
            <v>D</v>
          </cell>
          <cell r="C115" t="str">
            <v>SARDO</v>
          </cell>
          <cell r="D115">
            <v>6.04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3150</v>
          </cell>
          <cell r="B116" t="str">
            <v>C</v>
          </cell>
          <cell r="C116" t="str">
            <v>BOGLIACINO</v>
          </cell>
          <cell r="D116">
            <v>5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5.0199999999999996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5.03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5.53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5.51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5.0199999999999996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6.01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6.01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5.04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1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4.51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3151</v>
          </cell>
          <cell r="B131" t="str">
            <v>C</v>
          </cell>
          <cell r="C131" t="str">
            <v>BOLATTI</v>
          </cell>
          <cell r="D131" t="str">
            <v>6*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3163</v>
          </cell>
          <cell r="B132" t="str">
            <v>C</v>
          </cell>
          <cell r="C132" t="str">
            <v>CERCI</v>
          </cell>
          <cell r="D132">
            <v>5.01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3172</v>
          </cell>
          <cell r="B133" t="str">
            <v>C</v>
          </cell>
          <cell r="C133" t="str">
            <v>D'AGOSTINO</v>
          </cell>
          <cell r="D133">
            <v>5.0199999999999996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6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3224</v>
          </cell>
          <cell r="B135" t="str">
            <v>C</v>
          </cell>
          <cell r="C135" t="str">
            <v>LJAJIC</v>
          </cell>
          <cell r="D135">
            <v>5.5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5.53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3290</v>
          </cell>
          <cell r="B137" t="str">
            <v>C</v>
          </cell>
          <cell r="C137" t="str">
            <v>SANTANA</v>
          </cell>
          <cell r="D137">
            <v>6.02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3331</v>
          </cell>
          <cell r="B138" t="str">
            <v>A</v>
          </cell>
          <cell r="C138" t="str">
            <v>BABACAR</v>
          </cell>
          <cell r="D138" t="str">
            <v>6*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6.53</v>
          </cell>
          <cell r="E139">
            <v>1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1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6.02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6.02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3211</v>
          </cell>
          <cell r="B148" t="str">
            <v>C</v>
          </cell>
          <cell r="C148" t="str">
            <v>JANKOVIC</v>
          </cell>
          <cell r="D148">
            <v>5.51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6.03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6.52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3260</v>
          </cell>
          <cell r="B151" t="str">
            <v>C</v>
          </cell>
          <cell r="C151" t="str">
            <v>PALACIO</v>
          </cell>
          <cell r="D151">
            <v>6.52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3285</v>
          </cell>
          <cell r="B152" t="str">
            <v>C</v>
          </cell>
          <cell r="C152" t="str">
            <v>ROSSI Ma.</v>
          </cell>
          <cell r="D152">
            <v>6.04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3430</v>
          </cell>
          <cell r="B153" t="str">
            <v>C</v>
          </cell>
          <cell r="C153" t="str">
            <v>RAFINHA</v>
          </cell>
          <cell r="D153">
            <v>6.01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3567</v>
          </cell>
          <cell r="B154" t="str">
            <v>C</v>
          </cell>
          <cell r="C154" t="str">
            <v>KUCKA</v>
          </cell>
          <cell r="D154">
            <v>6.52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3357</v>
          </cell>
          <cell r="B155" t="str">
            <v>A</v>
          </cell>
          <cell r="C155" t="str">
            <v>DESTRO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3365</v>
          </cell>
          <cell r="B156" t="str">
            <v>A</v>
          </cell>
          <cell r="C156" t="str">
            <v>FLORO FLORES</v>
          </cell>
          <cell r="D156">
            <v>5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6.02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4.5</v>
          </cell>
          <cell r="E160">
            <v>0</v>
          </cell>
          <cell r="F160">
            <v>3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5.04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5.01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6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3103</v>
          </cell>
          <cell r="B165" t="str">
            <v>D</v>
          </cell>
          <cell r="C165" t="str">
            <v>SANTON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5.01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6.52</v>
          </cell>
          <cell r="E167">
            <v>1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5.5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1</v>
          </cell>
          <cell r="L168">
            <v>0</v>
          </cell>
          <cell r="M168">
            <v>1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5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3338</v>
          </cell>
          <cell r="B170" t="str">
            <v>A</v>
          </cell>
          <cell r="C170" t="str">
            <v>BIABIANY</v>
          </cell>
          <cell r="D170">
            <v>5.0199999999999996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5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4.0199999999999996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5.53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 t="str">
            <v>6*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6.52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5.51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3491</v>
          </cell>
          <cell r="B181" t="str">
            <v>D</v>
          </cell>
          <cell r="C181" t="str">
            <v>TRAORE</v>
          </cell>
          <cell r="D181" t="str">
            <v>6*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6.01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3238</v>
          </cell>
          <cell r="B183" t="str">
            <v>C</v>
          </cell>
          <cell r="C183" t="str">
            <v>MARTINEZ J.</v>
          </cell>
          <cell r="D183" t="str">
            <v>6*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6.04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3300</v>
          </cell>
          <cell r="B185" t="str">
            <v>C</v>
          </cell>
          <cell r="C185" t="str">
            <v>SISSOKO</v>
          </cell>
          <cell r="D185">
            <v>6.02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5.52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5.51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3329</v>
          </cell>
          <cell r="B188" t="str">
            <v>A</v>
          </cell>
          <cell r="C188" t="str">
            <v>AMAURI</v>
          </cell>
          <cell r="D188">
            <v>5.0199999999999996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3355</v>
          </cell>
          <cell r="B189" t="str">
            <v>A</v>
          </cell>
          <cell r="C189" t="str">
            <v>DEL PIERO</v>
          </cell>
          <cell r="D189">
            <v>5.53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6.01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</v>
          </cell>
          <cell r="E193">
            <v>0</v>
          </cell>
          <cell r="F193">
            <v>3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5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4.03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1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3105</v>
          </cell>
          <cell r="B197" t="str">
            <v>D</v>
          </cell>
          <cell r="C197" t="str">
            <v>SCALONI</v>
          </cell>
          <cell r="D197">
            <v>5.54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5.03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5.03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3240</v>
          </cell>
          <cell r="B200" t="str">
            <v>C</v>
          </cell>
          <cell r="C200" t="str">
            <v>MAURI</v>
          </cell>
          <cell r="D200">
            <v>5.53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3295</v>
          </cell>
          <cell r="B201" t="str">
            <v>C</v>
          </cell>
          <cell r="C201" t="str">
            <v>SCULLI</v>
          </cell>
          <cell r="D201">
            <v>5.52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3322</v>
          </cell>
          <cell r="B202" t="str">
            <v>C</v>
          </cell>
          <cell r="C202" t="str">
            <v>GONZALEZ</v>
          </cell>
          <cell r="D202">
            <v>5.54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6.01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1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6.03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4.5199999999999996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>
            <v>5.51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5.01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6.53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6.03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6.52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 t="str">
            <v>6*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6.52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3126</v>
          </cell>
          <cell r="B215" t="str">
            <v>D</v>
          </cell>
          <cell r="C215" t="str">
            <v>GUSTAVO</v>
          </cell>
          <cell r="D215">
            <v>6.03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6.53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 t="str">
            <v>6*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 t="str">
            <v>6*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7</v>
          </cell>
          <cell r="E223">
            <v>1</v>
          </cell>
          <cell r="F223">
            <v>0</v>
          </cell>
          <cell r="G223">
            <v>0</v>
          </cell>
          <cell r="H223">
            <v>1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7.01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7.02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1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6.52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1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 t="str">
            <v>6*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3080</v>
          </cell>
          <cell r="B231" t="str">
            <v>D</v>
          </cell>
          <cell r="C231" t="str">
            <v>PAPASTATHOPOULOS</v>
          </cell>
          <cell r="D231">
            <v>6.02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3112</v>
          </cell>
          <cell r="B232" t="str">
            <v>D</v>
          </cell>
          <cell r="C232" t="str">
            <v>THIAGO SILVA</v>
          </cell>
          <cell r="D232">
            <v>6.51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3115</v>
          </cell>
          <cell r="B233" t="str">
            <v>D</v>
          </cell>
          <cell r="C233" t="str">
            <v>YEPES</v>
          </cell>
          <cell r="D233">
            <v>7.02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3135</v>
          </cell>
          <cell r="B234" t="str">
            <v>C</v>
          </cell>
          <cell r="C234" t="str">
            <v>AMBROSINI</v>
          </cell>
          <cell r="D234">
            <v>6.03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3557</v>
          </cell>
          <cell r="B235" t="str">
            <v>C</v>
          </cell>
          <cell r="C235" t="str">
            <v>MERKEL</v>
          </cell>
          <cell r="D235">
            <v>6.02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3346</v>
          </cell>
          <cell r="B236" t="str">
            <v>A</v>
          </cell>
          <cell r="C236" t="str">
            <v>CASSANO</v>
          </cell>
          <cell r="D236">
            <v>6.51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6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6.54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7.01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6.03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6.53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6.52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6.54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>
            <v>6.03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5.52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6.53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3266</v>
          </cell>
          <cell r="B250" t="str">
            <v>C</v>
          </cell>
          <cell r="C250" t="str">
            <v>PAZIENZA</v>
          </cell>
          <cell r="D250">
            <v>6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6.52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6.03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 t="str">
            <v>6*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6.53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7.52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1</v>
          </cell>
          <cell r="N255">
            <v>1</v>
          </cell>
          <cell r="O255">
            <v>0</v>
          </cell>
        </row>
        <row r="256">
          <cell r="A256">
            <v>3506</v>
          </cell>
          <cell r="B256" t="str">
            <v>A</v>
          </cell>
          <cell r="C256" t="str">
            <v>DUMITRU</v>
          </cell>
          <cell r="D256" t="str">
            <v>6*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7.01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 t="str">
            <v>6*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6.02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7.01</v>
          </cell>
          <cell r="E262">
            <v>1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1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6.52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6.52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6.53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6.52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6.52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5.51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1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6.52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3390</v>
          </cell>
          <cell r="B270" t="str">
            <v>A</v>
          </cell>
          <cell r="C270" t="str">
            <v>MICCOLI</v>
          </cell>
          <cell r="D270">
            <v>6.54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3479</v>
          </cell>
          <cell r="B271" t="str">
            <v>ALL</v>
          </cell>
          <cell r="C271" t="str">
            <v>ROSSI</v>
          </cell>
          <cell r="D271">
            <v>6.51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 t="str">
            <v>PARMA Voti gentilmente offerti da www.fantagazzetta.com</v>
          </cell>
        </row>
        <row r="273">
          <cell r="A273" t="str">
            <v>Cod.</v>
          </cell>
          <cell r="B273" t="str">
            <v>Ruolo</v>
          </cell>
          <cell r="C273" t="str">
            <v>Nome</v>
          </cell>
          <cell r="D273" t="str">
            <v>VF</v>
          </cell>
          <cell r="E273" t="str">
            <v>Gol Fatto</v>
          </cell>
          <cell r="F273" t="str">
            <v>Gol Subito</v>
          </cell>
          <cell r="G273" t="str">
            <v>Rigore Parato</v>
          </cell>
          <cell r="H273" t="str">
            <v>Rigore Sbagliato</v>
          </cell>
          <cell r="I273" t="str">
            <v>Rigore Segnato</v>
          </cell>
          <cell r="J273" t="str">
            <v>Autorete</v>
          </cell>
          <cell r="K273" t="str">
            <v>Ammonizione</v>
          </cell>
          <cell r="L273" t="str">
            <v>Espulsione</v>
          </cell>
          <cell r="M273" t="str">
            <v>Assist</v>
          </cell>
          <cell r="N273" t="str">
            <v>Gdv</v>
          </cell>
          <cell r="O273" t="str">
            <v>Gdp</v>
          </cell>
        </row>
        <row r="274">
          <cell r="A274">
            <v>2936</v>
          </cell>
          <cell r="B274" t="str">
            <v>P</v>
          </cell>
          <cell r="C274" t="str">
            <v>MIRANTE</v>
          </cell>
          <cell r="D274">
            <v>6.02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3052</v>
          </cell>
          <cell r="B275" t="str">
            <v>D</v>
          </cell>
          <cell r="C275" t="str">
            <v>LUCARELLI A.</v>
          </cell>
          <cell r="D275">
            <v>6.01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3079</v>
          </cell>
          <cell r="B276" t="str">
            <v>D</v>
          </cell>
          <cell r="C276" t="str">
            <v>PALETTA</v>
          </cell>
          <cell r="D276">
            <v>6.03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3116</v>
          </cell>
          <cell r="B277" t="str">
            <v>D</v>
          </cell>
          <cell r="C277" t="str">
            <v>ZACCARDO</v>
          </cell>
          <cell r="D277">
            <v>6.52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3519</v>
          </cell>
          <cell r="B278" t="str">
            <v>D</v>
          </cell>
          <cell r="C278" t="str">
            <v>ANGELO</v>
          </cell>
          <cell r="D278">
            <v>6.52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3159</v>
          </cell>
          <cell r="B279" t="str">
            <v>C</v>
          </cell>
          <cell r="C279" t="str">
            <v>CANDREVA</v>
          </cell>
          <cell r="D279">
            <v>6.01</v>
          </cell>
          <cell r="E279">
            <v>1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1</v>
          </cell>
          <cell r="O279">
            <v>0</v>
          </cell>
        </row>
        <row r="280">
          <cell r="A280">
            <v>3185</v>
          </cell>
          <cell r="B280" t="str">
            <v>C</v>
          </cell>
          <cell r="C280" t="str">
            <v>DZEMAILI</v>
          </cell>
          <cell r="D280">
            <v>6.02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3193</v>
          </cell>
          <cell r="B281" t="str">
            <v>C</v>
          </cell>
          <cell r="C281" t="str">
            <v>GALLOPPA</v>
          </cell>
          <cell r="D281" t="str">
            <v>6*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7.02</v>
          </cell>
          <cell r="E282">
            <v>1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3261</v>
          </cell>
          <cell r="B284" t="str">
            <v>C</v>
          </cell>
          <cell r="C284" t="str">
            <v>PALLADINO</v>
          </cell>
          <cell r="D284">
            <v>6.04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6.02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6.02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3353</v>
          </cell>
          <cell r="B287" t="str">
            <v>A</v>
          </cell>
          <cell r="C287" t="str">
            <v>CRESPO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6.04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2928</v>
          </cell>
          <cell r="B291" t="str">
            <v>P</v>
          </cell>
          <cell r="C291" t="str">
            <v>JULIO SERGIO</v>
          </cell>
          <cell r="D291">
            <v>6.52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2995</v>
          </cell>
          <cell r="B292" t="str">
            <v>D</v>
          </cell>
          <cell r="C292" t="str">
            <v>CASSETTI</v>
          </cell>
          <cell r="D292">
            <v>6.01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3044</v>
          </cell>
          <cell r="B293" t="str">
            <v>D</v>
          </cell>
          <cell r="C293" t="str">
            <v>JUAN</v>
          </cell>
          <cell r="D293">
            <v>6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3066</v>
          </cell>
          <cell r="B294" t="str">
            <v>D</v>
          </cell>
          <cell r="C294" t="str">
            <v>MEXES</v>
          </cell>
          <cell r="D294">
            <v>7.02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3093</v>
          </cell>
          <cell r="B295" t="str">
            <v>D</v>
          </cell>
          <cell r="C295" t="str">
            <v>RIISE</v>
          </cell>
          <cell r="D295">
            <v>6.51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3153</v>
          </cell>
          <cell r="B296" t="str">
            <v>C</v>
          </cell>
          <cell r="C296" t="str">
            <v>BRIGHI</v>
          </cell>
          <cell r="D296" t="str">
            <v>6*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3175</v>
          </cell>
          <cell r="B297" t="str">
            <v>C</v>
          </cell>
          <cell r="C297" t="str">
            <v>DE ROSSI</v>
          </cell>
          <cell r="D297">
            <v>6.52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7.02</v>
          </cell>
          <cell r="E298">
            <v>1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3269</v>
          </cell>
          <cell r="B299" t="str">
            <v>C</v>
          </cell>
          <cell r="C299" t="str">
            <v>PERROTTA</v>
          </cell>
          <cell r="D299">
            <v>6.01</v>
          </cell>
          <cell r="E299">
            <v>1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3299</v>
          </cell>
          <cell r="B300" t="str">
            <v>C</v>
          </cell>
          <cell r="C300" t="str">
            <v>SIMPLICIO</v>
          </cell>
          <cell r="D300">
            <v>5.51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3304</v>
          </cell>
          <cell r="B301" t="str">
            <v>C</v>
          </cell>
          <cell r="C301" t="str">
            <v>TADDEI ROD.</v>
          </cell>
          <cell r="D301">
            <v>6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3342</v>
          </cell>
          <cell r="B302" t="str">
            <v>A</v>
          </cell>
          <cell r="C302" t="str">
            <v>BORRIELLO</v>
          </cell>
          <cell r="D302">
            <v>6.01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3418</v>
          </cell>
          <cell r="B303" t="str">
            <v>A</v>
          </cell>
          <cell r="C303" t="str">
            <v>TOTTI</v>
          </cell>
          <cell r="D303">
            <v>7.03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1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1</v>
          </cell>
          <cell r="O303">
            <v>0</v>
          </cell>
        </row>
        <row r="304">
          <cell r="A304">
            <v>3422</v>
          </cell>
          <cell r="B304" t="str">
            <v>A</v>
          </cell>
          <cell r="C304" t="str">
            <v>VUCINIC</v>
          </cell>
          <cell r="D304">
            <v>6.54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1</v>
          </cell>
          <cell r="N304">
            <v>0</v>
          </cell>
          <cell r="O304">
            <v>0</v>
          </cell>
        </row>
        <row r="305">
          <cell r="A305">
            <v>3466</v>
          </cell>
          <cell r="B305" t="str">
            <v>ALL</v>
          </cell>
          <cell r="C305" t="str">
            <v>RANIERI</v>
          </cell>
          <cell r="D305">
            <v>6.53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>
            <v>6.52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2961</v>
          </cell>
          <cell r="B309" t="str">
            <v>D</v>
          </cell>
          <cell r="C309" t="str">
            <v>ACCARDI</v>
          </cell>
          <cell r="D309">
            <v>6.02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3053</v>
          </cell>
          <cell r="B310" t="str">
            <v>D</v>
          </cell>
          <cell r="C310" t="str">
            <v>LUCCHINI</v>
          </cell>
          <cell r="D310" t="str">
            <v>6*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3114</v>
          </cell>
          <cell r="B311" t="str">
            <v>D</v>
          </cell>
          <cell r="C311" t="str">
            <v>VOLTA</v>
          </cell>
          <cell r="D311">
            <v>6.52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3119</v>
          </cell>
          <cell r="B312" t="str">
            <v>D</v>
          </cell>
          <cell r="C312" t="str">
            <v>ZAURI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3121</v>
          </cell>
          <cell r="B313" t="str">
            <v>D</v>
          </cell>
          <cell r="C313" t="str">
            <v>ZIEGLER</v>
          </cell>
          <cell r="D313">
            <v>5.51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6.02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3231</v>
          </cell>
          <cell r="B315" t="str">
            <v>C</v>
          </cell>
          <cell r="C315" t="str">
            <v>MANNINI</v>
          </cell>
          <cell r="D315">
            <v>6.03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3262</v>
          </cell>
          <cell r="B316" t="str">
            <v>C</v>
          </cell>
          <cell r="C316" t="str">
            <v>PALOMBO</v>
          </cell>
          <cell r="D316">
            <v>6.02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3277</v>
          </cell>
          <cell r="B317" t="str">
            <v>C</v>
          </cell>
          <cell r="C317" t="str">
            <v>POLI</v>
          </cell>
          <cell r="D317">
            <v>6.52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3307</v>
          </cell>
          <cell r="B318" t="str">
            <v>C</v>
          </cell>
          <cell r="C318" t="str">
            <v>TISSONE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3402</v>
          </cell>
          <cell r="B319" t="str">
            <v>A</v>
          </cell>
          <cell r="C319" t="str">
            <v>PAZZINI</v>
          </cell>
          <cell r="D319">
            <v>5.0199999999999996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3407</v>
          </cell>
          <cell r="B320" t="str">
            <v>A</v>
          </cell>
          <cell r="C320" t="str">
            <v>POZZI</v>
          </cell>
          <cell r="D320" t="str">
            <v>6*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3561</v>
          </cell>
          <cell r="B321" t="str">
            <v>A</v>
          </cell>
          <cell r="C321" t="str">
            <v>MACHEDA</v>
          </cell>
          <cell r="D321">
            <v>5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3477</v>
          </cell>
          <cell r="B322" t="str">
            <v>ALL</v>
          </cell>
          <cell r="C322" t="str">
            <v>DI CARLO</v>
          </cell>
          <cell r="D322">
            <v>6.02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 t="str">
            <v>UDINESE Voti gentilmente offerti da www.fantagazzetta.com</v>
          </cell>
        </row>
        <row r="324">
          <cell r="A324" t="str">
            <v>Cod.</v>
          </cell>
          <cell r="B324" t="str">
            <v>Ruolo</v>
          </cell>
          <cell r="C324" t="str">
            <v>Nome</v>
          </cell>
          <cell r="D324" t="str">
            <v>VF</v>
          </cell>
          <cell r="E324" t="str">
            <v>Gol Fatto</v>
          </cell>
          <cell r="F324" t="str">
            <v>Gol Subito</v>
          </cell>
          <cell r="G324" t="str">
            <v>Rigore Parato</v>
          </cell>
          <cell r="H324" t="str">
            <v>Rigore Sbagliato</v>
          </cell>
          <cell r="I324" t="str">
            <v>Rigore Segnato</v>
          </cell>
          <cell r="J324" t="str">
            <v>Autorete</v>
          </cell>
          <cell r="K324" t="str">
            <v>Ammonizione</v>
          </cell>
          <cell r="L324" t="str">
            <v>Espulsione</v>
          </cell>
          <cell r="M324" t="str">
            <v>Assist</v>
          </cell>
          <cell r="N324" t="str">
            <v>Gdv</v>
          </cell>
          <cell r="O324" t="str">
            <v>Gdp</v>
          </cell>
        </row>
        <row r="325">
          <cell r="A325">
            <v>2925</v>
          </cell>
          <cell r="B325" t="str">
            <v>P</v>
          </cell>
          <cell r="C325" t="str">
            <v>HANDANOVIC</v>
          </cell>
          <cell r="D325">
            <v>7.03</v>
          </cell>
          <cell r="E325">
            <v>0</v>
          </cell>
          <cell r="F325">
            <v>1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2977</v>
          </cell>
          <cell r="B326" t="str">
            <v>D</v>
          </cell>
          <cell r="C326" t="str">
            <v>BENATIA</v>
          </cell>
          <cell r="D326">
            <v>6.51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>
            <v>7.03</v>
          </cell>
          <cell r="E327">
            <v>1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3118</v>
          </cell>
          <cell r="B328" t="str">
            <v>D</v>
          </cell>
          <cell r="C328" t="str">
            <v>ZAPATA</v>
          </cell>
          <cell r="D328">
            <v>7.02</v>
          </cell>
          <cell r="E328">
            <v>1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3509</v>
          </cell>
          <cell r="B329" t="str">
            <v>D</v>
          </cell>
          <cell r="C329" t="str">
            <v>ARMERO</v>
          </cell>
          <cell r="D329">
            <v>7.52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3139</v>
          </cell>
          <cell r="B330" t="str">
            <v>C</v>
          </cell>
          <cell r="C330" t="str">
            <v>ASAMOAH</v>
          </cell>
          <cell r="D330">
            <v>6.52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</v>
          </cell>
          <cell r="N330">
            <v>0</v>
          </cell>
          <cell r="O330">
            <v>0</v>
          </cell>
        </row>
        <row r="331">
          <cell r="A331">
            <v>3207</v>
          </cell>
          <cell r="B331" t="str">
            <v>C</v>
          </cell>
          <cell r="C331" t="str">
            <v>INLER</v>
          </cell>
          <cell r="D331">
            <v>7.53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3209</v>
          </cell>
          <cell r="B332" t="str">
            <v>C</v>
          </cell>
          <cell r="C332" t="str">
            <v>ISLA</v>
          </cell>
          <cell r="D332">
            <v>6.53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3273</v>
          </cell>
          <cell r="B333" t="str">
            <v>C</v>
          </cell>
          <cell r="C333" t="str">
            <v>PINZI</v>
          </cell>
          <cell r="D333">
            <v>6.52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1</v>
          </cell>
          <cell r="N333">
            <v>0</v>
          </cell>
          <cell r="O333">
            <v>0</v>
          </cell>
        </row>
        <row r="334">
          <cell r="A334">
            <v>3289</v>
          </cell>
          <cell r="B334" t="str">
            <v>C</v>
          </cell>
          <cell r="C334" t="str">
            <v>SANCHEZ</v>
          </cell>
          <cell r="D334">
            <v>7.02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3356</v>
          </cell>
          <cell r="B335" t="str">
            <v>A</v>
          </cell>
          <cell r="C335" t="str">
            <v>DENIS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3358</v>
          </cell>
          <cell r="B336" t="str">
            <v>A</v>
          </cell>
          <cell r="C336" t="str">
            <v>DI NATALE</v>
          </cell>
          <cell r="D336">
            <v>7.52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1</v>
          </cell>
          <cell r="O336">
            <v>0</v>
          </cell>
        </row>
        <row r="337">
          <cell r="A337">
            <v>3468</v>
          </cell>
          <cell r="B337" t="str">
            <v>ALL</v>
          </cell>
          <cell r="C337" t="str">
            <v>GUIDOLIN</v>
          </cell>
          <cell r="D337">
            <v>7.51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 t="str">
            <v>WWW.FANTAGAZZETTA.COM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22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2</v>
          </cell>
          <cell r="G7">
            <v>1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5.52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5.01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6.02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5.52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6.02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5.03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6.02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5.52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3347</v>
          </cell>
          <cell r="B17" t="str">
            <v>A</v>
          </cell>
          <cell r="C17" t="str">
            <v>CASTILLO</v>
          </cell>
          <cell r="D17" t="str">
            <v>6*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3395</v>
          </cell>
          <cell r="B18" t="str">
            <v>A</v>
          </cell>
          <cell r="C18" t="str">
            <v>OKAKA</v>
          </cell>
          <cell r="D18">
            <v>6.52</v>
          </cell>
          <cell r="E18">
            <v>1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5.03</v>
          </cell>
          <cell r="E19">
            <v>0</v>
          </cell>
          <cell r="F19">
            <v>0</v>
          </cell>
          <cell r="G19">
            <v>0</v>
          </cell>
          <cell r="H19">
            <v>1</v>
          </cell>
          <cell r="I19">
            <v>0</v>
          </cell>
          <cell r="J19">
            <v>0</v>
          </cell>
          <cell r="K19">
            <v>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3473</v>
          </cell>
          <cell r="B20" t="str">
            <v>ALL</v>
          </cell>
          <cell r="C20" t="str">
            <v>VENTURA</v>
          </cell>
          <cell r="D20">
            <v>6.01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BOLOGNA Voti gentilmente offerti da www.fantagazzetta.com</v>
          </cell>
        </row>
        <row r="22">
          <cell r="A22" t="str">
            <v>Cod.</v>
          </cell>
          <cell r="B22" t="str">
            <v>Ruolo</v>
          </cell>
          <cell r="C22" t="str">
            <v>Nome</v>
          </cell>
          <cell r="D22" t="str">
            <v>VF</v>
          </cell>
          <cell r="E22" t="str">
            <v>Gol Fatto</v>
          </cell>
          <cell r="F22" t="str">
            <v>Gol Subito</v>
          </cell>
          <cell r="G22" t="str">
            <v>Rigore Parato</v>
          </cell>
          <cell r="H22" t="str">
            <v>Rigore Sbagliato</v>
          </cell>
          <cell r="I22" t="str">
            <v>Rigore Segnato</v>
          </cell>
          <cell r="J22" t="str">
            <v>Autorete</v>
          </cell>
          <cell r="K22" t="str">
            <v>Ammonizione</v>
          </cell>
          <cell r="L22" t="str">
            <v>Espulsione</v>
          </cell>
          <cell r="M22" t="str">
            <v>Assist</v>
          </cell>
          <cell r="N22" t="str">
            <v>Gdv</v>
          </cell>
          <cell r="O22" t="str">
            <v>Gdp</v>
          </cell>
        </row>
        <row r="23">
          <cell r="A23">
            <v>2959</v>
          </cell>
          <cell r="B23" t="str">
            <v>P</v>
          </cell>
          <cell r="C23" t="str">
            <v>VIVIANO</v>
          </cell>
          <cell r="D23">
            <v>6.02</v>
          </cell>
          <cell r="E23">
            <v>0</v>
          </cell>
          <cell r="F23">
            <v>1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3022</v>
          </cell>
          <cell r="B24" t="str">
            <v>D</v>
          </cell>
          <cell r="C24" t="str">
            <v>ESPOSITO A.</v>
          </cell>
          <cell r="D24">
            <v>6.03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3070</v>
          </cell>
          <cell r="B25" t="str">
            <v>D</v>
          </cell>
          <cell r="C25" t="str">
            <v>MORLEO</v>
          </cell>
          <cell r="D25" t="str">
            <v>6*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3123</v>
          </cell>
          <cell r="B26" t="str">
            <v>D</v>
          </cell>
          <cell r="C26" t="str">
            <v>CHERUBIN</v>
          </cell>
          <cell r="D26">
            <v>6.04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6.04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3161</v>
          </cell>
          <cell r="B28" t="str">
            <v>C</v>
          </cell>
          <cell r="C28" t="str">
            <v>CASARINI</v>
          </cell>
          <cell r="D28">
            <v>4.53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3251</v>
          </cell>
          <cell r="B29" t="str">
            <v>C</v>
          </cell>
          <cell r="C29" t="str">
            <v>MUDINGAYI</v>
          </cell>
          <cell r="D29">
            <v>6.01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3254</v>
          </cell>
          <cell r="B30" t="str">
            <v>C</v>
          </cell>
          <cell r="C30" t="str">
            <v>MUTARELLI</v>
          </cell>
          <cell r="D30">
            <v>5.53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3298</v>
          </cell>
          <cell r="B31" t="str">
            <v>C</v>
          </cell>
          <cell r="C31" t="str">
            <v>SILIGARDI</v>
          </cell>
          <cell r="D31">
            <v>5.52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5.53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6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3359</v>
          </cell>
          <cell r="B34" t="str">
            <v>A</v>
          </cell>
          <cell r="C34" t="str">
            <v>DI VAIO</v>
          </cell>
          <cell r="D34">
            <v>5.04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3389</v>
          </cell>
          <cell r="B35" t="str">
            <v>A</v>
          </cell>
          <cell r="C35" t="str">
            <v>MEGGIORINI</v>
          </cell>
          <cell r="D35">
            <v>5.01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3400</v>
          </cell>
          <cell r="B36" t="str">
            <v>A</v>
          </cell>
          <cell r="C36" t="str">
            <v>PAPONI</v>
          </cell>
          <cell r="D36">
            <v>5.0199999999999996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6.01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2905</v>
          </cell>
          <cell r="B40" t="str">
            <v>P</v>
          </cell>
          <cell r="C40" t="str">
            <v>ARCARI</v>
          </cell>
          <cell r="D40">
            <v>5.04</v>
          </cell>
          <cell r="E40">
            <v>0</v>
          </cell>
          <cell r="F40">
            <v>3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2974</v>
          </cell>
          <cell r="B41" t="str">
            <v>D</v>
          </cell>
          <cell r="C41" t="str">
            <v>BEGA</v>
          </cell>
          <cell r="D41">
            <v>5.53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3061</v>
          </cell>
          <cell r="B42" t="str">
            <v>D</v>
          </cell>
          <cell r="C42" t="str">
            <v>MARECO</v>
          </cell>
          <cell r="D42">
            <v>4.5199999999999996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3120</v>
          </cell>
          <cell r="B43" t="str">
            <v>D</v>
          </cell>
          <cell r="C43" t="str">
            <v>ZEBINA</v>
          </cell>
          <cell r="D43">
            <v>5.0199999999999996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3508</v>
          </cell>
          <cell r="B44" t="str">
            <v>D</v>
          </cell>
          <cell r="C44" t="str">
            <v>DAPRELA</v>
          </cell>
          <cell r="D44">
            <v>5.52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3168</v>
          </cell>
          <cell r="B45" t="str">
            <v>C</v>
          </cell>
          <cell r="C45" t="str">
            <v>CORDOVA</v>
          </cell>
          <cell r="D45">
            <v>5.01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3206</v>
          </cell>
          <cell r="B46" t="str">
            <v>C</v>
          </cell>
          <cell r="C46" t="str">
            <v>HETEMAJ</v>
          </cell>
          <cell r="D46">
            <v>5.52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3216</v>
          </cell>
          <cell r="B47" t="str">
            <v>C</v>
          </cell>
          <cell r="C47" t="str">
            <v>KONE</v>
          </cell>
          <cell r="D47">
            <v>5.01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3219</v>
          </cell>
          <cell r="B48" t="str">
            <v>C</v>
          </cell>
          <cell r="C48" t="str">
            <v>LANZAFAME</v>
          </cell>
          <cell r="D48">
            <v>6.01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3315</v>
          </cell>
          <cell r="B49" t="str">
            <v>C</v>
          </cell>
          <cell r="C49" t="str">
            <v>ZAMBELLI</v>
          </cell>
          <cell r="D49">
            <v>5.03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5.52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5.03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5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3554</v>
          </cell>
          <cell r="B54" t="str">
            <v>ALL</v>
          </cell>
          <cell r="C54" t="str">
            <v>BERETTA</v>
          </cell>
          <cell r="D54">
            <v>5.0199999999999996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CAGLIARI Voti gentilmente offerti da www.fantagazzetta.com</v>
          </cell>
        </row>
        <row r="56">
          <cell r="A56" t="str">
            <v>Cod.</v>
          </cell>
          <cell r="B56" t="str">
            <v>Ruolo</v>
          </cell>
          <cell r="C56" t="str">
            <v>Nome</v>
          </cell>
          <cell r="D56" t="str">
            <v>VF</v>
          </cell>
          <cell r="E56" t="str">
            <v>Gol Fatto</v>
          </cell>
          <cell r="F56" t="str">
            <v>Gol Subito</v>
          </cell>
          <cell r="G56" t="str">
            <v>Rigore Parato</v>
          </cell>
          <cell r="H56" t="str">
            <v>Rigore Sbagliato</v>
          </cell>
          <cell r="I56" t="str">
            <v>Rigore Segnato</v>
          </cell>
          <cell r="J56" t="str">
            <v>Autorete</v>
          </cell>
          <cell r="K56" t="str">
            <v>Ammonizione</v>
          </cell>
          <cell r="L56" t="str">
            <v>Espulsione</v>
          </cell>
          <cell r="M56" t="str">
            <v>Assist</v>
          </cell>
          <cell r="N56" t="str">
            <v>Gdv</v>
          </cell>
          <cell r="O56" t="str">
            <v>Gdp</v>
          </cell>
        </row>
        <row r="57">
          <cell r="A57">
            <v>2901</v>
          </cell>
          <cell r="B57" t="str">
            <v>P</v>
          </cell>
          <cell r="C57" t="str">
            <v>AGAZZI</v>
          </cell>
          <cell r="D57">
            <v>6.02</v>
          </cell>
          <cell r="E57">
            <v>0</v>
          </cell>
          <cell r="F57">
            <v>1</v>
          </cell>
          <cell r="G57">
            <v>1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2962</v>
          </cell>
          <cell r="B58" t="str">
            <v>D</v>
          </cell>
          <cell r="C58" t="str">
            <v>AGOSTINI</v>
          </cell>
          <cell r="D58">
            <v>6.01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2968</v>
          </cell>
          <cell r="B59" t="str">
            <v>D</v>
          </cell>
          <cell r="C59" t="str">
            <v>ARIAUDO</v>
          </cell>
          <cell r="D59" t="str">
            <v>6*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6.02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6.02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6.01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6.04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3576</v>
          </cell>
          <cell r="B67" t="str">
            <v>C</v>
          </cell>
          <cell r="C67" t="str">
            <v>MISSIROLI</v>
          </cell>
          <cell r="D67">
            <v>6.03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1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5.04</v>
          </cell>
          <cell r="E68">
            <v>0</v>
          </cell>
          <cell r="F68">
            <v>0</v>
          </cell>
          <cell r="G68">
            <v>0</v>
          </cell>
          <cell r="H68">
            <v>1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7.51</v>
          </cell>
          <cell r="E69">
            <v>2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5.0199999999999996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6.02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5.51</v>
          </cell>
          <cell r="E74">
            <v>0</v>
          </cell>
          <cell r="F74">
            <v>2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2971</v>
          </cell>
          <cell r="B75" t="str">
            <v>D</v>
          </cell>
          <cell r="C75" t="str">
            <v>AUGUSTYN</v>
          </cell>
          <cell r="D75">
            <v>6.01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5.5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5.0199999999999996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5.01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5.51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5.53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3270</v>
          </cell>
          <cell r="B82" t="str">
            <v>C</v>
          </cell>
          <cell r="C82" t="str">
            <v>PESCE</v>
          </cell>
          <cell r="D82">
            <v>5.01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5.01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3294</v>
          </cell>
          <cell r="B84" t="str">
            <v>C</v>
          </cell>
          <cell r="C84" t="str">
            <v>SCIACCA</v>
          </cell>
          <cell r="D84">
            <v>6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3386</v>
          </cell>
          <cell r="B85" t="str">
            <v>A</v>
          </cell>
          <cell r="C85" t="str">
            <v>MASCARA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1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5.53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3392</v>
          </cell>
          <cell r="B87" t="str">
            <v>A</v>
          </cell>
          <cell r="C87" t="str">
            <v>MORIMOTO</v>
          </cell>
          <cell r="D87" t="str">
            <v>6*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5.03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5.52</v>
          </cell>
          <cell r="E91">
            <v>0</v>
          </cell>
          <cell r="F91">
            <v>1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6.02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1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6.03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6.02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5.51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3453</v>
          </cell>
          <cell r="B96" t="str">
            <v>D</v>
          </cell>
          <cell r="C96" t="str">
            <v>DELLAFIORE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5.52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5.53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6.02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5.54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5.52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7.03</v>
          </cell>
          <cell r="E103">
            <v>1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1</v>
          </cell>
        </row>
        <row r="104">
          <cell r="A104">
            <v>3456</v>
          </cell>
          <cell r="B104" t="str">
            <v>A</v>
          </cell>
          <cell r="C104" t="str">
            <v>BUDAN</v>
          </cell>
          <cell r="D104">
            <v>5</v>
          </cell>
          <cell r="E104">
            <v>0</v>
          </cell>
          <cell r="F104">
            <v>0</v>
          </cell>
          <cell r="G104">
            <v>0</v>
          </cell>
          <cell r="H104">
            <v>1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5.52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6.54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6.03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7.01</v>
          </cell>
          <cell r="E111">
            <v>1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6.54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 t="str">
            <v>6*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1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7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1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 t="str">
            <v>6*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3282</v>
          </cell>
          <cell r="B116" t="str">
            <v>C</v>
          </cell>
          <cell r="C116" t="str">
            <v>RIGONI</v>
          </cell>
          <cell r="D116">
            <v>6.53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6.04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1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7.51</v>
          </cell>
          <cell r="E119">
            <v>2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1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6.04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5.52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7.02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6.02</v>
          </cell>
          <cell r="E125">
            <v>0</v>
          </cell>
          <cell r="F125">
            <v>2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>
            <v>5.01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3046</v>
          </cell>
          <cell r="B128" t="str">
            <v>D</v>
          </cell>
          <cell r="C128" t="str">
            <v>KROLDRUP</v>
          </cell>
          <cell r="D128">
            <v>5.0199999999999996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3511</v>
          </cell>
          <cell r="B129" t="str">
            <v>D</v>
          </cell>
          <cell r="C129" t="str">
            <v>GULAN</v>
          </cell>
          <cell r="D129">
            <v>5.03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5.0199999999999996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>
            <v>6.03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6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>
            <v>5.0199999999999996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5.51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6.04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5.51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3331</v>
          </cell>
          <cell r="B137" t="str">
            <v>A</v>
          </cell>
          <cell r="C137" t="str">
            <v>BABACAR</v>
          </cell>
          <cell r="D137">
            <v>5.53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5.0199999999999996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6.02</v>
          </cell>
          <cell r="E142">
            <v>0</v>
          </cell>
          <cell r="F142">
            <v>1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6.01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7.02</v>
          </cell>
          <cell r="E145">
            <v>1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3069</v>
          </cell>
          <cell r="B146" t="str">
            <v>D</v>
          </cell>
          <cell r="C146" t="str">
            <v>MORETTI</v>
          </cell>
          <cell r="D146" t="str">
            <v>6*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6.02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1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7.03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 t="str">
            <v>6*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6.52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6.51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6.53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6.01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8.0399999999999991</v>
          </cell>
          <cell r="E159">
            <v>0</v>
          </cell>
          <cell r="F159">
            <v>2</v>
          </cell>
          <cell r="G159">
            <v>1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6.03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6.52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1</v>
          </cell>
          <cell r="N161">
            <v>0</v>
          </cell>
          <cell r="O161">
            <v>0</v>
          </cell>
        </row>
        <row r="162">
          <cell r="A162">
            <v>3091</v>
          </cell>
          <cell r="B162" t="str">
            <v>D</v>
          </cell>
          <cell r="C162" t="str">
            <v>RANOCCHIA</v>
          </cell>
          <cell r="D162">
            <v>6.04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3103</v>
          </cell>
          <cell r="B163" t="str">
            <v>D</v>
          </cell>
          <cell r="C163" t="str">
            <v>SANTON</v>
          </cell>
          <cell r="D163">
            <v>4.53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7.02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3171</v>
          </cell>
          <cell r="B165" t="str">
            <v>C</v>
          </cell>
          <cell r="C165" t="str">
            <v>COUTINHO</v>
          </cell>
          <cell r="D165">
            <v>4.53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3214</v>
          </cell>
          <cell r="B166" t="str">
            <v>C</v>
          </cell>
          <cell r="C166" t="str">
            <v>KHARJA</v>
          </cell>
          <cell r="D166">
            <v>7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1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6.03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7.02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3521</v>
          </cell>
          <cell r="B169" t="str">
            <v>C</v>
          </cell>
          <cell r="C169" t="str">
            <v>OBI</v>
          </cell>
          <cell r="D169" t="str">
            <v>6*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7.03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1</v>
          </cell>
          <cell r="J170">
            <v>0</v>
          </cell>
          <cell r="K170">
            <v>1</v>
          </cell>
          <cell r="L170">
            <v>0</v>
          </cell>
          <cell r="M170">
            <v>0</v>
          </cell>
          <cell r="N170">
            <v>1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5.51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9.02</v>
          </cell>
          <cell r="E172">
            <v>2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7.01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6.52</v>
          </cell>
          <cell r="E176">
            <v>0</v>
          </cell>
          <cell r="F176">
            <v>2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4.5199999999999996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5.51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3039</v>
          </cell>
          <cell r="B180" t="str">
            <v>D</v>
          </cell>
          <cell r="C180" t="str">
            <v>GRYGERA</v>
          </cell>
          <cell r="D180">
            <v>5.52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3188</v>
          </cell>
          <cell r="B181" t="str">
            <v>C</v>
          </cell>
          <cell r="C181" t="str">
            <v>FELIPE MELO</v>
          </cell>
          <cell r="D181">
            <v>6.02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7.02</v>
          </cell>
          <cell r="E182">
            <v>1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3238</v>
          </cell>
          <cell r="B183" t="str">
            <v>C</v>
          </cell>
          <cell r="C183" t="str">
            <v>MARTINEZ J.</v>
          </cell>
          <cell r="D183">
            <v>5.0199999999999996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6.03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5.01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6.02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3587</v>
          </cell>
          <cell r="B188" t="str">
            <v>A</v>
          </cell>
          <cell r="C188" t="str">
            <v>LIBERTAZZI</v>
          </cell>
          <cell r="D188" t="str">
            <v>6*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4.54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6.03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3015</v>
          </cell>
          <cell r="B194" t="str">
            <v>D</v>
          </cell>
          <cell r="C194" t="str">
            <v>DIAKITE'</v>
          </cell>
          <cell r="D194" t="str">
            <v>6*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6.54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6.53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>
            <v>6.02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6.54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5.53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3240</v>
          </cell>
          <cell r="B200" t="str">
            <v>C</v>
          </cell>
          <cell r="C200" t="str">
            <v>MAURI</v>
          </cell>
          <cell r="D200">
            <v>7.02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3295</v>
          </cell>
          <cell r="B201" t="str">
            <v>C</v>
          </cell>
          <cell r="C201" t="str">
            <v>SCULLI</v>
          </cell>
          <cell r="D201">
            <v>6.51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</v>
          </cell>
          <cell r="N201">
            <v>0</v>
          </cell>
          <cell r="O201">
            <v>0</v>
          </cell>
        </row>
        <row r="202">
          <cell r="A202">
            <v>3322</v>
          </cell>
          <cell r="B202" t="str">
            <v>C</v>
          </cell>
          <cell r="C202" t="str">
            <v>GONZALEZ</v>
          </cell>
          <cell r="D202">
            <v>6.5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6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6.01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3427</v>
          </cell>
          <cell r="B205" t="str">
            <v>A</v>
          </cell>
          <cell r="C205" t="str">
            <v>KOZAK</v>
          </cell>
          <cell r="D205">
            <v>7.52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1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1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6.53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7.01</v>
          </cell>
          <cell r="E209">
            <v>0</v>
          </cell>
          <cell r="F209">
            <v>1</v>
          </cell>
          <cell r="G209">
            <v>1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2987</v>
          </cell>
          <cell r="B210" t="str">
            <v>D</v>
          </cell>
          <cell r="C210" t="str">
            <v>BRIVIO</v>
          </cell>
          <cell r="D210">
            <v>6.01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6.04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5.51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3113</v>
          </cell>
          <cell r="B213" t="str">
            <v>D</v>
          </cell>
          <cell r="C213" t="str">
            <v>TOMOVIC</v>
          </cell>
          <cell r="D213">
            <v>5.04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 t="str">
            <v>6*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6.01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5.0199999999999996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6.02</v>
          </cell>
          <cell r="E221">
            <v>1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5.53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6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6.03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2966</v>
          </cell>
          <cell r="B227" t="str">
            <v>D</v>
          </cell>
          <cell r="C227" t="str">
            <v>ANTONINI</v>
          </cell>
          <cell r="D227">
            <v>6.03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2983</v>
          </cell>
          <cell r="B228" t="str">
            <v>D</v>
          </cell>
          <cell r="C228" t="str">
            <v>BONERA</v>
          </cell>
          <cell r="D228">
            <v>6.52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3042</v>
          </cell>
          <cell r="B229" t="str">
            <v>D</v>
          </cell>
          <cell r="C229" t="str">
            <v>JANKULOVSKI</v>
          </cell>
          <cell r="D229" t="str">
            <v>6*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3075</v>
          </cell>
          <cell r="B230" t="str">
            <v>D</v>
          </cell>
          <cell r="C230" t="str">
            <v>ODDO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3115</v>
          </cell>
          <cell r="B232" t="str">
            <v>D</v>
          </cell>
          <cell r="C232" t="str">
            <v>YEPES</v>
          </cell>
          <cell r="D232">
            <v>6.01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>
            <v>6.54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3557</v>
          </cell>
          <cell r="B234" t="str">
            <v>C</v>
          </cell>
          <cell r="C234" t="str">
            <v>MERKEL</v>
          </cell>
          <cell r="D234">
            <v>5.51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3575</v>
          </cell>
          <cell r="B235" t="str">
            <v>C</v>
          </cell>
          <cell r="C235" t="str">
            <v>EMANUELSON</v>
          </cell>
          <cell r="D235">
            <v>6.53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3577</v>
          </cell>
          <cell r="B236" t="str">
            <v>C</v>
          </cell>
          <cell r="C236" t="str">
            <v>VAN BOMMEL</v>
          </cell>
          <cell r="D236">
            <v>5.5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1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3346</v>
          </cell>
          <cell r="B237" t="str">
            <v>A</v>
          </cell>
          <cell r="C237" t="str">
            <v>CASSANO</v>
          </cell>
          <cell r="D237">
            <v>5.51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7.03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7.54</v>
          </cell>
          <cell r="E239">
            <v>1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1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7.53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6.02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7.02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7.01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3006</v>
          </cell>
          <cell r="B246" t="str">
            <v>D</v>
          </cell>
          <cell r="C246" t="str">
            <v>CRIBARI</v>
          </cell>
          <cell r="D246">
            <v>6.02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3102</v>
          </cell>
          <cell r="B247" t="str">
            <v>D</v>
          </cell>
          <cell r="C247" t="str">
            <v>SANTACROCE</v>
          </cell>
          <cell r="D247">
            <v>6.51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6.5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7.51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7.52</v>
          </cell>
          <cell r="E250">
            <v>1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7.04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7.01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>
            <v>6.01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9.01</v>
          </cell>
          <cell r="E254">
            <v>2</v>
          </cell>
          <cell r="F254">
            <v>0</v>
          </cell>
          <cell r="G254">
            <v>0</v>
          </cell>
          <cell r="H254">
            <v>0</v>
          </cell>
          <cell r="I254">
            <v>1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1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8.0299999999999994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1</v>
          </cell>
          <cell r="N255">
            <v>0</v>
          </cell>
          <cell r="O255">
            <v>0</v>
          </cell>
        </row>
        <row r="256">
          <cell r="A256">
            <v>3382</v>
          </cell>
          <cell r="B256" t="str">
            <v>A</v>
          </cell>
          <cell r="C256" t="str">
            <v>LUCARELLI C.</v>
          </cell>
          <cell r="D256">
            <v>6.04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7.53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6.54</v>
          </cell>
          <cell r="E260">
            <v>0</v>
          </cell>
          <cell r="F260">
            <v>3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6.03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5.53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7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5.03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3213</v>
          </cell>
          <cell r="B265" t="str">
            <v>C</v>
          </cell>
          <cell r="C265" t="str">
            <v>KASAMI</v>
          </cell>
          <cell r="D265">
            <v>6.01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6.53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6.53</v>
          </cell>
          <cell r="E267">
            <v>1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5.0199999999999996</v>
          </cell>
          <cell r="E268">
            <v>0</v>
          </cell>
          <cell r="F268">
            <v>0</v>
          </cell>
          <cell r="G268">
            <v>0</v>
          </cell>
          <cell r="H268">
            <v>1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6.03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3495</v>
          </cell>
          <cell r="B270" t="str">
            <v>C</v>
          </cell>
          <cell r="C270" t="str">
            <v>ILICIC</v>
          </cell>
          <cell r="D270">
            <v>6.04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6.53</v>
          </cell>
          <cell r="E271">
            <v>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6.51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6.02</v>
          </cell>
          <cell r="E275">
            <v>0</v>
          </cell>
          <cell r="F275">
            <v>3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5.51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4.0199999999999996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1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3519</v>
          </cell>
          <cell r="B278" t="str">
            <v>D</v>
          </cell>
          <cell r="C278" t="str">
            <v>ANGELO</v>
          </cell>
          <cell r="D278">
            <v>5.0199999999999996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3159</v>
          </cell>
          <cell r="B279" t="str">
            <v>C</v>
          </cell>
          <cell r="C279" t="str">
            <v>CANDREVA</v>
          </cell>
          <cell r="D279">
            <v>5.0199999999999996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3185</v>
          </cell>
          <cell r="B280" t="str">
            <v>C</v>
          </cell>
          <cell r="C280" t="str">
            <v>DZEMAILI</v>
          </cell>
          <cell r="D280">
            <v>5.01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3193</v>
          </cell>
          <cell r="B281" t="str">
            <v>C</v>
          </cell>
          <cell r="C281" t="str">
            <v>GALLOPPA</v>
          </cell>
          <cell r="D281">
            <v>5.52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5.53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5.51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3261</v>
          </cell>
          <cell r="B284" t="str">
            <v>C</v>
          </cell>
          <cell r="C284" t="str">
            <v>PALLADINO</v>
          </cell>
          <cell r="D284">
            <v>6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6.53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5.01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3341</v>
          </cell>
          <cell r="B287" t="str">
            <v>A</v>
          </cell>
          <cell r="C287" t="str">
            <v>BOJINOV</v>
          </cell>
          <cell r="D287" t="str">
            <v>6*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3353</v>
          </cell>
          <cell r="B288" t="str">
            <v>A</v>
          </cell>
          <cell r="C288" t="str">
            <v>CRESPO</v>
          </cell>
          <cell r="D288">
            <v>6.5</v>
          </cell>
          <cell r="E288">
            <v>1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3483</v>
          </cell>
          <cell r="B289" t="str">
            <v>ALL</v>
          </cell>
          <cell r="C289" t="str">
            <v>MARINO</v>
          </cell>
          <cell r="D289">
            <v>5.01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2919</v>
          </cell>
          <cell r="B292" t="str">
            <v>P</v>
          </cell>
          <cell r="C292" t="str">
            <v>DONI A.</v>
          </cell>
          <cell r="D292">
            <v>6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2988</v>
          </cell>
          <cell r="B293" t="str">
            <v>D</v>
          </cell>
          <cell r="C293" t="str">
            <v>BURDISSO N.</v>
          </cell>
          <cell r="D293">
            <v>6.54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2995</v>
          </cell>
          <cell r="B294" t="str">
            <v>D</v>
          </cell>
          <cell r="C294" t="str">
            <v>CASSETTI</v>
          </cell>
          <cell r="D294">
            <v>6.53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3066</v>
          </cell>
          <cell r="B295" t="str">
            <v>D</v>
          </cell>
          <cell r="C295" t="str">
            <v>MEXES</v>
          </cell>
          <cell r="D295">
            <v>6.51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3093</v>
          </cell>
          <cell r="B296" t="str">
            <v>D</v>
          </cell>
          <cell r="C296" t="str">
            <v>RIISE</v>
          </cell>
          <cell r="D296">
            <v>5.04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3153</v>
          </cell>
          <cell r="B297" t="str">
            <v>C</v>
          </cell>
          <cell r="C297" t="str">
            <v>BRIGHI</v>
          </cell>
          <cell r="D297" t="str">
            <v>6*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3175</v>
          </cell>
          <cell r="B298" t="str">
            <v>C</v>
          </cell>
          <cell r="C298" t="str">
            <v>DE ROSSI</v>
          </cell>
          <cell r="D298">
            <v>6.53</v>
          </cell>
          <cell r="E298">
            <v>1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1</v>
          </cell>
          <cell r="L298">
            <v>0</v>
          </cell>
          <cell r="M298">
            <v>0</v>
          </cell>
          <cell r="N298">
            <v>1</v>
          </cell>
          <cell r="O298">
            <v>0</v>
          </cell>
        </row>
        <row r="299">
          <cell r="A299">
            <v>3242</v>
          </cell>
          <cell r="B299" t="str">
            <v>C</v>
          </cell>
          <cell r="C299" t="str">
            <v>MENEZ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3276</v>
          </cell>
          <cell r="B300" t="str">
            <v>C</v>
          </cell>
          <cell r="C300" t="str">
            <v>PIZARRO</v>
          </cell>
          <cell r="D300">
            <v>6.52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3299</v>
          </cell>
          <cell r="B301" t="str">
            <v>C</v>
          </cell>
          <cell r="C301" t="str">
            <v>SIMPLICIO</v>
          </cell>
          <cell r="D301">
            <v>5.52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3304</v>
          </cell>
          <cell r="B302" t="str">
            <v>C</v>
          </cell>
          <cell r="C302" t="str">
            <v>TADDEI ROD.</v>
          </cell>
          <cell r="D302">
            <v>6.01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5.5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6.02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3422</v>
          </cell>
          <cell r="B305" t="str">
            <v>A</v>
          </cell>
          <cell r="C305" t="str">
            <v>VUCINIC</v>
          </cell>
          <cell r="D305">
            <v>6.04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3583</v>
          </cell>
          <cell r="B306" t="str">
            <v>ALL</v>
          </cell>
          <cell r="C306" t="str">
            <v>MONTELLA</v>
          </cell>
          <cell r="D306">
            <v>6.53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 t="str">
            <v>SAMPDORIA Voti gentilmente offerti da www.fantagazzetta.com</v>
          </cell>
        </row>
        <row r="308">
          <cell r="A308" t="str">
            <v>Cod.</v>
          </cell>
          <cell r="B308" t="str">
            <v>Ruolo</v>
          </cell>
          <cell r="C308" t="str">
            <v>Nome</v>
          </cell>
          <cell r="D308" t="str">
            <v>VF</v>
          </cell>
          <cell r="E308" t="str">
            <v>Gol Fatto</v>
          </cell>
          <cell r="F308" t="str">
            <v>Gol Subito</v>
          </cell>
          <cell r="G308" t="str">
            <v>Rigore Parato</v>
          </cell>
          <cell r="H308" t="str">
            <v>Rigore Sbagliato</v>
          </cell>
          <cell r="I308" t="str">
            <v>Rigore Segnato</v>
          </cell>
          <cell r="J308" t="str">
            <v>Autorete</v>
          </cell>
          <cell r="K308" t="str">
            <v>Ammonizione</v>
          </cell>
          <cell r="L308" t="str">
            <v>Espulsione</v>
          </cell>
          <cell r="M308" t="str">
            <v>Assist</v>
          </cell>
          <cell r="N308" t="str">
            <v>Gdv</v>
          </cell>
          <cell r="O308" t="str">
            <v>Gdp</v>
          </cell>
        </row>
        <row r="309">
          <cell r="A309">
            <v>2917</v>
          </cell>
          <cell r="B309" t="str">
            <v>P</v>
          </cell>
          <cell r="C309" t="str">
            <v>CURCI</v>
          </cell>
          <cell r="D309">
            <v>6.01</v>
          </cell>
          <cell r="E309">
            <v>0</v>
          </cell>
          <cell r="F309">
            <v>4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2961</v>
          </cell>
          <cell r="B310" t="str">
            <v>D</v>
          </cell>
          <cell r="C310" t="str">
            <v>ACCARDI</v>
          </cell>
          <cell r="D310">
            <v>4.01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3114</v>
          </cell>
          <cell r="B311" t="str">
            <v>D</v>
          </cell>
          <cell r="C311" t="str">
            <v>VOLTA</v>
          </cell>
          <cell r="D311">
            <v>4.5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3119</v>
          </cell>
          <cell r="B312" t="str">
            <v>D</v>
          </cell>
          <cell r="C312" t="str">
            <v>ZAURI</v>
          </cell>
          <cell r="D312">
            <v>5.52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3121</v>
          </cell>
          <cell r="B313" t="str">
            <v>D</v>
          </cell>
          <cell r="C313" t="str">
            <v>ZIEGLER</v>
          </cell>
          <cell r="D313">
            <v>4.51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3179</v>
          </cell>
          <cell r="B314" t="str">
            <v>C</v>
          </cell>
          <cell r="C314" t="str">
            <v>DESSENA</v>
          </cell>
          <cell r="D314">
            <v>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>
            <v>4.51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5.0199999999999996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5.01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3277</v>
          </cell>
          <cell r="B318" t="str">
            <v>C</v>
          </cell>
          <cell r="C318" t="str">
            <v>POLI</v>
          </cell>
          <cell r="D318">
            <v>6.01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1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4.54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3338</v>
          </cell>
          <cell r="B320" t="str">
            <v>A</v>
          </cell>
          <cell r="C320" t="str">
            <v>BIABIANY</v>
          </cell>
          <cell r="D320">
            <v>6.01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3383</v>
          </cell>
          <cell r="B321" t="str">
            <v>A</v>
          </cell>
          <cell r="C321" t="str">
            <v>MACCARONE</v>
          </cell>
          <cell r="D321">
            <v>5.53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3561</v>
          </cell>
          <cell r="B322" t="str">
            <v>A</v>
          </cell>
          <cell r="C322" t="str">
            <v>MACHEDA</v>
          </cell>
          <cell r="D322">
            <v>4.54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3477</v>
          </cell>
          <cell r="B323" t="str">
            <v>ALL</v>
          </cell>
          <cell r="C323" t="str">
            <v>DI CARLO</v>
          </cell>
          <cell r="D323">
            <v>5.53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6.03</v>
          </cell>
          <cell r="E326">
            <v>0</v>
          </cell>
          <cell r="F326">
            <v>1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6.52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3003</v>
          </cell>
          <cell r="B328" t="str">
            <v>D</v>
          </cell>
          <cell r="C328" t="str">
            <v>CODA A.</v>
          </cell>
          <cell r="D328" t="str">
            <v>6*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7.03</v>
          </cell>
          <cell r="E330">
            <v>1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6.52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3131</v>
          </cell>
          <cell r="B332" t="str">
            <v>C</v>
          </cell>
          <cell r="C332" t="str">
            <v>ABDI</v>
          </cell>
          <cell r="D332">
            <v>6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6.01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3207</v>
          </cell>
          <cell r="B334" t="str">
            <v>C</v>
          </cell>
          <cell r="C334" t="str">
            <v>INLER</v>
          </cell>
          <cell r="D334">
            <v>5.04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3209</v>
          </cell>
          <cell r="B335" t="str">
            <v>C</v>
          </cell>
          <cell r="C335" t="str">
            <v>ISLA</v>
          </cell>
          <cell r="D335">
            <v>7.04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</v>
          </cell>
          <cell r="N335">
            <v>0</v>
          </cell>
          <cell r="O335">
            <v>0</v>
          </cell>
        </row>
        <row r="336">
          <cell r="A336">
            <v>3273</v>
          </cell>
          <cell r="B336" t="str">
            <v>C</v>
          </cell>
          <cell r="C336" t="str">
            <v>PINZI</v>
          </cell>
          <cell r="D336">
            <v>6.53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7.02</v>
          </cell>
          <cell r="E337">
            <v>1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1</v>
          </cell>
          <cell r="M337">
            <v>0</v>
          </cell>
          <cell r="N337">
            <v>1</v>
          </cell>
          <cell r="O337">
            <v>0</v>
          </cell>
        </row>
        <row r="338">
          <cell r="A338">
            <v>3356</v>
          </cell>
          <cell r="B338" t="str">
            <v>A</v>
          </cell>
          <cell r="C338" t="str">
            <v>DENIS</v>
          </cell>
          <cell r="D338">
            <v>6.02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6.03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7.04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23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5.51</v>
          </cell>
          <cell r="E7">
            <v>0</v>
          </cell>
          <cell r="F7">
            <v>3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7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5.51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6.04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6.52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 t="str">
            <v>6*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3395</v>
          </cell>
          <cell r="B17" t="str">
            <v>A</v>
          </cell>
          <cell r="C17" t="str">
            <v>OKAKA</v>
          </cell>
          <cell r="D17">
            <v>5.5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3412</v>
          </cell>
          <cell r="B18" t="str">
            <v>A</v>
          </cell>
          <cell r="C18" t="str">
            <v>RUDOLF</v>
          </cell>
          <cell r="D18">
            <v>5.52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3600</v>
          </cell>
          <cell r="B19" t="str">
            <v>A</v>
          </cell>
          <cell r="C19" t="str">
            <v>HUSEKLEPP</v>
          </cell>
          <cell r="D19">
            <v>5.52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3473</v>
          </cell>
          <cell r="B20" t="str">
            <v>ALL</v>
          </cell>
          <cell r="C20" t="str">
            <v>VENTURA</v>
          </cell>
          <cell r="D20">
            <v>6.01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BOLOGNA Voti gentilmente offerti da www.fantagazzetta.com</v>
          </cell>
        </row>
        <row r="22">
          <cell r="A22" t="str">
            <v>Cod.</v>
          </cell>
          <cell r="B22" t="str">
            <v>Ruolo</v>
          </cell>
          <cell r="C22" t="str">
            <v>Nome</v>
          </cell>
          <cell r="D22" t="str">
            <v>VF</v>
          </cell>
          <cell r="E22" t="str">
            <v>Gol Fatto</v>
          </cell>
          <cell r="F22" t="str">
            <v>Gol Subito</v>
          </cell>
          <cell r="G22" t="str">
            <v>Rigore Parato</v>
          </cell>
          <cell r="H22" t="str">
            <v>Rigore Sbagliato</v>
          </cell>
          <cell r="I22" t="str">
            <v>Rigore Segnato</v>
          </cell>
          <cell r="J22" t="str">
            <v>Autorete</v>
          </cell>
          <cell r="K22" t="str">
            <v>Ammonizione</v>
          </cell>
          <cell r="L22" t="str">
            <v>Espulsione</v>
          </cell>
          <cell r="M22" t="str">
            <v>Assist</v>
          </cell>
          <cell r="N22" t="str">
            <v>Gdv</v>
          </cell>
          <cell r="O22" t="str">
            <v>Gdp</v>
          </cell>
        </row>
        <row r="23">
          <cell r="A23">
            <v>2959</v>
          </cell>
          <cell r="B23" t="str">
            <v>P</v>
          </cell>
          <cell r="C23" t="str">
            <v>VIVIANO</v>
          </cell>
          <cell r="D23">
            <v>7.02</v>
          </cell>
          <cell r="E23">
            <v>0</v>
          </cell>
          <cell r="F23">
            <v>1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2986</v>
          </cell>
          <cell r="B24" t="str">
            <v>D</v>
          </cell>
          <cell r="C24" t="str">
            <v>BRITOS</v>
          </cell>
          <cell r="D24">
            <v>6.01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3067</v>
          </cell>
          <cell r="B25" t="str">
            <v>D</v>
          </cell>
          <cell r="C25" t="str">
            <v>MORAS</v>
          </cell>
          <cell r="D25">
            <v>5.03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6.04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3161</v>
          </cell>
          <cell r="B28" t="str">
            <v>C</v>
          </cell>
          <cell r="C28" t="str">
            <v>CASARINI</v>
          </cell>
          <cell r="D28">
            <v>6.03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3186</v>
          </cell>
          <cell r="B29" t="str">
            <v>C</v>
          </cell>
          <cell r="C29" t="str">
            <v>EKDAL</v>
          </cell>
          <cell r="D29">
            <v>5.51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3251</v>
          </cell>
          <cell r="B30" t="str">
            <v>C</v>
          </cell>
          <cell r="C30" t="str">
            <v>MUDINGAYI</v>
          </cell>
          <cell r="D30">
            <v>6.04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3254</v>
          </cell>
          <cell r="B31" t="str">
            <v>C</v>
          </cell>
          <cell r="C31" t="str">
            <v>MUTARELLI</v>
          </cell>
          <cell r="D31" t="str">
            <v>6*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3487</v>
          </cell>
          <cell r="B32" t="str">
            <v>C</v>
          </cell>
          <cell r="C32" t="str">
            <v>DELLA ROCCA</v>
          </cell>
          <cell r="D32">
            <v>6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3499</v>
          </cell>
          <cell r="B33" t="str">
            <v>C</v>
          </cell>
          <cell r="C33" t="str">
            <v>PEREZ</v>
          </cell>
          <cell r="D33">
            <v>6.02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3359</v>
          </cell>
          <cell r="B34" t="str">
            <v>A</v>
          </cell>
          <cell r="C34" t="str">
            <v>DI VAIO</v>
          </cell>
          <cell r="D34">
            <v>6.54</v>
          </cell>
          <cell r="E34">
            <v>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3389</v>
          </cell>
          <cell r="B35" t="str">
            <v>A</v>
          </cell>
          <cell r="C35" t="str">
            <v>MEGGIORINI</v>
          </cell>
          <cell r="D35">
            <v>6.01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3513</v>
          </cell>
          <cell r="B36" t="str">
            <v>ALL</v>
          </cell>
          <cell r="C36" t="str">
            <v>MALESANI</v>
          </cell>
          <cell r="D36">
            <v>6.51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 t="str">
            <v>BRESCIA Voti gentilmente offerti da www.fantagazzetta.com</v>
          </cell>
        </row>
        <row r="38">
          <cell r="A38" t="str">
            <v>Cod.</v>
          </cell>
          <cell r="B38" t="str">
            <v>Ruolo</v>
          </cell>
          <cell r="C38" t="str">
            <v>Nome</v>
          </cell>
          <cell r="D38" t="str">
            <v>VF</v>
          </cell>
          <cell r="E38" t="str">
            <v>Gol Fatto</v>
          </cell>
          <cell r="F38" t="str">
            <v>Gol Subito</v>
          </cell>
          <cell r="G38" t="str">
            <v>Rigore Parato</v>
          </cell>
          <cell r="H38" t="str">
            <v>Rigore Sbagliato</v>
          </cell>
          <cell r="I38" t="str">
            <v>Rigore Segnato</v>
          </cell>
          <cell r="J38" t="str">
            <v>Autorete</v>
          </cell>
          <cell r="K38" t="str">
            <v>Ammonizione</v>
          </cell>
          <cell r="L38" t="str">
            <v>Espulsione</v>
          </cell>
          <cell r="M38" t="str">
            <v>Assist</v>
          </cell>
          <cell r="N38" t="str">
            <v>Gdv</v>
          </cell>
          <cell r="O38" t="str">
            <v>Gdp</v>
          </cell>
        </row>
        <row r="39">
          <cell r="A39">
            <v>2905</v>
          </cell>
          <cell r="B39" t="str">
            <v>P</v>
          </cell>
          <cell r="C39" t="str">
            <v>ARCARI</v>
          </cell>
          <cell r="D39">
            <v>6.5</v>
          </cell>
          <cell r="E39">
            <v>0</v>
          </cell>
          <cell r="F39">
            <v>1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1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2974</v>
          </cell>
          <cell r="B40" t="str">
            <v>D</v>
          </cell>
          <cell r="C40" t="str">
            <v>BEGA</v>
          </cell>
          <cell r="D40">
            <v>6.04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2978</v>
          </cell>
          <cell r="B41" t="str">
            <v>D</v>
          </cell>
          <cell r="C41" t="str">
            <v>BERARDI</v>
          </cell>
          <cell r="D41">
            <v>5.53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3120</v>
          </cell>
          <cell r="B42" t="str">
            <v>D</v>
          </cell>
          <cell r="C42" t="str">
            <v>ZEBINA</v>
          </cell>
          <cell r="D42">
            <v>6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3122</v>
          </cell>
          <cell r="B43" t="str">
            <v>D</v>
          </cell>
          <cell r="C43" t="str">
            <v>ZOBOLI</v>
          </cell>
          <cell r="D43">
            <v>5.54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3206</v>
          </cell>
          <cell r="B44" t="str">
            <v>C</v>
          </cell>
          <cell r="C44" t="str">
            <v>HETEMAJ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1</v>
          </cell>
          <cell r="N44">
            <v>0</v>
          </cell>
          <cell r="O44">
            <v>0</v>
          </cell>
        </row>
        <row r="45">
          <cell r="A45">
            <v>3219</v>
          </cell>
          <cell r="B45" t="str">
            <v>C</v>
          </cell>
          <cell r="C45" t="str">
            <v>LANZAFAME</v>
          </cell>
          <cell r="D45">
            <v>6.54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3311</v>
          </cell>
          <cell r="B46" t="str">
            <v>C</v>
          </cell>
          <cell r="C46" t="str">
            <v>VASS</v>
          </cell>
          <cell r="D46" t="str">
            <v>6*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3315</v>
          </cell>
          <cell r="B47" t="str">
            <v>C</v>
          </cell>
          <cell r="C47" t="str">
            <v>ZAMBELLI</v>
          </cell>
          <cell r="D47">
            <v>6.03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3316</v>
          </cell>
          <cell r="B48" t="str">
            <v>C</v>
          </cell>
          <cell r="C48" t="str">
            <v>ZANETTI C.</v>
          </cell>
          <cell r="D48">
            <v>6.01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3459</v>
          </cell>
          <cell r="B49" t="str">
            <v>C</v>
          </cell>
          <cell r="C49" t="str">
            <v>DIAMANTI</v>
          </cell>
          <cell r="D49">
            <v>6.03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3514</v>
          </cell>
          <cell r="B50" t="str">
            <v>C</v>
          </cell>
          <cell r="C50" t="str">
            <v>FILIPPINI A.</v>
          </cell>
          <cell r="D50">
            <v>6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3406</v>
          </cell>
          <cell r="B51" t="str">
            <v>A</v>
          </cell>
          <cell r="C51" t="str">
            <v>POSSANZINI</v>
          </cell>
          <cell r="D51">
            <v>6.02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3451</v>
          </cell>
          <cell r="B52" t="str">
            <v>A</v>
          </cell>
          <cell r="C52" t="str">
            <v>EDER</v>
          </cell>
          <cell r="D52">
            <v>6.01</v>
          </cell>
          <cell r="E52">
            <v>1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</row>
        <row r="53">
          <cell r="A53">
            <v>3484</v>
          </cell>
          <cell r="B53" t="str">
            <v>ALL</v>
          </cell>
          <cell r="C53" t="str">
            <v>IACHINI</v>
          </cell>
          <cell r="D53">
            <v>6.54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CAGLIARI Voti gentilmente offerti da www.fantagazzetta.com</v>
          </cell>
        </row>
        <row r="55">
          <cell r="A55" t="str">
            <v>Cod.</v>
          </cell>
          <cell r="B55" t="str">
            <v>Ruolo</v>
          </cell>
          <cell r="C55" t="str">
            <v>Nome</v>
          </cell>
          <cell r="D55" t="str">
            <v>VF</v>
          </cell>
          <cell r="E55" t="str">
            <v>Gol Fatto</v>
          </cell>
          <cell r="F55" t="str">
            <v>Gol Subito</v>
          </cell>
          <cell r="G55" t="str">
            <v>Rigore Parato</v>
          </cell>
          <cell r="H55" t="str">
            <v>Rigore Sbagliato</v>
          </cell>
          <cell r="I55" t="str">
            <v>Rigore Segnato</v>
          </cell>
          <cell r="J55" t="str">
            <v>Autorete</v>
          </cell>
          <cell r="K55" t="str">
            <v>Ammonizione</v>
          </cell>
          <cell r="L55" t="str">
            <v>Espulsione</v>
          </cell>
          <cell r="M55" t="str">
            <v>Assist</v>
          </cell>
          <cell r="N55" t="str">
            <v>Gdv</v>
          </cell>
          <cell r="O55" t="str">
            <v>Gdp</v>
          </cell>
        </row>
        <row r="56">
          <cell r="A56">
            <v>2901</v>
          </cell>
          <cell r="B56" t="str">
            <v>P</v>
          </cell>
          <cell r="C56" t="str">
            <v>AGAZZI</v>
          </cell>
          <cell r="D56">
            <v>6.01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1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3488</v>
          </cell>
          <cell r="B57" t="str">
            <v>P</v>
          </cell>
          <cell r="C57" t="str">
            <v>PELIZZOLI</v>
          </cell>
          <cell r="D57">
            <v>6.01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2968</v>
          </cell>
          <cell r="B58" t="str">
            <v>D</v>
          </cell>
          <cell r="C58" t="str">
            <v>ARIAUDO</v>
          </cell>
          <cell r="D58">
            <v>6.04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1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6.51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7.01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3438</v>
          </cell>
          <cell r="B61" t="str">
            <v>D</v>
          </cell>
          <cell r="C61" t="str">
            <v>PERICO</v>
          </cell>
          <cell r="D61">
            <v>6.04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6.01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5.52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6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3220</v>
          </cell>
          <cell r="B65" t="str">
            <v>C</v>
          </cell>
          <cell r="C65" t="str">
            <v>LAZZARI</v>
          </cell>
          <cell r="D65">
            <v>5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7.02</v>
          </cell>
          <cell r="E66">
            <v>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1</v>
          </cell>
          <cell r="O66">
            <v>0</v>
          </cell>
        </row>
        <row r="67">
          <cell r="A67">
            <v>3576</v>
          </cell>
          <cell r="B67" t="str">
            <v>C</v>
          </cell>
          <cell r="C67" t="str">
            <v>MISSIROLI</v>
          </cell>
          <cell r="D67">
            <v>5.53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5.0199999999999996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3394</v>
          </cell>
          <cell r="B69" t="str">
            <v>A</v>
          </cell>
          <cell r="C69" t="str">
            <v>NENE'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6.5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6.02</v>
          </cell>
          <cell r="E73">
            <v>0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2971</v>
          </cell>
          <cell r="B74" t="str">
            <v>D</v>
          </cell>
          <cell r="C74" t="str">
            <v>AUGUSTYN</v>
          </cell>
          <cell r="D74">
            <v>5.01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2975</v>
          </cell>
          <cell r="B75" t="str">
            <v>D</v>
          </cell>
          <cell r="C75" t="str">
            <v>BELLUSCI</v>
          </cell>
          <cell r="D75">
            <v>6.01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6.02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1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6.01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3201</v>
          </cell>
          <cell r="B79" t="str">
            <v>C</v>
          </cell>
          <cell r="C79" t="str">
            <v>GOMEZ</v>
          </cell>
          <cell r="D79">
            <v>6.02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3222</v>
          </cell>
          <cell r="B80" t="str">
            <v>C</v>
          </cell>
          <cell r="C80" t="str">
            <v>LEDESMA P.</v>
          </cell>
          <cell r="D80">
            <v>6.02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3225</v>
          </cell>
          <cell r="B81" t="str">
            <v>C</v>
          </cell>
          <cell r="C81" t="str">
            <v>LLAMA</v>
          </cell>
          <cell r="D81" t="str">
            <v>6*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3281</v>
          </cell>
          <cell r="B82" t="str">
            <v>C</v>
          </cell>
          <cell r="C82" t="str">
            <v>RICCHIUTI</v>
          </cell>
          <cell r="D82">
            <v>6.53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</v>
          </cell>
          <cell r="N82">
            <v>0</v>
          </cell>
          <cell r="O82">
            <v>0</v>
          </cell>
        </row>
        <row r="83">
          <cell r="A83">
            <v>3321</v>
          </cell>
          <cell r="B83" t="str">
            <v>C</v>
          </cell>
          <cell r="C83" t="str">
            <v>MARTINHO</v>
          </cell>
          <cell r="D83">
            <v>6.5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3596</v>
          </cell>
          <cell r="B84" t="str">
            <v>C</v>
          </cell>
          <cell r="C84" t="str">
            <v>LODI</v>
          </cell>
          <cell r="D84">
            <v>6.01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3388</v>
          </cell>
          <cell r="B85" t="str">
            <v>A</v>
          </cell>
          <cell r="C85" t="str">
            <v>MAXI LOPEZ</v>
          </cell>
          <cell r="D85">
            <v>7.03</v>
          </cell>
          <cell r="E85">
            <v>1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3392</v>
          </cell>
          <cell r="B86" t="str">
            <v>A</v>
          </cell>
          <cell r="C86" t="str">
            <v>MORIMOTO</v>
          </cell>
          <cell r="D86">
            <v>5.04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3574</v>
          </cell>
          <cell r="B87" t="str">
            <v>ALL</v>
          </cell>
          <cell r="C87" t="str">
            <v>SIMEONE</v>
          </cell>
          <cell r="D87">
            <v>6.01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5</v>
          </cell>
          <cell r="E90">
            <v>0</v>
          </cell>
          <cell r="F90">
            <v>1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2997</v>
          </cell>
          <cell r="B91" t="str">
            <v>D</v>
          </cell>
          <cell r="C91" t="str">
            <v>CECCARELLI</v>
          </cell>
          <cell r="D91">
            <v>6.04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3084</v>
          </cell>
          <cell r="B92" t="str">
            <v>D</v>
          </cell>
          <cell r="C92" t="str">
            <v>PELLEGRINO</v>
          </cell>
          <cell r="D92">
            <v>6.03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3103</v>
          </cell>
          <cell r="B93" t="str">
            <v>D</v>
          </cell>
          <cell r="C93" t="str">
            <v>SANTON</v>
          </cell>
          <cell r="D93">
            <v>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3428</v>
          </cell>
          <cell r="B94" t="str">
            <v>D</v>
          </cell>
          <cell r="C94" t="str">
            <v>VON BERGEN</v>
          </cell>
          <cell r="D94">
            <v>6.04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3162</v>
          </cell>
          <cell r="B95" t="str">
            <v>C</v>
          </cell>
          <cell r="C95" t="str">
            <v>CASERTA</v>
          </cell>
          <cell r="D95">
            <v>6.5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3197</v>
          </cell>
          <cell r="B96" t="str">
            <v>C</v>
          </cell>
          <cell r="C96" t="str">
            <v>GIACCHERINI</v>
          </cell>
          <cell r="D96">
            <v>7.01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3264</v>
          </cell>
          <cell r="B97" t="str">
            <v>C</v>
          </cell>
          <cell r="C97" t="str">
            <v>PAROLO</v>
          </cell>
          <cell r="D97">
            <v>6.04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3288</v>
          </cell>
          <cell r="B98" t="str">
            <v>C</v>
          </cell>
          <cell r="C98" t="str">
            <v>SAMMARCO</v>
          </cell>
          <cell r="D98">
            <v>6.01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3434</v>
          </cell>
          <cell r="B99" t="str">
            <v>C</v>
          </cell>
          <cell r="C99" t="str">
            <v>APPIAH</v>
          </cell>
          <cell r="D99">
            <v>5.03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3500</v>
          </cell>
          <cell r="B100" t="str">
            <v>C</v>
          </cell>
          <cell r="C100" t="str">
            <v>JIMENEZ</v>
          </cell>
          <cell r="D100">
            <v>6.54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1</v>
          </cell>
        </row>
        <row r="101">
          <cell r="A101">
            <v>3595</v>
          </cell>
          <cell r="B101" t="str">
            <v>C</v>
          </cell>
          <cell r="C101" t="str">
            <v>ROSINA</v>
          </cell>
          <cell r="D101" t="str">
            <v>6*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5.51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1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5.0199999999999996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6.04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6.53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6.03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6.02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3043</v>
          </cell>
          <cell r="B110" t="str">
            <v>D</v>
          </cell>
          <cell r="C110" t="str">
            <v>JOKIC</v>
          </cell>
          <cell r="D110">
            <v>6.03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6.52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7.03</v>
          </cell>
          <cell r="E113">
            <v>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6.04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6.51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7.02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6.02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 t="str">
            <v>6*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6.54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1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7.02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1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7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6.03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>
            <v>6.02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 t="str">
            <v>6*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6.02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 t="str">
            <v>6*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6.53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3546</v>
          </cell>
          <cell r="B130" t="str">
            <v>D</v>
          </cell>
          <cell r="C130" t="str">
            <v>CAMPORESE</v>
          </cell>
          <cell r="D130">
            <v>6.52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5.0199999999999996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5.52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6.51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7.02</v>
          </cell>
          <cell r="E135">
            <v>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1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6.54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6.01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6.5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5.01</v>
          </cell>
          <cell r="E141">
            <v>0</v>
          </cell>
          <cell r="F141">
            <v>1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2999</v>
          </cell>
          <cell r="B142" t="str">
            <v>D</v>
          </cell>
          <cell r="C142" t="str">
            <v>CHICO</v>
          </cell>
          <cell r="D142">
            <v>5.51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3045</v>
          </cell>
          <cell r="B144" t="str">
            <v>D</v>
          </cell>
          <cell r="C144" t="str">
            <v>KALADZE</v>
          </cell>
          <cell r="D144">
            <v>6.02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3069</v>
          </cell>
          <cell r="B145" t="str">
            <v>D</v>
          </cell>
          <cell r="C145" t="str">
            <v>MORETTI</v>
          </cell>
          <cell r="D145">
            <v>5.51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1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3244</v>
          </cell>
          <cell r="B146" t="str">
            <v>C</v>
          </cell>
          <cell r="C146" t="str">
            <v>MESTO</v>
          </cell>
          <cell r="D146">
            <v>5.0199999999999996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3260</v>
          </cell>
          <cell r="B147" t="str">
            <v>C</v>
          </cell>
          <cell r="C147" t="str">
            <v>PALACIO</v>
          </cell>
          <cell r="D147">
            <v>5.51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3312</v>
          </cell>
          <cell r="B148" t="str">
            <v>C</v>
          </cell>
          <cell r="C148" t="str">
            <v>VELOSO</v>
          </cell>
          <cell r="D148">
            <v>6.04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3430</v>
          </cell>
          <cell r="B149" t="str">
            <v>C</v>
          </cell>
          <cell r="C149" t="str">
            <v>RAFINHA</v>
          </cell>
          <cell r="D149">
            <v>5.01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3567</v>
          </cell>
          <cell r="B150" t="str">
            <v>C</v>
          </cell>
          <cell r="C150" t="str">
            <v>KUCKA</v>
          </cell>
          <cell r="D150">
            <v>6.51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3573</v>
          </cell>
          <cell r="B151" t="str">
            <v>C</v>
          </cell>
          <cell r="C151" t="str">
            <v>KONKO</v>
          </cell>
          <cell r="D151">
            <v>5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3357</v>
          </cell>
          <cell r="B152" t="str">
            <v>A</v>
          </cell>
          <cell r="C152" t="str">
            <v>DESTRO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3365</v>
          </cell>
          <cell r="B153" t="str">
            <v>A</v>
          </cell>
          <cell r="C153" t="str">
            <v>FLORO FLORES</v>
          </cell>
          <cell r="D153">
            <v>6.03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3397</v>
          </cell>
          <cell r="B154" t="str">
            <v>A</v>
          </cell>
          <cell r="C154" t="str">
            <v>PALOSCHI</v>
          </cell>
          <cell r="D154">
            <v>6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5.03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2927</v>
          </cell>
          <cell r="B158" t="str">
            <v>P</v>
          </cell>
          <cell r="C158" t="str">
            <v>JULIO CESAR</v>
          </cell>
          <cell r="D158">
            <v>6.5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3001</v>
          </cell>
          <cell r="B159" t="str">
            <v>D</v>
          </cell>
          <cell r="C159" t="str">
            <v>CHIVU</v>
          </cell>
          <cell r="D159">
            <v>4.04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3056</v>
          </cell>
          <cell r="B160" t="str">
            <v>D</v>
          </cell>
          <cell r="C160" t="str">
            <v>MAICON</v>
          </cell>
          <cell r="D160">
            <v>6.53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3065</v>
          </cell>
          <cell r="B161" t="str">
            <v>D</v>
          </cell>
          <cell r="C161" t="str">
            <v>MATERAZZI</v>
          </cell>
          <cell r="D161">
            <v>6.01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3091</v>
          </cell>
          <cell r="B162" t="str">
            <v>D</v>
          </cell>
          <cell r="C162" t="str">
            <v>RANOCCHIA</v>
          </cell>
          <cell r="D162">
            <v>6.04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3157</v>
          </cell>
          <cell r="B163" t="str">
            <v>C</v>
          </cell>
          <cell r="C163" t="str">
            <v>CAMBIASSO</v>
          </cell>
          <cell r="D163" t="str">
            <v>6*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3214</v>
          </cell>
          <cell r="B164" t="str">
            <v>C</v>
          </cell>
          <cell r="C164" t="str">
            <v>KHARJA</v>
          </cell>
          <cell r="D164">
            <v>7</v>
          </cell>
          <cell r="E164">
            <v>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1</v>
          </cell>
          <cell r="N164">
            <v>1</v>
          </cell>
          <cell r="O164">
            <v>0</v>
          </cell>
        </row>
        <row r="165">
          <cell r="A165">
            <v>3302</v>
          </cell>
          <cell r="B165" t="str">
            <v>C</v>
          </cell>
          <cell r="C165" t="str">
            <v>SNEIJDER</v>
          </cell>
          <cell r="D165">
            <v>6.01</v>
          </cell>
          <cell r="E165">
            <v>1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3305</v>
          </cell>
          <cell r="B166" t="str">
            <v>C</v>
          </cell>
          <cell r="C166" t="str">
            <v>THIAGO MOTTA</v>
          </cell>
          <cell r="D166">
            <v>6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7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3361</v>
          </cell>
          <cell r="B168" t="str">
            <v>A</v>
          </cell>
          <cell r="C168" t="str">
            <v>ETO'O</v>
          </cell>
          <cell r="D168">
            <v>7.02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1</v>
          </cell>
          <cell r="L168">
            <v>0</v>
          </cell>
          <cell r="M168">
            <v>1</v>
          </cell>
          <cell r="N168">
            <v>0</v>
          </cell>
          <cell r="O168">
            <v>0</v>
          </cell>
        </row>
        <row r="169">
          <cell r="A169">
            <v>3391</v>
          </cell>
          <cell r="B169" t="str">
            <v>A</v>
          </cell>
          <cell r="C169" t="str">
            <v>MILITO</v>
          </cell>
          <cell r="D169">
            <v>5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3402</v>
          </cell>
          <cell r="B170" t="str">
            <v>A</v>
          </cell>
          <cell r="C170" t="str">
            <v>PAZZINI</v>
          </cell>
          <cell r="D170">
            <v>6.52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3562</v>
          </cell>
          <cell r="B171" t="str">
            <v>ALL</v>
          </cell>
          <cell r="C171" t="str">
            <v>LEONARDO</v>
          </cell>
          <cell r="D171">
            <v>5.53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JUVENTUS Voti gentilmente offerti da www.fantagazzetta.com</v>
          </cell>
        </row>
        <row r="173">
          <cell r="A173" t="str">
            <v>Cod.</v>
          </cell>
          <cell r="B173" t="str">
            <v>Ruolo</v>
          </cell>
          <cell r="C173" t="str">
            <v>Nome</v>
          </cell>
          <cell r="D173" t="str">
            <v>VF</v>
          </cell>
          <cell r="E173" t="str">
            <v>Gol Fatto</v>
          </cell>
          <cell r="F173" t="str">
            <v>Gol Subito</v>
          </cell>
          <cell r="G173" t="str">
            <v>Rigore Parato</v>
          </cell>
          <cell r="H173" t="str">
            <v>Rigore Sbagliato</v>
          </cell>
          <cell r="I173" t="str">
            <v>Rigore Segnato</v>
          </cell>
          <cell r="J173" t="str">
            <v>Autorete</v>
          </cell>
          <cell r="K173" t="str">
            <v>Ammonizione</v>
          </cell>
          <cell r="L173" t="str">
            <v>Espulsione</v>
          </cell>
          <cell r="M173" t="str">
            <v>Assist</v>
          </cell>
          <cell r="N173" t="str">
            <v>Gdv</v>
          </cell>
          <cell r="O173" t="str">
            <v>Gdp</v>
          </cell>
        </row>
        <row r="174">
          <cell r="A174">
            <v>2914</v>
          </cell>
          <cell r="B174" t="str">
            <v>P</v>
          </cell>
          <cell r="C174" t="str">
            <v>BUFFON</v>
          </cell>
          <cell r="D174">
            <v>5.53</v>
          </cell>
          <cell r="E174">
            <v>0</v>
          </cell>
          <cell r="F174">
            <v>2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>
            <v>3000</v>
          </cell>
          <cell r="B175" t="str">
            <v>D</v>
          </cell>
          <cell r="C175" t="str">
            <v>CHIELLINI</v>
          </cell>
          <cell r="D175">
            <v>5.52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3038</v>
          </cell>
          <cell r="B176" t="str">
            <v>D</v>
          </cell>
          <cell r="C176" t="str">
            <v>GROSSO</v>
          </cell>
          <cell r="D176">
            <v>5.03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3039</v>
          </cell>
          <cell r="B177" t="str">
            <v>D</v>
          </cell>
          <cell r="C177" t="str">
            <v>GRYGERA</v>
          </cell>
          <cell r="D177">
            <v>5.51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3579</v>
          </cell>
          <cell r="B178" t="str">
            <v>D</v>
          </cell>
          <cell r="C178" t="str">
            <v>BARZAGLI</v>
          </cell>
          <cell r="D178">
            <v>6.53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3188</v>
          </cell>
          <cell r="B179" t="str">
            <v>C</v>
          </cell>
          <cell r="C179" t="str">
            <v>FELIPE MELO</v>
          </cell>
          <cell r="D179">
            <v>6.01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3234</v>
          </cell>
          <cell r="B180" t="str">
            <v>C</v>
          </cell>
          <cell r="C180" t="str">
            <v>MARCHISIO</v>
          </cell>
          <cell r="D180">
            <v>7</v>
          </cell>
          <cell r="E180">
            <v>1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3238</v>
          </cell>
          <cell r="B181" t="str">
            <v>C</v>
          </cell>
          <cell r="C181" t="str">
            <v>MARTINEZ J.</v>
          </cell>
          <cell r="D181">
            <v>5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3287</v>
          </cell>
          <cell r="B182" t="str">
            <v>C</v>
          </cell>
          <cell r="C182" t="str">
            <v>SALIHAMIDZIC</v>
          </cell>
          <cell r="D182" t="str">
            <v>6*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3300</v>
          </cell>
          <cell r="B183" t="str">
            <v>C</v>
          </cell>
          <cell r="C183" t="str">
            <v>SISSOKO</v>
          </cell>
          <cell r="D183">
            <v>5.0199999999999996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4.5199999999999996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3454</v>
          </cell>
          <cell r="B185" t="str">
            <v>C</v>
          </cell>
          <cell r="C185" t="str">
            <v>AQUILANI</v>
          </cell>
          <cell r="D185">
            <v>5.04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3355</v>
          </cell>
          <cell r="B186" t="str">
            <v>A</v>
          </cell>
          <cell r="C186" t="str">
            <v>DEL PIERO</v>
          </cell>
          <cell r="D186">
            <v>5.52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3387</v>
          </cell>
          <cell r="B187" t="str">
            <v>A</v>
          </cell>
          <cell r="C187" t="str">
            <v>MATRI</v>
          </cell>
          <cell r="D187">
            <v>5.03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3474</v>
          </cell>
          <cell r="B188" t="str">
            <v>ALL</v>
          </cell>
          <cell r="C188" t="str">
            <v>DEL NERI</v>
          </cell>
          <cell r="D188">
            <v>5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 t="str">
            <v>LAZIO Voti gentilmente offerti da www.fantagazzetta.com</v>
          </cell>
        </row>
        <row r="190">
          <cell r="A190" t="str">
            <v>Cod.</v>
          </cell>
          <cell r="B190" t="str">
            <v>Ruolo</v>
          </cell>
          <cell r="C190" t="str">
            <v>Nome</v>
          </cell>
          <cell r="D190" t="str">
            <v>VF</v>
          </cell>
          <cell r="E190" t="str">
            <v>Gol Fatto</v>
          </cell>
          <cell r="F190" t="str">
            <v>Gol Subito</v>
          </cell>
          <cell r="G190" t="str">
            <v>Rigore Parato</v>
          </cell>
          <cell r="H190" t="str">
            <v>Rigore Sbagliato</v>
          </cell>
          <cell r="I190" t="str">
            <v>Rigore Segnato</v>
          </cell>
          <cell r="J190" t="str">
            <v>Autorete</v>
          </cell>
          <cell r="K190" t="str">
            <v>Ammonizione</v>
          </cell>
          <cell r="L190" t="str">
            <v>Espulsione</v>
          </cell>
          <cell r="M190" t="str">
            <v>Assist</v>
          </cell>
          <cell r="N190" t="str">
            <v>Gdv</v>
          </cell>
          <cell r="O190" t="str">
            <v>Gdp</v>
          </cell>
        </row>
        <row r="191">
          <cell r="A191">
            <v>2937</v>
          </cell>
          <cell r="B191" t="str">
            <v>P</v>
          </cell>
          <cell r="C191" t="str">
            <v>MUSLERA</v>
          </cell>
          <cell r="D191">
            <v>6.51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2981</v>
          </cell>
          <cell r="B192" t="str">
            <v>D</v>
          </cell>
          <cell r="C192" t="str">
            <v>BIAVA</v>
          </cell>
          <cell r="D192">
            <v>6.5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3017</v>
          </cell>
          <cell r="B193" t="str">
            <v>D</v>
          </cell>
          <cell r="C193" t="str">
            <v>DIAS</v>
          </cell>
          <cell r="D193">
            <v>6.03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3049</v>
          </cell>
          <cell r="B194" t="str">
            <v>D</v>
          </cell>
          <cell r="C194" t="str">
            <v>LICHTSTEINER</v>
          </cell>
          <cell r="D194">
            <v>6.51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3089</v>
          </cell>
          <cell r="B195" t="str">
            <v>D</v>
          </cell>
          <cell r="C195" t="str">
            <v>RADU</v>
          </cell>
          <cell r="D195">
            <v>5.5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3152</v>
          </cell>
          <cell r="B196" t="str">
            <v>C</v>
          </cell>
          <cell r="C196" t="str">
            <v>BRESCIANO</v>
          </cell>
          <cell r="D196">
            <v>5.54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3154</v>
          </cell>
          <cell r="B197" t="str">
            <v>C</v>
          </cell>
          <cell r="C197" t="str">
            <v>BROCCHI</v>
          </cell>
          <cell r="D197">
            <v>5.51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3221</v>
          </cell>
          <cell r="B198" t="str">
            <v>C</v>
          </cell>
          <cell r="C198" t="str">
            <v>LEDESMA C.</v>
          </cell>
          <cell r="D198">
            <v>5.5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3240</v>
          </cell>
          <cell r="B199" t="str">
            <v>C</v>
          </cell>
          <cell r="C199" t="str">
            <v>MAURI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3295</v>
          </cell>
          <cell r="B200" t="str">
            <v>C</v>
          </cell>
          <cell r="C200" t="str">
            <v>SCULLI</v>
          </cell>
          <cell r="D200">
            <v>5.0199999999999996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3322</v>
          </cell>
          <cell r="B201" t="str">
            <v>C</v>
          </cell>
          <cell r="C201" t="str">
            <v>GONZALEZ</v>
          </cell>
          <cell r="D201">
            <v>5.51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5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3427</v>
          </cell>
          <cell r="B203" t="str">
            <v>A</v>
          </cell>
          <cell r="C203" t="str">
            <v>KOZAK</v>
          </cell>
          <cell r="D203">
            <v>5.52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1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3478</v>
          </cell>
          <cell r="B204" t="str">
            <v>ALL</v>
          </cell>
          <cell r="C204" t="str">
            <v>REJA</v>
          </cell>
          <cell r="D204">
            <v>6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 t="str">
            <v>LECCE Voti gentilmente offerti da www.fantagazzetta.com</v>
          </cell>
        </row>
        <row r="206">
          <cell r="A206" t="str">
            <v>Cod.</v>
          </cell>
          <cell r="B206" t="str">
            <v>Ruolo</v>
          </cell>
          <cell r="C206" t="str">
            <v>Nome</v>
          </cell>
          <cell r="D206" t="str">
            <v>VF</v>
          </cell>
          <cell r="E206" t="str">
            <v>Gol Fatto</v>
          </cell>
          <cell r="F206" t="str">
            <v>Gol Subito</v>
          </cell>
          <cell r="G206" t="str">
            <v>Rigore Parato</v>
          </cell>
          <cell r="H206" t="str">
            <v>Rigore Sbagliato</v>
          </cell>
          <cell r="I206" t="str">
            <v>Rigore Segnato</v>
          </cell>
          <cell r="J206" t="str">
            <v>Autorete</v>
          </cell>
          <cell r="K206" t="str">
            <v>Ammonizione</v>
          </cell>
          <cell r="L206" t="str">
            <v>Espulsione</v>
          </cell>
          <cell r="M206" t="str">
            <v>Assist</v>
          </cell>
          <cell r="N206" t="str">
            <v>Gdv</v>
          </cell>
          <cell r="O206" t="str">
            <v>Gdp</v>
          </cell>
        </row>
        <row r="207">
          <cell r="A207">
            <v>2945</v>
          </cell>
          <cell r="B207" t="str">
            <v>P</v>
          </cell>
          <cell r="C207" t="str">
            <v>ROSATI</v>
          </cell>
          <cell r="D207">
            <v>7.01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2987</v>
          </cell>
          <cell r="B208" t="str">
            <v>D</v>
          </cell>
          <cell r="C208" t="str">
            <v>BRIVIO</v>
          </cell>
          <cell r="D208">
            <v>6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3023</v>
          </cell>
          <cell r="B209" t="str">
            <v>D</v>
          </cell>
          <cell r="C209" t="str">
            <v>FABIANO</v>
          </cell>
          <cell r="D209">
            <v>6.04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3027</v>
          </cell>
          <cell r="B210" t="str">
            <v>D</v>
          </cell>
          <cell r="C210" t="str">
            <v>FERRARIO</v>
          </cell>
          <cell r="D210">
            <v>6.01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3113</v>
          </cell>
          <cell r="B211" t="str">
            <v>D</v>
          </cell>
          <cell r="C211" t="str">
            <v>TOMOVIC</v>
          </cell>
          <cell r="D211">
            <v>6.04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3198</v>
          </cell>
          <cell r="B212" t="str">
            <v>C</v>
          </cell>
          <cell r="C212" t="str">
            <v>GIACOMAZZI</v>
          </cell>
          <cell r="D212" t="str">
            <v>6*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3252</v>
          </cell>
          <cell r="B213" t="str">
            <v>C</v>
          </cell>
          <cell r="C213" t="str">
            <v>MUNARI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3258</v>
          </cell>
          <cell r="B214" t="str">
            <v>C</v>
          </cell>
          <cell r="C214" t="str">
            <v>OLIVERA</v>
          </cell>
          <cell r="D214">
            <v>6.53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1</v>
          </cell>
          <cell r="N214">
            <v>0</v>
          </cell>
          <cell r="O214">
            <v>0</v>
          </cell>
        </row>
        <row r="215">
          <cell r="A215">
            <v>3314</v>
          </cell>
          <cell r="B215" t="str">
            <v>C</v>
          </cell>
          <cell r="C215" t="str">
            <v>VIVES</v>
          </cell>
          <cell r="D215">
            <v>5.52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3323</v>
          </cell>
          <cell r="B216" t="str">
            <v>C</v>
          </cell>
          <cell r="C216" t="str">
            <v>GROSSMULLER</v>
          </cell>
          <cell r="D216">
            <v>5.5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3429</v>
          </cell>
          <cell r="B217" t="str">
            <v>C</v>
          </cell>
          <cell r="C217" t="str">
            <v>PIATTI</v>
          </cell>
          <cell r="D217">
            <v>5.53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3352</v>
          </cell>
          <cell r="B218" t="str">
            <v>A</v>
          </cell>
          <cell r="C218" t="str">
            <v>CORVIA</v>
          </cell>
          <cell r="D218">
            <v>5.51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3377</v>
          </cell>
          <cell r="B219" t="str">
            <v>A</v>
          </cell>
          <cell r="C219" t="str">
            <v>JEDA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7.04</v>
          </cell>
          <cell r="E220">
            <v>1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1</v>
          </cell>
          <cell r="O220">
            <v>0</v>
          </cell>
        </row>
        <row r="221">
          <cell r="A221">
            <v>3471</v>
          </cell>
          <cell r="B221" t="str">
            <v>ALL</v>
          </cell>
          <cell r="C221" t="str">
            <v>DE CANIO</v>
          </cell>
          <cell r="D221">
            <v>6.01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 t="str">
            <v>MILAN Voti gentilmente offerti da www.fantagazzetta.com</v>
          </cell>
        </row>
        <row r="223">
          <cell r="A223" t="str">
            <v>Cod.</v>
          </cell>
          <cell r="B223" t="str">
            <v>Ruolo</v>
          </cell>
          <cell r="C223" t="str">
            <v>Nome</v>
          </cell>
          <cell r="D223" t="str">
            <v>VF</v>
          </cell>
          <cell r="E223" t="str">
            <v>Gol Fatto</v>
          </cell>
          <cell r="F223" t="str">
            <v>Gol Subito</v>
          </cell>
          <cell r="G223" t="str">
            <v>Rigore Parato</v>
          </cell>
          <cell r="H223" t="str">
            <v>Rigore Sbagliato</v>
          </cell>
          <cell r="I223" t="str">
            <v>Rigore Segnato</v>
          </cell>
          <cell r="J223" t="str">
            <v>Autorete</v>
          </cell>
          <cell r="K223" t="str">
            <v>Ammonizione</v>
          </cell>
          <cell r="L223" t="str">
            <v>Espulsione</v>
          </cell>
          <cell r="M223" t="str">
            <v>Assist</v>
          </cell>
          <cell r="N223" t="str">
            <v>Gdv</v>
          </cell>
          <cell r="O223" t="str">
            <v>Gdp</v>
          </cell>
        </row>
        <row r="224">
          <cell r="A224">
            <v>2900</v>
          </cell>
          <cell r="B224" t="str">
            <v>P</v>
          </cell>
          <cell r="C224" t="str">
            <v>ABBIATI</v>
          </cell>
          <cell r="D224" t="str">
            <v>6*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2966</v>
          </cell>
          <cell r="B225" t="str">
            <v>D</v>
          </cell>
          <cell r="C225" t="str">
            <v>ANTONINI</v>
          </cell>
          <cell r="D225">
            <v>6.04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2983</v>
          </cell>
          <cell r="B226" t="str">
            <v>D</v>
          </cell>
          <cell r="C226" t="str">
            <v>BONERA</v>
          </cell>
          <cell r="D226">
            <v>6.03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3048</v>
          </cell>
          <cell r="B227" t="str">
            <v>D</v>
          </cell>
          <cell r="C227" t="str">
            <v>LEGROTTAGLIE</v>
          </cell>
          <cell r="D227">
            <v>6.01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3075</v>
          </cell>
          <cell r="B228" t="str">
            <v>D</v>
          </cell>
          <cell r="C228" t="str">
            <v>ODDO</v>
          </cell>
          <cell r="D228">
            <v>6.54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1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3080</v>
          </cell>
          <cell r="B229" t="str">
            <v>D</v>
          </cell>
          <cell r="C229" t="str">
            <v>PAPASTATHOPOULOS</v>
          </cell>
          <cell r="D229" t="str">
            <v>6*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6.54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6.51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6.03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3575</v>
          </cell>
          <cell r="B233" t="str">
            <v>C</v>
          </cell>
          <cell r="C233" t="str">
            <v>EMANUELSON</v>
          </cell>
          <cell r="D233">
            <v>5.53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3346</v>
          </cell>
          <cell r="B234" t="str">
            <v>A</v>
          </cell>
          <cell r="C234" t="str">
            <v>CASSANO</v>
          </cell>
          <cell r="D234">
            <v>5.51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3401</v>
          </cell>
          <cell r="B235" t="str">
            <v>A</v>
          </cell>
          <cell r="C235" t="str">
            <v>PATO</v>
          </cell>
          <cell r="D235">
            <v>5.01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3501</v>
          </cell>
          <cell r="B236" t="str">
            <v>A</v>
          </cell>
          <cell r="C236" t="str">
            <v>IBRAHIMOVIC</v>
          </cell>
          <cell r="D236">
            <v>6.53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3504</v>
          </cell>
          <cell r="B237" t="str">
            <v>A</v>
          </cell>
          <cell r="C237" t="str">
            <v>ROBINHO</v>
          </cell>
          <cell r="D237">
            <v>6.02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3470</v>
          </cell>
          <cell r="B238" t="str">
            <v>ALL</v>
          </cell>
          <cell r="C238" t="str">
            <v>ALLEGRI</v>
          </cell>
          <cell r="D238">
            <v>6.02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 t="str">
            <v>NAPOLI Voti gentilmente offerti da www.fantagazzetta.com</v>
          </cell>
        </row>
        <row r="240">
          <cell r="A240" t="str">
            <v>Cod.</v>
          </cell>
          <cell r="B240" t="str">
            <v>Ruolo</v>
          </cell>
          <cell r="C240" t="str">
            <v>Nome</v>
          </cell>
          <cell r="D240" t="str">
            <v>VF</v>
          </cell>
          <cell r="E240" t="str">
            <v>Gol Fatto</v>
          </cell>
          <cell r="F240" t="str">
            <v>Gol Subito</v>
          </cell>
          <cell r="G240" t="str">
            <v>Rigore Parato</v>
          </cell>
          <cell r="H240" t="str">
            <v>Rigore Sbagliato</v>
          </cell>
          <cell r="I240" t="str">
            <v>Rigore Segnato</v>
          </cell>
          <cell r="J240" t="str">
            <v>Autorete</v>
          </cell>
          <cell r="K240" t="str">
            <v>Ammonizione</v>
          </cell>
          <cell r="L240" t="str">
            <v>Espulsione</v>
          </cell>
          <cell r="M240" t="str">
            <v>Assist</v>
          </cell>
          <cell r="N240" t="str">
            <v>Gdv</v>
          </cell>
          <cell r="O240" t="str">
            <v>Gdp</v>
          </cell>
        </row>
        <row r="241">
          <cell r="A241">
            <v>2918</v>
          </cell>
          <cell r="B241" t="str">
            <v>P</v>
          </cell>
          <cell r="C241" t="str">
            <v>DE SANCTIS</v>
          </cell>
          <cell r="D241">
            <v>5.51</v>
          </cell>
          <cell r="E241">
            <v>0</v>
          </cell>
          <cell r="F241">
            <v>2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2969</v>
          </cell>
          <cell r="B242" t="str">
            <v>D</v>
          </cell>
          <cell r="C242" t="str">
            <v>ARONICA</v>
          </cell>
          <cell r="D242">
            <v>4.51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2990</v>
          </cell>
          <cell r="B243" t="str">
            <v>D</v>
          </cell>
          <cell r="C243" t="str">
            <v>CAMPAGNARO</v>
          </cell>
          <cell r="D243">
            <v>5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4.0199999999999996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3184</v>
          </cell>
          <cell r="B245" t="str">
            <v>C</v>
          </cell>
          <cell r="C245" t="str">
            <v>DOSSENA</v>
          </cell>
          <cell r="D245">
            <v>5.01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3194</v>
          </cell>
          <cell r="B246" t="str">
            <v>C</v>
          </cell>
          <cell r="C246" t="str">
            <v>GARGANO</v>
          </cell>
          <cell r="D246">
            <v>5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3205</v>
          </cell>
          <cell r="B247" t="str">
            <v>C</v>
          </cell>
          <cell r="C247" t="str">
            <v>HAMSIK</v>
          </cell>
          <cell r="D247">
            <v>4.01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3228</v>
          </cell>
          <cell r="B248" t="str">
            <v>C</v>
          </cell>
          <cell r="C248" t="str">
            <v>MAGGIO</v>
          </cell>
          <cell r="D248">
            <v>5.52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3266</v>
          </cell>
          <cell r="B249" t="str">
            <v>C</v>
          </cell>
          <cell r="C249" t="str">
            <v>PAZIENZA</v>
          </cell>
          <cell r="D249">
            <v>5.01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3320</v>
          </cell>
          <cell r="B250" t="str">
            <v>C</v>
          </cell>
          <cell r="C250" t="str">
            <v>ZUNIGA</v>
          </cell>
          <cell r="D250">
            <v>5.54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3497</v>
          </cell>
          <cell r="B251" t="str">
            <v>C</v>
          </cell>
          <cell r="C251" t="str">
            <v>SOSA</v>
          </cell>
          <cell r="D251">
            <v>6.01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3349</v>
          </cell>
          <cell r="B252" t="str">
            <v>A</v>
          </cell>
          <cell r="C252" t="str">
            <v>CAVANI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3382</v>
          </cell>
          <cell r="B253" t="str">
            <v>A</v>
          </cell>
          <cell r="C253" t="str">
            <v>LUCARELLI C.</v>
          </cell>
          <cell r="D253">
            <v>5.03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3506</v>
          </cell>
          <cell r="B254" t="str">
            <v>A</v>
          </cell>
          <cell r="C254" t="str">
            <v>DUMITRU</v>
          </cell>
          <cell r="D254" t="str">
            <v>6*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3476</v>
          </cell>
          <cell r="B255" t="str">
            <v>ALL</v>
          </cell>
          <cell r="C255" t="str">
            <v>MAZZARRI</v>
          </cell>
          <cell r="D255">
            <v>4.53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 t="str">
            <v>PALERMO Voti gentilmente offerti da www.fantagazzetta.com</v>
          </cell>
        </row>
        <row r="257">
          <cell r="A257" t="str">
            <v>Cod.</v>
          </cell>
          <cell r="B257" t="str">
            <v>Ruolo</v>
          </cell>
          <cell r="C257" t="str">
            <v>Nome</v>
          </cell>
          <cell r="D257" t="str">
            <v>VF</v>
          </cell>
          <cell r="E257" t="str">
            <v>Gol Fatto</v>
          </cell>
          <cell r="F257" t="str">
            <v>Gol Subito</v>
          </cell>
          <cell r="G257" t="str">
            <v>Rigore Parato</v>
          </cell>
          <cell r="H257" t="str">
            <v>Rigore Sbagliato</v>
          </cell>
          <cell r="I257" t="str">
            <v>Rigore Segnato</v>
          </cell>
          <cell r="J257" t="str">
            <v>Autorete</v>
          </cell>
          <cell r="K257" t="str">
            <v>Ammonizione</v>
          </cell>
          <cell r="L257" t="str">
            <v>Espulsione</v>
          </cell>
          <cell r="M257" t="str">
            <v>Assist</v>
          </cell>
          <cell r="N257" t="str">
            <v>Gdv</v>
          </cell>
          <cell r="O257" t="str">
            <v>Gdp</v>
          </cell>
        </row>
        <row r="258">
          <cell r="A258">
            <v>2950</v>
          </cell>
          <cell r="B258" t="str">
            <v>P</v>
          </cell>
          <cell r="C258" t="str">
            <v>SIRIGU</v>
          </cell>
          <cell r="D258">
            <v>6.51</v>
          </cell>
          <cell r="E258">
            <v>0</v>
          </cell>
          <cell r="F258">
            <v>1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2972</v>
          </cell>
          <cell r="B259" t="str">
            <v>D</v>
          </cell>
          <cell r="C259" t="str">
            <v>BALZARETTI</v>
          </cell>
          <cell r="D259" t="str">
            <v>6*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6.52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6.51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1</v>
          </cell>
          <cell r="N261">
            <v>0</v>
          </cell>
          <cell r="O261">
            <v>0</v>
          </cell>
        </row>
        <row r="262">
          <cell r="A262">
            <v>3011</v>
          </cell>
          <cell r="B262" t="str">
            <v>D</v>
          </cell>
          <cell r="C262" t="str">
            <v>DARMIAN</v>
          </cell>
          <cell r="D262">
            <v>5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3560</v>
          </cell>
          <cell r="B263" t="str">
            <v>D</v>
          </cell>
          <cell r="C263" t="str">
            <v>ANDJELKOVIC</v>
          </cell>
          <cell r="D263">
            <v>5.51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3213</v>
          </cell>
          <cell r="B264" t="str">
            <v>C</v>
          </cell>
          <cell r="C264" t="str">
            <v>KASAMI</v>
          </cell>
          <cell r="D264">
            <v>5.51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7.01</v>
          </cell>
          <cell r="E265">
            <v>1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1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5.54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1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5.51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5.0199999999999996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3390</v>
          </cell>
          <cell r="B270" t="str">
            <v>A</v>
          </cell>
          <cell r="C270" t="str">
            <v>MICCOLI</v>
          </cell>
          <cell r="D270">
            <v>6.03</v>
          </cell>
          <cell r="E270">
            <v>1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3591</v>
          </cell>
          <cell r="B271" t="str">
            <v>A</v>
          </cell>
          <cell r="C271" t="str">
            <v>PAOLUCCI</v>
          </cell>
          <cell r="D271" t="str">
            <v>6*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6.51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5.53</v>
          </cell>
          <cell r="E275">
            <v>0</v>
          </cell>
          <cell r="F275">
            <v>1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5.52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1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3078</v>
          </cell>
          <cell r="B277" t="str">
            <v>D</v>
          </cell>
          <cell r="C277" t="str">
            <v>PACI</v>
          </cell>
          <cell r="D277">
            <v>6.02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6.03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3159</v>
          </cell>
          <cell r="B279" t="str">
            <v>C</v>
          </cell>
          <cell r="C279" t="str">
            <v>CANDREVA</v>
          </cell>
          <cell r="D279">
            <v>5.51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3185</v>
          </cell>
          <cell r="B280" t="str">
            <v>C</v>
          </cell>
          <cell r="C280" t="str">
            <v>DZEMAILI</v>
          </cell>
          <cell r="D280">
            <v>5.5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3193</v>
          </cell>
          <cell r="B281" t="str">
            <v>C</v>
          </cell>
          <cell r="C281" t="str">
            <v>GALLOPPA</v>
          </cell>
          <cell r="D281">
            <v>5.51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6.02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3247</v>
          </cell>
          <cell r="B283" t="str">
            <v>C</v>
          </cell>
          <cell r="C283" t="str">
            <v>MODESTO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3250</v>
          </cell>
          <cell r="B284" t="str">
            <v>C</v>
          </cell>
          <cell r="C284" t="str">
            <v>MORRONE</v>
          </cell>
          <cell r="D284" t="str">
            <v>6*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3261</v>
          </cell>
          <cell r="B285" t="str">
            <v>C</v>
          </cell>
          <cell r="C285" t="str">
            <v>PALLADINO</v>
          </cell>
          <cell r="D285">
            <v>5.04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5.53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3329</v>
          </cell>
          <cell r="B287" t="str">
            <v>A</v>
          </cell>
          <cell r="C287" t="str">
            <v>AMAURI</v>
          </cell>
          <cell r="D287">
            <v>5.52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5.03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3483</v>
          </cell>
          <cell r="B289" t="str">
            <v>ALL</v>
          </cell>
          <cell r="C289" t="str">
            <v>MARINO</v>
          </cell>
          <cell r="D289">
            <v>5.01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2928</v>
          </cell>
          <cell r="B292" t="str">
            <v>P</v>
          </cell>
          <cell r="C292" t="str">
            <v>JULIO SERGIO</v>
          </cell>
          <cell r="D292">
            <v>6.02</v>
          </cell>
          <cell r="E292">
            <v>0</v>
          </cell>
          <cell r="F292">
            <v>1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2995</v>
          </cell>
          <cell r="B293" t="str">
            <v>D</v>
          </cell>
          <cell r="C293" t="str">
            <v>CASSETTI</v>
          </cell>
          <cell r="D293">
            <v>6.03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3044</v>
          </cell>
          <cell r="B294" t="str">
            <v>D</v>
          </cell>
          <cell r="C294" t="str">
            <v>JUAN</v>
          </cell>
          <cell r="D294">
            <v>6.52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3066</v>
          </cell>
          <cell r="B295" t="str">
            <v>D</v>
          </cell>
          <cell r="C295" t="str">
            <v>MEXES</v>
          </cell>
          <cell r="D295">
            <v>5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3093</v>
          </cell>
          <cell r="B296" t="str">
            <v>D</v>
          </cell>
          <cell r="C296" t="str">
            <v>RIISE</v>
          </cell>
          <cell r="D296">
            <v>5.03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3175</v>
          </cell>
          <cell r="B297" t="str">
            <v>C</v>
          </cell>
          <cell r="C297" t="str">
            <v>DE ROSSI</v>
          </cell>
          <cell r="D297">
            <v>5.53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6.04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3269</v>
          </cell>
          <cell r="B299" t="str">
            <v>C</v>
          </cell>
          <cell r="C299" t="str">
            <v>PERROTTA</v>
          </cell>
          <cell r="D299">
            <v>6.5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3299</v>
          </cell>
          <cell r="B300" t="str">
            <v>C</v>
          </cell>
          <cell r="C300" t="str">
            <v>SIMPLICIO</v>
          </cell>
          <cell r="D300">
            <v>5.03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3342</v>
          </cell>
          <cell r="B301" t="str">
            <v>A</v>
          </cell>
          <cell r="C301" t="str">
            <v>BORRIELLO</v>
          </cell>
          <cell r="D301">
            <v>6.52</v>
          </cell>
          <cell r="E301">
            <v>1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3418</v>
          </cell>
          <cell r="B302" t="str">
            <v>A</v>
          </cell>
          <cell r="C302" t="str">
            <v>TOTTI</v>
          </cell>
          <cell r="D302">
            <v>6.01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3422</v>
          </cell>
          <cell r="B303" t="str">
            <v>A</v>
          </cell>
          <cell r="C303" t="str">
            <v>VUCINIC</v>
          </cell>
          <cell r="D303">
            <v>5.53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3466</v>
          </cell>
          <cell r="B304" t="str">
            <v>ALL</v>
          </cell>
          <cell r="C304" t="str">
            <v>RANIERI</v>
          </cell>
          <cell r="D304">
            <v>5.03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 t="str">
            <v>SAMPDORIA Voti gentilmente offerti da www.fantagazzetta.com</v>
          </cell>
        </row>
        <row r="306">
          <cell r="A306" t="str">
            <v>Cod.</v>
          </cell>
          <cell r="B306" t="str">
            <v>Ruolo</v>
          </cell>
          <cell r="C306" t="str">
            <v>Nome</v>
          </cell>
          <cell r="D306" t="str">
            <v>VF</v>
          </cell>
          <cell r="E306" t="str">
            <v>Gol Fatto</v>
          </cell>
          <cell r="F306" t="str">
            <v>Gol Subito</v>
          </cell>
          <cell r="G306" t="str">
            <v>Rigore Parato</v>
          </cell>
          <cell r="H306" t="str">
            <v>Rigore Sbagliato</v>
          </cell>
          <cell r="I306" t="str">
            <v>Rigore Segnato</v>
          </cell>
          <cell r="J306" t="str">
            <v>Autorete</v>
          </cell>
          <cell r="K306" t="str">
            <v>Ammonizione</v>
          </cell>
          <cell r="L306" t="str">
            <v>Espulsione</v>
          </cell>
          <cell r="M306" t="str">
            <v>Assist</v>
          </cell>
          <cell r="N306" t="str">
            <v>Gdv</v>
          </cell>
          <cell r="O306" t="str">
            <v>Gdp</v>
          </cell>
        </row>
        <row r="307">
          <cell r="A307">
            <v>2917</v>
          </cell>
          <cell r="B307" t="str">
            <v>P</v>
          </cell>
          <cell r="C307" t="str">
            <v>CURCI</v>
          </cell>
          <cell r="D307">
            <v>6.52</v>
          </cell>
          <cell r="E307">
            <v>0</v>
          </cell>
          <cell r="F307">
            <v>1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3062</v>
          </cell>
          <cell r="B308" t="str">
            <v>D</v>
          </cell>
          <cell r="C308" t="str">
            <v>MARTINEZ G.</v>
          </cell>
          <cell r="D308">
            <v>6.52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3114</v>
          </cell>
          <cell r="B309" t="str">
            <v>D</v>
          </cell>
          <cell r="C309" t="str">
            <v>VOLTA</v>
          </cell>
          <cell r="D309">
            <v>6.01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3119</v>
          </cell>
          <cell r="B310" t="str">
            <v>D</v>
          </cell>
          <cell r="C310" t="str">
            <v>ZAURI</v>
          </cell>
          <cell r="D310">
            <v>5.52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3121</v>
          </cell>
          <cell r="B311" t="str">
            <v>D</v>
          </cell>
          <cell r="C311" t="str">
            <v>ZIEGLER</v>
          </cell>
          <cell r="D311">
            <v>6.02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3179</v>
          </cell>
          <cell r="B312" t="str">
            <v>C</v>
          </cell>
          <cell r="C312" t="str">
            <v>DESSENA</v>
          </cell>
          <cell r="D312">
            <v>5.01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3204</v>
          </cell>
          <cell r="B313" t="str">
            <v>C</v>
          </cell>
          <cell r="C313" t="str">
            <v>GUBERTI</v>
          </cell>
          <cell r="D313">
            <v>5.0199999999999996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3215</v>
          </cell>
          <cell r="B314" t="str">
            <v>C</v>
          </cell>
          <cell r="C314" t="str">
            <v>KOMAN</v>
          </cell>
          <cell r="D314" t="str">
            <v>6*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3231</v>
          </cell>
          <cell r="B315" t="str">
            <v>C</v>
          </cell>
          <cell r="C315" t="str">
            <v>MANNINI</v>
          </cell>
          <cell r="D315">
            <v>5.01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3262</v>
          </cell>
          <cell r="B316" t="str">
            <v>C</v>
          </cell>
          <cell r="C316" t="str">
            <v>PALOMBO</v>
          </cell>
          <cell r="D316">
            <v>6.01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3277</v>
          </cell>
          <cell r="B317" t="str">
            <v>C</v>
          </cell>
          <cell r="C317" t="str">
            <v>POLI</v>
          </cell>
          <cell r="D317">
            <v>5.5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1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3338</v>
          </cell>
          <cell r="B318" t="str">
            <v>A</v>
          </cell>
          <cell r="C318" t="str">
            <v>BIABIANY</v>
          </cell>
          <cell r="D318">
            <v>6.51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3383</v>
          </cell>
          <cell r="B319" t="str">
            <v>A</v>
          </cell>
          <cell r="C319" t="str">
            <v>MACCARONE</v>
          </cell>
          <cell r="D319">
            <v>5.03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3561</v>
          </cell>
          <cell r="B320" t="str">
            <v>A</v>
          </cell>
          <cell r="C320" t="str">
            <v>MACHEDA</v>
          </cell>
          <cell r="D320">
            <v>5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3477</v>
          </cell>
          <cell r="B321" t="str">
            <v>ALL</v>
          </cell>
          <cell r="C321" t="str">
            <v>DI CARLO</v>
          </cell>
          <cell r="D321">
            <v>5.03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 t="str">
            <v>UDINESE Voti gentilmente offerti da www.fantagazzetta.com</v>
          </cell>
        </row>
        <row r="323">
          <cell r="A323" t="str">
            <v>Cod.</v>
          </cell>
          <cell r="B323" t="str">
            <v>Ruolo</v>
          </cell>
          <cell r="C323" t="str">
            <v>Nome</v>
          </cell>
          <cell r="D323" t="str">
            <v>VF</v>
          </cell>
          <cell r="E323" t="str">
            <v>Gol Fatto</v>
          </cell>
          <cell r="F323" t="str">
            <v>Gol Subito</v>
          </cell>
          <cell r="G323" t="str">
            <v>Rigore Parato</v>
          </cell>
          <cell r="H323" t="str">
            <v>Rigore Sbagliato</v>
          </cell>
          <cell r="I323" t="str">
            <v>Rigore Segnato</v>
          </cell>
          <cell r="J323" t="str">
            <v>Autorete</v>
          </cell>
          <cell r="K323" t="str">
            <v>Ammonizione</v>
          </cell>
          <cell r="L323" t="str">
            <v>Espulsione</v>
          </cell>
          <cell r="M323" t="str">
            <v>Assist</v>
          </cell>
          <cell r="N323" t="str">
            <v>Gdv</v>
          </cell>
          <cell r="O323" t="str">
            <v>Gdp</v>
          </cell>
        </row>
        <row r="324">
          <cell r="A324">
            <v>2907</v>
          </cell>
          <cell r="B324" t="str">
            <v>P</v>
          </cell>
          <cell r="C324" t="str">
            <v>BELARDI</v>
          </cell>
          <cell r="D324">
            <v>5.5</v>
          </cell>
          <cell r="E324">
            <v>0</v>
          </cell>
          <cell r="F324">
            <v>1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3003</v>
          </cell>
          <cell r="B325" t="str">
            <v>D</v>
          </cell>
          <cell r="C325" t="str">
            <v>CODA A.</v>
          </cell>
          <cell r="D325">
            <v>6.03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3020</v>
          </cell>
          <cell r="B326" t="str">
            <v>D</v>
          </cell>
          <cell r="C326" t="str">
            <v>DOMIZZI</v>
          </cell>
          <cell r="D326">
            <v>6.51</v>
          </cell>
          <cell r="E326">
            <v>1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1</v>
          </cell>
        </row>
        <row r="327">
          <cell r="A327">
            <v>3118</v>
          </cell>
          <cell r="B327" t="str">
            <v>D</v>
          </cell>
          <cell r="C327" t="str">
            <v>ZAPATA</v>
          </cell>
          <cell r="D327">
            <v>6.51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3433</v>
          </cell>
          <cell r="B328" t="str">
            <v>D</v>
          </cell>
          <cell r="C328" t="str">
            <v>CUADRADO</v>
          </cell>
          <cell r="D328">
            <v>6.01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3509</v>
          </cell>
          <cell r="B329" t="str">
            <v>D</v>
          </cell>
          <cell r="C329" t="str">
            <v>ARMERO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1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3131</v>
          </cell>
          <cell r="B330" t="str">
            <v>C</v>
          </cell>
          <cell r="C330" t="str">
            <v>ABDI</v>
          </cell>
          <cell r="D330">
            <v>5.52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3139</v>
          </cell>
          <cell r="B331" t="str">
            <v>C</v>
          </cell>
          <cell r="C331" t="str">
            <v>ASAMOAH</v>
          </cell>
          <cell r="D331">
            <v>6.03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3207</v>
          </cell>
          <cell r="B332" t="str">
            <v>C</v>
          </cell>
          <cell r="C332" t="str">
            <v>INLER</v>
          </cell>
          <cell r="D332">
            <v>6.01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3209</v>
          </cell>
          <cell r="B333" t="str">
            <v>C</v>
          </cell>
          <cell r="C333" t="str">
            <v>ISLA</v>
          </cell>
          <cell r="D333">
            <v>6.01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3273</v>
          </cell>
          <cell r="B334" t="str">
            <v>C</v>
          </cell>
          <cell r="C334" t="str">
            <v>PINZI</v>
          </cell>
          <cell r="D334">
            <v>5.5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3351</v>
          </cell>
          <cell r="B335" t="str">
            <v>A</v>
          </cell>
          <cell r="C335" t="str">
            <v>CORRADI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3356</v>
          </cell>
          <cell r="B336" t="str">
            <v>A</v>
          </cell>
          <cell r="C336" t="str">
            <v>DENIS</v>
          </cell>
          <cell r="D336">
            <v>5.03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3358</v>
          </cell>
          <cell r="B337" t="str">
            <v>A</v>
          </cell>
          <cell r="C337" t="str">
            <v>DI NATALE</v>
          </cell>
          <cell r="D337">
            <v>5.54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</v>
          </cell>
          <cell r="N337">
            <v>0</v>
          </cell>
          <cell r="O337">
            <v>0</v>
          </cell>
        </row>
        <row r="338">
          <cell r="A338">
            <v>3468</v>
          </cell>
          <cell r="B338" t="str">
            <v>ALL</v>
          </cell>
          <cell r="C338" t="str">
            <v>GUIDOLIN</v>
          </cell>
          <cell r="D338">
            <v>6.03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WWW.FANTAGAZZETTA.COM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24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6.01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5.51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5.0199999999999996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5.51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6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6.01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5.0199999999999996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5.5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3347</v>
          </cell>
          <cell r="B17" t="str">
            <v>A</v>
          </cell>
          <cell r="C17" t="str">
            <v>CASTILLO</v>
          </cell>
          <cell r="D17">
            <v>5.52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3379</v>
          </cell>
          <cell r="B18" t="str">
            <v>A</v>
          </cell>
          <cell r="C18" t="str">
            <v>KUTUZOV</v>
          </cell>
          <cell r="D18">
            <v>5.52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5.53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5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6.02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>
            <v>6.04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3087</v>
          </cell>
          <cell r="B28" t="str">
            <v>D</v>
          </cell>
          <cell r="C28" t="str">
            <v>PORTANOVA</v>
          </cell>
          <cell r="D28">
            <v>6.53</v>
          </cell>
          <cell r="E28">
            <v>1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</v>
          </cell>
          <cell r="L28">
            <v>0</v>
          </cell>
          <cell r="M28">
            <v>0</v>
          </cell>
          <cell r="N28">
            <v>1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6.02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5.53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6.03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5.03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6.02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6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6.51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1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6.51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6.53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5.0199999999999996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2978</v>
          </cell>
          <cell r="B44" t="str">
            <v>D</v>
          </cell>
          <cell r="C44" t="str">
            <v>BERARDI</v>
          </cell>
          <cell r="D44">
            <v>5.03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6.02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5.0199999999999996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3315</v>
          </cell>
          <cell r="B49" t="str">
            <v>C</v>
          </cell>
          <cell r="C49" t="str">
            <v>ZAMBELLI</v>
          </cell>
          <cell r="D49">
            <v>5.54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3316</v>
          </cell>
          <cell r="B50" t="str">
            <v>C</v>
          </cell>
          <cell r="C50" t="str">
            <v>ZANETTI C.</v>
          </cell>
          <cell r="D50">
            <v>5.03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1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1</v>
          </cell>
          <cell r="O51">
            <v>0</v>
          </cell>
        </row>
        <row r="52">
          <cell r="A52">
            <v>3514</v>
          </cell>
          <cell r="B52" t="str">
            <v>C</v>
          </cell>
          <cell r="C52" t="str">
            <v>FILIPPINI A.</v>
          </cell>
          <cell r="D52">
            <v>6.04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6.03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5.54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5.5</v>
          </cell>
          <cell r="E58">
            <v>0</v>
          </cell>
          <cell r="F58">
            <v>3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 t="str">
            <v>6*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5.03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2970</v>
          </cell>
          <cell r="B61" t="str">
            <v>D</v>
          </cell>
          <cell r="C61" t="str">
            <v>ASTORI</v>
          </cell>
          <cell r="D61">
            <v>5.51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2991</v>
          </cell>
          <cell r="B62" t="str">
            <v>D</v>
          </cell>
          <cell r="C62" t="str">
            <v>CANINI</v>
          </cell>
          <cell r="D62">
            <v>5.54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3086</v>
          </cell>
          <cell r="B63" t="str">
            <v>D</v>
          </cell>
          <cell r="C63" t="str">
            <v>PISANO F.</v>
          </cell>
          <cell r="D63">
            <v>6.04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5.51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3166</v>
          </cell>
          <cell r="B65" t="str">
            <v>C</v>
          </cell>
          <cell r="C65" t="str">
            <v>CONTI</v>
          </cell>
          <cell r="D65">
            <v>6.02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3170</v>
          </cell>
          <cell r="B66" t="str">
            <v>C</v>
          </cell>
          <cell r="C66" t="str">
            <v>COSSU</v>
          </cell>
          <cell r="D66">
            <v>7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3220</v>
          </cell>
          <cell r="B67" t="str">
            <v>C</v>
          </cell>
          <cell r="C67" t="str">
            <v>LAZZARI</v>
          </cell>
          <cell r="D67">
            <v>5.5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3255</v>
          </cell>
          <cell r="B68" t="str">
            <v>C</v>
          </cell>
          <cell r="C68" t="str">
            <v>NAINGGOLAN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3576</v>
          </cell>
          <cell r="B69" t="str">
            <v>C</v>
          </cell>
          <cell r="C69" t="str">
            <v>MISSIROLI</v>
          </cell>
          <cell r="D69">
            <v>5.53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6.02</v>
          </cell>
          <cell r="E70">
            <v>1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6.02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4.0199999999999996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3060</v>
          </cell>
          <cell r="B77" t="str">
            <v>D</v>
          </cell>
          <cell r="C77" t="str">
            <v>MARCHESE</v>
          </cell>
          <cell r="D77">
            <v>5.51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6.52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5.5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5.01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3225</v>
          </cell>
          <cell r="B82" t="str">
            <v>C</v>
          </cell>
          <cell r="C82" t="str">
            <v>LLAMA</v>
          </cell>
          <cell r="D82">
            <v>5.53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5.54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6.01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6.03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3392</v>
          </cell>
          <cell r="B88" t="str">
            <v>A</v>
          </cell>
          <cell r="C88" t="str">
            <v>MORIMOTO</v>
          </cell>
          <cell r="D88" t="str">
            <v>6*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5.51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5.51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3084</v>
          </cell>
          <cell r="B93" t="str">
            <v>D</v>
          </cell>
          <cell r="C93" t="str">
            <v>PELLEGRINO</v>
          </cell>
          <cell r="D93">
            <v>5.0199999999999996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3103</v>
          </cell>
          <cell r="B94" t="str">
            <v>D</v>
          </cell>
          <cell r="C94" t="str">
            <v>SANTON</v>
          </cell>
          <cell r="D94">
            <v>5.04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5.53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3453</v>
          </cell>
          <cell r="B96" t="str">
            <v>D</v>
          </cell>
          <cell r="C96" t="str">
            <v>DELLAFIORE</v>
          </cell>
          <cell r="D96">
            <v>6.53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5.0199999999999996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5.53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5.5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6.03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5.51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5.03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3595</v>
          </cell>
          <cell r="B103" t="str">
            <v>C</v>
          </cell>
          <cell r="C103" t="str">
            <v>ROSINA</v>
          </cell>
          <cell r="D103" t="str">
            <v>6*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5.52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5.53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7.03</v>
          </cell>
          <cell r="E110">
            <v>1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1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6.02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3043</v>
          </cell>
          <cell r="B112" t="str">
            <v>D</v>
          </cell>
          <cell r="C112" t="str">
            <v>JOKIC</v>
          </cell>
          <cell r="D112">
            <v>6.53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6.03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3068</v>
          </cell>
          <cell r="B114" t="str">
            <v>D</v>
          </cell>
          <cell r="C114" t="str">
            <v>MORERO</v>
          </cell>
          <cell r="D114">
            <v>6.02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3104</v>
          </cell>
          <cell r="B115" t="str">
            <v>D</v>
          </cell>
          <cell r="C115" t="str">
            <v>SARDO</v>
          </cell>
          <cell r="D115">
            <v>6.53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3150</v>
          </cell>
          <cell r="B116" t="str">
            <v>C</v>
          </cell>
          <cell r="C116" t="str">
            <v>BOGLIACINO</v>
          </cell>
          <cell r="D116">
            <v>6.04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1</v>
          </cell>
          <cell r="N116">
            <v>0</v>
          </cell>
          <cell r="O116">
            <v>0</v>
          </cell>
        </row>
        <row r="117">
          <cell r="A117">
            <v>3203</v>
          </cell>
          <cell r="B117" t="str">
            <v>C</v>
          </cell>
          <cell r="C117" t="str">
            <v>GUANA</v>
          </cell>
          <cell r="D117">
            <v>6.02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3279</v>
          </cell>
          <cell r="B118" t="str">
            <v>C</v>
          </cell>
          <cell r="C118" t="str">
            <v>PULZETTI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3498</v>
          </cell>
          <cell r="B119" t="str">
            <v>C</v>
          </cell>
          <cell r="C119" t="str">
            <v>FERNANDES</v>
          </cell>
          <cell r="D119">
            <v>6.02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1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6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5.0199999999999996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1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5.54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6.5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6.02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3014</v>
          </cell>
          <cell r="B128" t="str">
            <v>D</v>
          </cell>
          <cell r="C128" t="str">
            <v>DE SILVESTRI</v>
          </cell>
          <cell r="D128">
            <v>6.02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5.51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3546</v>
          </cell>
          <cell r="B131" t="str">
            <v>D</v>
          </cell>
          <cell r="C131" t="str">
            <v>CAMPORESE</v>
          </cell>
          <cell r="D131">
            <v>6.51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3163</v>
          </cell>
          <cell r="B132" t="str">
            <v>C</v>
          </cell>
          <cell r="C132" t="str">
            <v>CERCI</v>
          </cell>
          <cell r="D132">
            <v>6.03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3172</v>
          </cell>
          <cell r="B133" t="str">
            <v>C</v>
          </cell>
          <cell r="C133" t="str">
            <v>D'AGOSTINO</v>
          </cell>
          <cell r="D133">
            <v>6.01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</v>
          </cell>
          <cell r="J133">
            <v>0</v>
          </cell>
          <cell r="K133">
            <v>1</v>
          </cell>
          <cell r="L133">
            <v>0</v>
          </cell>
          <cell r="M133">
            <v>0</v>
          </cell>
          <cell r="N133">
            <v>0</v>
          </cell>
          <cell r="O133">
            <v>1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5.51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5.5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3290</v>
          </cell>
          <cell r="B136" t="str">
            <v>C</v>
          </cell>
          <cell r="C136" t="str">
            <v>SANTANA</v>
          </cell>
          <cell r="D136">
            <v>6.53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3578</v>
          </cell>
          <cell r="B137" t="str">
            <v>C</v>
          </cell>
          <cell r="C137" t="str">
            <v>BEHRAMI</v>
          </cell>
          <cell r="D137">
            <v>6.02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5.53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 t="str">
            <v>6*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7.03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6.53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6.52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7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5.03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6.52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 t="str">
            <v>6*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6.52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6.53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1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 t="str">
            <v>6*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3365</v>
          </cell>
          <cell r="B155" t="str">
            <v>A</v>
          </cell>
          <cell r="C155" t="str">
            <v>FLORO FLORES</v>
          </cell>
          <cell r="D155">
            <v>7.01</v>
          </cell>
          <cell r="E155">
            <v>1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</v>
          </cell>
        </row>
        <row r="156">
          <cell r="A156">
            <v>3397</v>
          </cell>
          <cell r="B156" t="str">
            <v>A</v>
          </cell>
          <cell r="C156" t="str">
            <v>PALOSCHI</v>
          </cell>
          <cell r="D156">
            <v>6.02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6.51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7.02</v>
          </cell>
          <cell r="E160">
            <v>0</v>
          </cell>
          <cell r="F160">
            <v>3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3005</v>
          </cell>
          <cell r="B161" t="str">
            <v>D</v>
          </cell>
          <cell r="C161" t="str">
            <v>CORDOBA</v>
          </cell>
          <cell r="D161">
            <v>6.02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6.01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3072</v>
          </cell>
          <cell r="B163" t="str">
            <v>D</v>
          </cell>
          <cell r="C163" t="str">
            <v>NAGATOMO</v>
          </cell>
          <cell r="D163">
            <v>6.02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3091</v>
          </cell>
          <cell r="B164" t="str">
            <v>D</v>
          </cell>
          <cell r="C164" t="str">
            <v>RANOCCHIA</v>
          </cell>
          <cell r="D164">
            <v>6.52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7.01</v>
          </cell>
          <cell r="E165">
            <v>1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3214</v>
          </cell>
          <cell r="B166" t="str">
            <v>C</v>
          </cell>
          <cell r="C166" t="str">
            <v>KHARJA</v>
          </cell>
          <cell r="D166">
            <v>6.52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3302</v>
          </cell>
          <cell r="B167" t="str">
            <v>C</v>
          </cell>
          <cell r="C167" t="str">
            <v>SNEIJDER</v>
          </cell>
          <cell r="D167">
            <v>7.53</v>
          </cell>
          <cell r="E167">
            <v>1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6.52</v>
          </cell>
          <cell r="E168">
            <v>1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1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6.51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1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7.53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1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5.0199999999999996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6.01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6.51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5.51</v>
          </cell>
          <cell r="E176">
            <v>0</v>
          </cell>
          <cell r="F176">
            <v>1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6.03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6.01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1</v>
          </cell>
          <cell r="N178">
            <v>0</v>
          </cell>
          <cell r="O178">
            <v>0</v>
          </cell>
        </row>
        <row r="179">
          <cell r="A179">
            <v>3534</v>
          </cell>
          <cell r="B179" t="str">
            <v>D</v>
          </cell>
          <cell r="C179" t="str">
            <v>SORENSEN</v>
          </cell>
          <cell r="D179">
            <v>5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3579</v>
          </cell>
          <cell r="B180" t="str">
            <v>D</v>
          </cell>
          <cell r="C180" t="str">
            <v>BARZAGLI</v>
          </cell>
          <cell r="D180">
            <v>6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1</v>
          </cell>
          <cell r="N180">
            <v>0</v>
          </cell>
          <cell r="O180">
            <v>0</v>
          </cell>
        </row>
        <row r="181">
          <cell r="A181">
            <v>3188</v>
          </cell>
          <cell r="B181" t="str">
            <v>C</v>
          </cell>
          <cell r="C181" t="str">
            <v>FELIPE MELO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3238</v>
          </cell>
          <cell r="B183" t="str">
            <v>C</v>
          </cell>
          <cell r="C183" t="str">
            <v>MARTINEZ J.</v>
          </cell>
          <cell r="D183">
            <v>5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5.01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5.54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1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3387</v>
          </cell>
          <cell r="B188" t="str">
            <v>A</v>
          </cell>
          <cell r="C188" t="str">
            <v>MATRI</v>
          </cell>
          <cell r="D188">
            <v>7.52</v>
          </cell>
          <cell r="E188">
            <v>2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1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6.03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6.02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5.54</v>
          </cell>
          <cell r="E193">
            <v>0</v>
          </cell>
          <cell r="F193">
            <v>1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6.03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6.5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3105</v>
          </cell>
          <cell r="B198" t="str">
            <v>D</v>
          </cell>
          <cell r="C198" t="str">
            <v>SCALONI</v>
          </cell>
          <cell r="D198">
            <v>5.03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5.04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5.51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3239</v>
          </cell>
          <cell r="B201" t="str">
            <v>C</v>
          </cell>
          <cell r="C201" t="str">
            <v>MATUZALEM</v>
          </cell>
          <cell r="D201">
            <v>5.53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 t="str">
            <v>6*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3295</v>
          </cell>
          <cell r="B203" t="str">
            <v>C</v>
          </cell>
          <cell r="C203" t="str">
            <v>SCULLI</v>
          </cell>
          <cell r="D203">
            <v>5.01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6.03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5.52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>
            <v>6.51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1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5.03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5.54</v>
          </cell>
          <cell r="E210">
            <v>0</v>
          </cell>
          <cell r="F210">
            <v>4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5.53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4.5199999999999996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1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>
            <v>4.5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5.53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6.53</v>
          </cell>
          <cell r="E215">
            <v>1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6.04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6.5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 t="str">
            <v>6*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5.01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6.52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3455</v>
          </cell>
          <cell r="B223" t="str">
            <v>A</v>
          </cell>
          <cell r="C223" t="str">
            <v>CHEVANTON</v>
          </cell>
          <cell r="D223">
            <v>5.54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6.01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6.03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2983</v>
          </cell>
          <cell r="B228" t="str">
            <v>D</v>
          </cell>
          <cell r="C228" t="str">
            <v>BONERA</v>
          </cell>
          <cell r="D228">
            <v>6.52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1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3075</v>
          </cell>
          <cell r="B229" t="str">
            <v>D</v>
          </cell>
          <cell r="C229" t="str">
            <v>ODDO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6.52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5.03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6.03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3575</v>
          </cell>
          <cell r="B234" t="str">
            <v>C</v>
          </cell>
          <cell r="C234" t="str">
            <v>EMANUELSON</v>
          </cell>
          <cell r="D234">
            <v>5.51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3577</v>
          </cell>
          <cell r="B235" t="str">
            <v>C</v>
          </cell>
          <cell r="C235" t="str">
            <v>VAN BOMMEL</v>
          </cell>
          <cell r="D235">
            <v>6.52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3346</v>
          </cell>
          <cell r="B236" t="str">
            <v>A</v>
          </cell>
          <cell r="C236" t="str">
            <v>CASSANO</v>
          </cell>
          <cell r="D236">
            <v>5.01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6.03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7.04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1</v>
          </cell>
          <cell r="L238">
            <v>0</v>
          </cell>
          <cell r="M238">
            <v>1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6.5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6.02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 t="str">
            <v>6*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3006</v>
          </cell>
          <cell r="B245" t="str">
            <v>D</v>
          </cell>
          <cell r="C245" t="str">
            <v>CRIBARI</v>
          </cell>
          <cell r="D245">
            <v>6.51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3102</v>
          </cell>
          <cell r="B246" t="str">
            <v>D</v>
          </cell>
          <cell r="C246" t="str">
            <v>SANTACROCE</v>
          </cell>
          <cell r="D246">
            <v>6.02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 t="str">
            <v>6*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6.01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6.02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7.03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6.01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5.52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>
            <v>6.52</v>
          </cell>
          <cell r="E253">
            <v>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7.02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1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5.53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>
            <v>6.5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7.03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6.53</v>
          </cell>
          <cell r="E260">
            <v>0</v>
          </cell>
          <cell r="F260">
            <v>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6.52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3011</v>
          </cell>
          <cell r="B262" t="str">
            <v>D</v>
          </cell>
          <cell r="C262" t="str">
            <v>DARMIAN</v>
          </cell>
          <cell r="D262">
            <v>5.54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3032</v>
          </cell>
          <cell r="B263" t="str">
            <v>D</v>
          </cell>
          <cell r="C263" t="str">
            <v>GARCIA</v>
          </cell>
          <cell r="D263">
            <v>6.02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5.52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3560</v>
          </cell>
          <cell r="B265" t="str">
            <v>D</v>
          </cell>
          <cell r="C265" t="str">
            <v>ANDJELKOVIC</v>
          </cell>
          <cell r="D265">
            <v>5.03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3213</v>
          </cell>
          <cell r="B266" t="str">
            <v>C</v>
          </cell>
          <cell r="C266" t="str">
            <v>KASAMI</v>
          </cell>
          <cell r="D266">
            <v>6.02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6.52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1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1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6.03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7.54</v>
          </cell>
          <cell r="E271">
            <v>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1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6.5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1</v>
          </cell>
          <cell r="O272">
            <v>0</v>
          </cell>
        </row>
        <row r="273">
          <cell r="A273">
            <v>3390</v>
          </cell>
          <cell r="B273" t="str">
            <v>A</v>
          </cell>
          <cell r="C273" t="str">
            <v>MICCOLI</v>
          </cell>
          <cell r="D273">
            <v>6.51</v>
          </cell>
          <cell r="E273">
            <v>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6.52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</v>
          </cell>
          <cell r="E277">
            <v>0</v>
          </cell>
          <cell r="F277">
            <v>1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3052</v>
          </cell>
          <cell r="B278" t="str">
            <v>D</v>
          </cell>
          <cell r="C278" t="str">
            <v>LUCARELLI A.</v>
          </cell>
          <cell r="D278">
            <v>6.04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1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3078</v>
          </cell>
          <cell r="B279" t="str">
            <v>D</v>
          </cell>
          <cell r="C279" t="str">
            <v>PACI</v>
          </cell>
          <cell r="D279">
            <v>6.03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5.5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3185</v>
          </cell>
          <cell r="B281" t="str">
            <v>C</v>
          </cell>
          <cell r="C281" t="str">
            <v>DZEMAILI</v>
          </cell>
          <cell r="D281">
            <v>6.54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3193</v>
          </cell>
          <cell r="B282" t="str">
            <v>C</v>
          </cell>
          <cell r="C282" t="str">
            <v>GALLOPPA</v>
          </cell>
          <cell r="D282">
            <v>5.53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3200</v>
          </cell>
          <cell r="B283" t="str">
            <v>C</v>
          </cell>
          <cell r="C283" t="str">
            <v>GIOVINCO</v>
          </cell>
          <cell r="D283">
            <v>6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3250</v>
          </cell>
          <cell r="B284" t="str">
            <v>C</v>
          </cell>
          <cell r="C284" t="str">
            <v>MORRONE</v>
          </cell>
          <cell r="D284">
            <v>6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1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3261</v>
          </cell>
          <cell r="B285" t="str">
            <v>C</v>
          </cell>
          <cell r="C285" t="str">
            <v>PALLADINO</v>
          </cell>
          <cell r="D285">
            <v>5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3329</v>
          </cell>
          <cell r="B288" t="str">
            <v>A</v>
          </cell>
          <cell r="C288" t="str">
            <v>AMAURI</v>
          </cell>
          <cell r="D288">
            <v>7</v>
          </cell>
          <cell r="E288">
            <v>1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1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5.52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6.02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2928</v>
          </cell>
          <cell r="B293" t="str">
            <v>P</v>
          </cell>
          <cell r="C293" t="str">
            <v>JULIO SERGIO</v>
          </cell>
          <cell r="D293">
            <v>6.04</v>
          </cell>
          <cell r="E293">
            <v>0</v>
          </cell>
          <cell r="F293">
            <v>5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5.03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1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6.03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1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5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3051</v>
          </cell>
          <cell r="B297" t="str">
            <v>D</v>
          </cell>
          <cell r="C297" t="str">
            <v>LORIA</v>
          </cell>
          <cell r="D297">
            <v>6.03</v>
          </cell>
          <cell r="E297">
            <v>1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5.53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5.04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5.53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6.03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6.52</v>
          </cell>
          <cell r="E302">
            <v>1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5.51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3535</v>
          </cell>
          <cell r="B304" t="str">
            <v>C</v>
          </cell>
          <cell r="C304" t="str">
            <v>GRECO</v>
          </cell>
          <cell r="D304">
            <v>6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7.01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1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7.02</v>
          </cell>
          <cell r="E306">
            <v>1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6.03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6</v>
          </cell>
          <cell r="E310">
            <v>0</v>
          </cell>
          <cell r="F310">
            <v>2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3053</v>
          </cell>
          <cell r="B311" t="str">
            <v>D</v>
          </cell>
          <cell r="C311" t="str">
            <v>LUCCHINI</v>
          </cell>
          <cell r="D311">
            <v>5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3062</v>
          </cell>
          <cell r="B312" t="str">
            <v>D</v>
          </cell>
          <cell r="C312" t="str">
            <v>MARTINEZ G.</v>
          </cell>
          <cell r="D312">
            <v>5.53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5.01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3179</v>
          </cell>
          <cell r="B315" t="str">
            <v>C</v>
          </cell>
          <cell r="C315" t="str">
            <v>DESSENA</v>
          </cell>
          <cell r="D315">
            <v>5.03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6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5.01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6.04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5.54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3307</v>
          </cell>
          <cell r="B320" t="str">
            <v>C</v>
          </cell>
          <cell r="C320" t="str">
            <v>TISSONE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3338</v>
          </cell>
          <cell r="B321" t="str">
            <v>A</v>
          </cell>
          <cell r="C321" t="str">
            <v>BIABIANY</v>
          </cell>
          <cell r="D321">
            <v>5.04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3383</v>
          </cell>
          <cell r="B322" t="str">
            <v>A</v>
          </cell>
          <cell r="C322" t="str">
            <v>MACCARONE</v>
          </cell>
          <cell r="D322">
            <v>5.0199999999999996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3561</v>
          </cell>
          <cell r="B323" t="str">
            <v>A</v>
          </cell>
          <cell r="C323" t="str">
            <v>MACHEDA</v>
          </cell>
          <cell r="D323">
            <v>5.03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5.0199999999999996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2907</v>
          </cell>
          <cell r="B327" t="str">
            <v>P</v>
          </cell>
          <cell r="C327" t="str">
            <v>BELARDI</v>
          </cell>
          <cell r="D327">
            <v>6.03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6.01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3003</v>
          </cell>
          <cell r="B329" t="str">
            <v>D</v>
          </cell>
          <cell r="C329" t="str">
            <v>CODA A.</v>
          </cell>
          <cell r="D329">
            <v>6.53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3020</v>
          </cell>
          <cell r="B330" t="str">
            <v>D</v>
          </cell>
          <cell r="C330" t="str">
            <v>DOMIZZI</v>
          </cell>
          <cell r="D330" t="str">
            <v>6*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7.01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3509</v>
          </cell>
          <cell r="B332" t="str">
            <v>D</v>
          </cell>
          <cell r="C332" t="str">
            <v>ARMERO</v>
          </cell>
          <cell r="D332">
            <v>6.52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3131</v>
          </cell>
          <cell r="B333" t="str">
            <v>C</v>
          </cell>
          <cell r="C333" t="str">
            <v>ABDI</v>
          </cell>
          <cell r="D333">
            <v>6.53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7.03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7.02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6.52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 t="str">
            <v>6*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7.54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</v>
          </cell>
          <cell r="N338">
            <v>1</v>
          </cell>
          <cell r="O338">
            <v>0</v>
          </cell>
        </row>
        <row r="339">
          <cell r="A339">
            <v>3356</v>
          </cell>
          <cell r="B339" t="str">
            <v>A</v>
          </cell>
          <cell r="C339" t="str">
            <v>DENIS</v>
          </cell>
          <cell r="D339">
            <v>5.54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3358</v>
          </cell>
          <cell r="B340" t="str">
            <v>A</v>
          </cell>
          <cell r="C340" t="str">
            <v>DI NATALE</v>
          </cell>
          <cell r="D340">
            <v>7.51</v>
          </cell>
          <cell r="E340">
            <v>1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1</v>
          </cell>
          <cell r="L340">
            <v>0</v>
          </cell>
          <cell r="M340">
            <v>1</v>
          </cell>
          <cell r="N340">
            <v>0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7.02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25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6.04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6.54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5.53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6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5.51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5.04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6.04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>
            <v>5.03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6.02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5.54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3395</v>
          </cell>
          <cell r="B20" t="str">
            <v>A</v>
          </cell>
          <cell r="C20" t="str">
            <v>OKAKA</v>
          </cell>
          <cell r="D20">
            <v>6.01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6.01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6.01</v>
          </cell>
          <cell r="E24">
            <v>0</v>
          </cell>
          <cell r="F24">
            <v>3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3067</v>
          </cell>
          <cell r="B25" t="str">
            <v>D</v>
          </cell>
          <cell r="C25" t="str">
            <v>MORAS</v>
          </cell>
          <cell r="D25">
            <v>4.54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3070</v>
          </cell>
          <cell r="B26" t="str">
            <v>D</v>
          </cell>
          <cell r="C26" t="str">
            <v>MORLEO</v>
          </cell>
          <cell r="D26">
            <v>6.01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6.04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5.0199999999999996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>
            <v>5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6.53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5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5.0199999999999996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6.54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5.04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5.53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2978</v>
          </cell>
          <cell r="B44" t="str">
            <v>D</v>
          </cell>
          <cell r="C44" t="str">
            <v>BERARDI</v>
          </cell>
          <cell r="D44">
            <v>5.5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5.04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5.03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5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3206</v>
          </cell>
          <cell r="B48" t="str">
            <v>C</v>
          </cell>
          <cell r="C48" t="str">
            <v>HETEMAJ</v>
          </cell>
          <cell r="D48">
            <v>5.03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3216</v>
          </cell>
          <cell r="B49" t="str">
            <v>C</v>
          </cell>
          <cell r="C49" t="str">
            <v>KONE</v>
          </cell>
          <cell r="D49">
            <v>5.52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3219</v>
          </cell>
          <cell r="B50" t="str">
            <v>C</v>
          </cell>
          <cell r="C50" t="str">
            <v>LANZAFAME</v>
          </cell>
          <cell r="D50">
            <v>5.51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5.51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3514</v>
          </cell>
          <cell r="B52" t="str">
            <v>C</v>
          </cell>
          <cell r="C52" t="str">
            <v>FILIPPINI A.</v>
          </cell>
          <cell r="D52">
            <v>5.53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5.52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5.04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6.51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6.04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6.51</v>
          </cell>
          <cell r="E61">
            <v>1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1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7.01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1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7.51</v>
          </cell>
          <cell r="E64">
            <v>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1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3576</v>
          </cell>
          <cell r="B67" t="str">
            <v>C</v>
          </cell>
          <cell r="C67" t="str">
            <v>MISSIROLI</v>
          </cell>
          <cell r="D67">
            <v>6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3394</v>
          </cell>
          <cell r="B69" t="str">
            <v>A</v>
          </cell>
          <cell r="C69" t="str">
            <v>NENE'</v>
          </cell>
          <cell r="D69">
            <v>7.01</v>
          </cell>
          <cell r="E69">
            <v>2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3409</v>
          </cell>
          <cell r="B70" t="str">
            <v>A</v>
          </cell>
          <cell r="C70" t="str">
            <v>RAGATZU</v>
          </cell>
          <cell r="D70" t="str">
            <v>6*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7.03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</v>
          </cell>
          <cell r="E74">
            <v>0</v>
          </cell>
          <cell r="F74">
            <v>2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2993</v>
          </cell>
          <cell r="B75" t="str">
            <v>D</v>
          </cell>
          <cell r="C75" t="str">
            <v>CAPUANO</v>
          </cell>
          <cell r="D75">
            <v>6.04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3107</v>
          </cell>
          <cell r="B76" t="str">
            <v>D</v>
          </cell>
          <cell r="C76" t="str">
            <v>SILVESTRE</v>
          </cell>
          <cell r="D76">
            <v>6.53</v>
          </cell>
          <cell r="E76">
            <v>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3108</v>
          </cell>
          <cell r="B77" t="str">
            <v>D</v>
          </cell>
          <cell r="C77" t="str">
            <v>SPOLLI</v>
          </cell>
          <cell r="D77">
            <v>5.5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3111</v>
          </cell>
          <cell r="B78" t="str">
            <v>D</v>
          </cell>
          <cell r="C78" t="str">
            <v>TERLIZZI</v>
          </cell>
          <cell r="D78">
            <v>5.54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3201</v>
          </cell>
          <cell r="B79" t="str">
            <v>C</v>
          </cell>
          <cell r="C79" t="str">
            <v>GOMEZ</v>
          </cell>
          <cell r="D79">
            <v>6.03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3222</v>
          </cell>
          <cell r="B80" t="str">
            <v>C</v>
          </cell>
          <cell r="C80" t="str">
            <v>LEDESMA P.</v>
          </cell>
          <cell r="D80">
            <v>5.5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3225</v>
          </cell>
          <cell r="B81" t="str">
            <v>C</v>
          </cell>
          <cell r="C81" t="str">
            <v>LLAMA</v>
          </cell>
          <cell r="D81">
            <v>5.51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1</v>
          </cell>
          <cell r="N81">
            <v>0</v>
          </cell>
          <cell r="O81">
            <v>0</v>
          </cell>
        </row>
        <row r="82">
          <cell r="A82">
            <v>3281</v>
          </cell>
          <cell r="B82" t="str">
            <v>C</v>
          </cell>
          <cell r="C82" t="str">
            <v>RICCHIUTI</v>
          </cell>
          <cell r="D82">
            <v>5.54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3293</v>
          </cell>
          <cell r="B83" t="str">
            <v>C</v>
          </cell>
          <cell r="C83" t="str">
            <v>SCHELOTTO</v>
          </cell>
          <cell r="D83">
            <v>6.52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3294</v>
          </cell>
          <cell r="B84" t="str">
            <v>C</v>
          </cell>
          <cell r="C84" t="str">
            <v>SCIACCA</v>
          </cell>
          <cell r="D84">
            <v>6.01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8.0399999999999991</v>
          </cell>
          <cell r="E85">
            <v>2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1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6.04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3392</v>
          </cell>
          <cell r="B87" t="str">
            <v>A</v>
          </cell>
          <cell r="C87" t="str">
            <v>MORIMOTO</v>
          </cell>
          <cell r="D87">
            <v>6.02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6.03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6.02</v>
          </cell>
          <cell r="E91">
            <v>0</v>
          </cell>
          <cell r="F91">
            <v>3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5.0199999999999996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3025</v>
          </cell>
          <cell r="B93" t="str">
            <v>D</v>
          </cell>
          <cell r="C93" t="str">
            <v>FELIPE</v>
          </cell>
          <cell r="D93">
            <v>5.51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6.02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 t="str">
            <v>6*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6.02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5.03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5.51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1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6.03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1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3595</v>
          </cell>
          <cell r="B102" t="str">
            <v>C</v>
          </cell>
          <cell r="C102" t="str">
            <v>ROSINA</v>
          </cell>
          <cell r="D102">
            <v>6.5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3456</v>
          </cell>
          <cell r="B104" t="str">
            <v>A</v>
          </cell>
          <cell r="C104" t="str">
            <v>BUDAN</v>
          </cell>
          <cell r="D104">
            <v>5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5.0199999999999996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5.0199999999999996</v>
          </cell>
          <cell r="E108">
            <v>0</v>
          </cell>
          <cell r="F108">
            <v>4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5.0199999999999996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5.51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3043</v>
          </cell>
          <cell r="B111" t="str">
            <v>D</v>
          </cell>
          <cell r="C111" t="str">
            <v>JOKIC</v>
          </cell>
          <cell r="D111">
            <v>5.0199999999999996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3058</v>
          </cell>
          <cell r="B112" t="str">
            <v>D</v>
          </cell>
          <cell r="C112" t="str">
            <v>MANDELLI</v>
          </cell>
          <cell r="D112">
            <v>5.0199999999999996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5.01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1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3203</v>
          </cell>
          <cell r="B115" t="str">
            <v>C</v>
          </cell>
          <cell r="C115" t="str">
            <v>GUANA</v>
          </cell>
          <cell r="D115">
            <v>5.51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3279</v>
          </cell>
          <cell r="B116" t="str">
            <v>C</v>
          </cell>
          <cell r="C116" t="str">
            <v>PULZETTI</v>
          </cell>
          <cell r="D116">
            <v>5.01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6.03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1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5.03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5.51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6.04</v>
          </cell>
          <cell r="E121">
            <v>1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5.03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6.02</v>
          </cell>
          <cell r="E125">
            <v>0</v>
          </cell>
          <cell r="F125">
            <v>2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>
            <v>6.01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5.52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 t="str">
            <v>6*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5.51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1</v>
          </cell>
          <cell r="N129">
            <v>0</v>
          </cell>
          <cell r="O129">
            <v>0</v>
          </cell>
        </row>
        <row r="130">
          <cell r="A130">
            <v>3546</v>
          </cell>
          <cell r="B130" t="str">
            <v>D</v>
          </cell>
          <cell r="C130" t="str">
            <v>CAMPORESE</v>
          </cell>
          <cell r="D130">
            <v>6.52</v>
          </cell>
          <cell r="E130">
            <v>1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6.53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7.01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1</v>
          </cell>
          <cell r="N132">
            <v>0</v>
          </cell>
          <cell r="O132">
            <v>0</v>
          </cell>
        </row>
        <row r="133">
          <cell r="A133">
            <v>3248</v>
          </cell>
          <cell r="B133" t="str">
            <v>C</v>
          </cell>
          <cell r="C133" t="str">
            <v>MONTOLIVO</v>
          </cell>
          <cell r="D133">
            <v>7.01</v>
          </cell>
          <cell r="E133">
            <v>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3290</v>
          </cell>
          <cell r="B134" t="str">
            <v>C</v>
          </cell>
          <cell r="C134" t="str">
            <v>SANTANA</v>
          </cell>
          <cell r="D134">
            <v>6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3578</v>
          </cell>
          <cell r="B135" t="str">
            <v>C</v>
          </cell>
          <cell r="C135" t="str">
            <v>BEHRAMI</v>
          </cell>
          <cell r="D135">
            <v>7.02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1</v>
          </cell>
          <cell r="N135">
            <v>0</v>
          </cell>
          <cell r="O135">
            <v>0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 t="str">
            <v>6*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6.53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6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7.03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3211</v>
          </cell>
          <cell r="B146" t="str">
            <v>C</v>
          </cell>
          <cell r="C146" t="str">
            <v>JANKOVIC</v>
          </cell>
          <cell r="D146" t="str">
            <v>6*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6.51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6.04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6.04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5.52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5.53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7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5.53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5.0199999999999996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>
            <v>5.03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5.54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6.02</v>
          </cell>
          <cell r="E159">
            <v>0</v>
          </cell>
          <cell r="F159">
            <v>1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3005</v>
          </cell>
          <cell r="B160" t="str">
            <v>D</v>
          </cell>
          <cell r="C160" t="str">
            <v>CORDOBA</v>
          </cell>
          <cell r="D160">
            <v>5.52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6.01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3072</v>
          </cell>
          <cell r="B162" t="str">
            <v>D</v>
          </cell>
          <cell r="C162" t="str">
            <v>NAGATOMO</v>
          </cell>
          <cell r="D162">
            <v>5.52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6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5.04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3214</v>
          </cell>
          <cell r="B165" t="str">
            <v>C</v>
          </cell>
          <cell r="C165" t="str">
            <v>KHARJA</v>
          </cell>
          <cell r="D165">
            <v>5.01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5.01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5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6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5.0199999999999996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5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3402</v>
          </cell>
          <cell r="B171" t="str">
            <v>A</v>
          </cell>
          <cell r="C171" t="str">
            <v>PAZZINI</v>
          </cell>
          <cell r="D171">
            <v>5.0199999999999996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3562</v>
          </cell>
          <cell r="B172" t="str">
            <v>ALL</v>
          </cell>
          <cell r="C172" t="str">
            <v>LEONARDO</v>
          </cell>
          <cell r="D172">
            <v>5.53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2914</v>
          </cell>
          <cell r="B175" t="str">
            <v>P</v>
          </cell>
          <cell r="C175" t="str">
            <v>BUFFON</v>
          </cell>
          <cell r="D175">
            <v>7.02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6.51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7.03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3534</v>
          </cell>
          <cell r="B178" t="str">
            <v>D</v>
          </cell>
          <cell r="C178" t="str">
            <v>SORENSEN</v>
          </cell>
          <cell r="D178">
            <v>6.52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1</v>
          </cell>
          <cell r="N178">
            <v>0</v>
          </cell>
          <cell r="O178">
            <v>0</v>
          </cell>
        </row>
        <row r="179">
          <cell r="A179">
            <v>3579</v>
          </cell>
          <cell r="B179" t="str">
            <v>D</v>
          </cell>
          <cell r="C179" t="str">
            <v>BARZAGLI</v>
          </cell>
          <cell r="D179">
            <v>6.52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3188</v>
          </cell>
          <cell r="B180" t="str">
            <v>C</v>
          </cell>
          <cell r="C180" t="str">
            <v>FELIPE MELO</v>
          </cell>
          <cell r="D180">
            <v>7.02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3234</v>
          </cell>
          <cell r="B181" t="str">
            <v>C</v>
          </cell>
          <cell r="C181" t="str">
            <v>MARCHISIO</v>
          </cell>
          <cell r="D181">
            <v>6.52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3268</v>
          </cell>
          <cell r="B182" t="str">
            <v>C</v>
          </cell>
          <cell r="C182" t="str">
            <v>PEPE</v>
          </cell>
          <cell r="D182">
            <v>6.02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3300</v>
          </cell>
          <cell r="B183" t="str">
            <v>C</v>
          </cell>
          <cell r="C183" t="str">
            <v>SISSOKO</v>
          </cell>
          <cell r="D183">
            <v>6.01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6.03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3454</v>
          </cell>
          <cell r="B185" t="str">
            <v>C</v>
          </cell>
          <cell r="C185" t="str">
            <v>AQUILANI</v>
          </cell>
          <cell r="D185">
            <v>6.01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3374</v>
          </cell>
          <cell r="B186" t="str">
            <v>A</v>
          </cell>
          <cell r="C186" t="str">
            <v>IAQUINTA</v>
          </cell>
          <cell r="D186">
            <v>6.01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3387</v>
          </cell>
          <cell r="B187" t="str">
            <v>A</v>
          </cell>
          <cell r="C187" t="str">
            <v>MATRI</v>
          </cell>
          <cell r="D187">
            <v>7.03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1</v>
          </cell>
          <cell r="O187">
            <v>0</v>
          </cell>
        </row>
        <row r="188">
          <cell r="A188">
            <v>3417</v>
          </cell>
          <cell r="B188" t="str">
            <v>A</v>
          </cell>
          <cell r="C188" t="str">
            <v>TONI</v>
          </cell>
          <cell r="D188">
            <v>6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7.04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6.5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6.54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6.53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6.5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1</v>
          </cell>
          <cell r="N195">
            <v>0</v>
          </cell>
          <cell r="O195">
            <v>0</v>
          </cell>
        </row>
        <row r="196">
          <cell r="A196">
            <v>3105</v>
          </cell>
          <cell r="B196" t="str">
            <v>D</v>
          </cell>
          <cell r="C196" t="str">
            <v>SCALONI</v>
          </cell>
          <cell r="D196">
            <v>6.04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3152</v>
          </cell>
          <cell r="B197" t="str">
            <v>C</v>
          </cell>
          <cell r="C197" t="str">
            <v>BRESCIANO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6.04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6.53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1</v>
          </cell>
          <cell r="N199">
            <v>0</v>
          </cell>
          <cell r="O199">
            <v>0</v>
          </cell>
        </row>
        <row r="200">
          <cell r="A200">
            <v>3239</v>
          </cell>
          <cell r="B200" t="str">
            <v>C</v>
          </cell>
          <cell r="C200" t="str">
            <v>MATUZALEM</v>
          </cell>
          <cell r="D200">
            <v>6.52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3295</v>
          </cell>
          <cell r="B201" t="str">
            <v>C</v>
          </cell>
          <cell r="C201" t="str">
            <v>SCULLI</v>
          </cell>
          <cell r="D201">
            <v>5.51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3322</v>
          </cell>
          <cell r="B202" t="str">
            <v>C</v>
          </cell>
          <cell r="C202" t="str">
            <v>GONZALEZ</v>
          </cell>
          <cell r="D202">
            <v>7.01</v>
          </cell>
          <cell r="E202">
            <v>1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1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5.53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3424</v>
          </cell>
          <cell r="B204" t="str">
            <v>A</v>
          </cell>
          <cell r="C204" t="str">
            <v>ZARATE</v>
          </cell>
          <cell r="D204">
            <v>6.02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3427</v>
          </cell>
          <cell r="B205" t="str">
            <v>A</v>
          </cell>
          <cell r="C205" t="str">
            <v>KOZAK</v>
          </cell>
          <cell r="D205">
            <v>7.01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7.03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5.0199999999999996</v>
          </cell>
          <cell r="E209">
            <v>0</v>
          </cell>
          <cell r="F209">
            <v>3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2987</v>
          </cell>
          <cell r="B210" t="str">
            <v>D</v>
          </cell>
          <cell r="C210" t="str">
            <v>BRIVIO</v>
          </cell>
          <cell r="D210">
            <v>5.52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3021</v>
          </cell>
          <cell r="B211" t="str">
            <v>D</v>
          </cell>
          <cell r="C211" t="str">
            <v>DONATI G.</v>
          </cell>
          <cell r="D211">
            <v>6.01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5.53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5.51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6.02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5.0199999999999996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1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5.52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7.02</v>
          </cell>
          <cell r="E217">
            <v>1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6.51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6.04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6.53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 t="str">
            <v>6*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6.51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6.02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6.02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2966</v>
          </cell>
          <cell r="B227" t="str">
            <v>D</v>
          </cell>
          <cell r="C227" t="str">
            <v>ANTONINI</v>
          </cell>
          <cell r="D227">
            <v>6.51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6.5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3075</v>
          </cell>
          <cell r="B229" t="str">
            <v>D</v>
          </cell>
          <cell r="C229" t="str">
            <v>ODDO</v>
          </cell>
          <cell r="D229">
            <v>6.52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7.01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3190</v>
          </cell>
          <cell r="B231" t="str">
            <v>C</v>
          </cell>
          <cell r="C231" t="str">
            <v>FLAMINI</v>
          </cell>
          <cell r="D231">
            <v>6.01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7.02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1</v>
          </cell>
          <cell r="N232">
            <v>0</v>
          </cell>
          <cell r="O232">
            <v>0</v>
          </cell>
        </row>
        <row r="233">
          <cell r="A233">
            <v>3296</v>
          </cell>
          <cell r="B233" t="str">
            <v>C</v>
          </cell>
          <cell r="C233" t="str">
            <v>SEEDORF</v>
          </cell>
          <cell r="D233">
            <v>7.01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1</v>
          </cell>
          <cell r="O233">
            <v>0</v>
          </cell>
        </row>
        <row r="234">
          <cell r="A234">
            <v>3557</v>
          </cell>
          <cell r="B234" t="str">
            <v>C</v>
          </cell>
          <cell r="C234" t="str">
            <v>MERKEL</v>
          </cell>
          <cell r="D234">
            <v>6.52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3577</v>
          </cell>
          <cell r="B235" t="str">
            <v>C</v>
          </cell>
          <cell r="C235" t="str">
            <v>VAN BOMMEL</v>
          </cell>
          <cell r="D235">
            <v>6.51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3346</v>
          </cell>
          <cell r="B236" t="str">
            <v>A</v>
          </cell>
          <cell r="C236" t="str">
            <v>CASSANO</v>
          </cell>
          <cell r="D236">
            <v>8.0299999999999994</v>
          </cell>
          <cell r="E236">
            <v>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2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6.03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7.01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1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7.04</v>
          </cell>
          <cell r="E239">
            <v>2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7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7.01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6.5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6.53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7.01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1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6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6.53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7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6.51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6.54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3320</v>
          </cell>
          <cell r="B252" t="str">
            <v>C</v>
          </cell>
          <cell r="C252" t="str">
            <v>ZUNIGA</v>
          </cell>
          <cell r="D252">
            <v>6.03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6.04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8.02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1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1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7.03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 t="str">
            <v>6*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7.04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6.01</v>
          </cell>
          <cell r="E260">
            <v>0</v>
          </cell>
          <cell r="F260">
            <v>4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6.03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5.51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1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>
            <v>5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3560</v>
          </cell>
          <cell r="B264" t="str">
            <v>D</v>
          </cell>
          <cell r="C264" t="str">
            <v>ANDJELKOVIC</v>
          </cell>
          <cell r="D264">
            <v>5.5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3213</v>
          </cell>
          <cell r="B265" t="str">
            <v>C</v>
          </cell>
          <cell r="C265" t="str">
            <v>KASAMI</v>
          </cell>
          <cell r="D265" t="str">
            <v>6*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6.04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6.53</v>
          </cell>
          <cell r="E267">
            <v>1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6.02</v>
          </cell>
          <cell r="E268">
            <v>1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5.51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1</v>
          </cell>
          <cell r="N269">
            <v>0</v>
          </cell>
          <cell r="O269">
            <v>0</v>
          </cell>
        </row>
        <row r="270">
          <cell r="A270">
            <v>3559</v>
          </cell>
          <cell r="B270" t="str">
            <v>C</v>
          </cell>
          <cell r="C270" t="str">
            <v>KURTIC</v>
          </cell>
          <cell r="D270">
            <v>5.5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3563</v>
          </cell>
          <cell r="B271" t="str">
            <v>C</v>
          </cell>
          <cell r="C271" t="str">
            <v>ACQUAH</v>
          </cell>
          <cell r="D271">
            <v>6.03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6.02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3390</v>
          </cell>
          <cell r="B273" t="str">
            <v>A</v>
          </cell>
          <cell r="C273" t="str">
            <v>MICCOLI</v>
          </cell>
          <cell r="D273">
            <v>6.03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1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5.5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6.02</v>
          </cell>
          <cell r="E277">
            <v>0</v>
          </cell>
          <cell r="F277">
            <v>4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3052</v>
          </cell>
          <cell r="B278" t="str">
            <v>D</v>
          </cell>
          <cell r="C278" t="str">
            <v>LUCARELLI A.</v>
          </cell>
          <cell r="D278">
            <v>5.01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3078</v>
          </cell>
          <cell r="B279" t="str">
            <v>D</v>
          </cell>
          <cell r="C279" t="str">
            <v>PACI</v>
          </cell>
          <cell r="D279">
            <v>5.04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5.53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3519</v>
          </cell>
          <cell r="B281" t="str">
            <v>D</v>
          </cell>
          <cell r="C281" t="str">
            <v>ANGELO</v>
          </cell>
          <cell r="D281">
            <v>5.52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3159</v>
          </cell>
          <cell r="B282" t="str">
            <v>C</v>
          </cell>
          <cell r="C282" t="str">
            <v>CANDREVA</v>
          </cell>
          <cell r="D282">
            <v>5.52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3185</v>
          </cell>
          <cell r="B283" t="str">
            <v>C</v>
          </cell>
          <cell r="C283" t="str">
            <v>DZEMAILI</v>
          </cell>
          <cell r="D283">
            <v>6.03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3193</v>
          </cell>
          <cell r="B284" t="str">
            <v>C</v>
          </cell>
          <cell r="C284" t="str">
            <v>GALLOPPA</v>
          </cell>
          <cell r="D284" t="str">
            <v>6*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3200</v>
          </cell>
          <cell r="B285" t="str">
            <v>C</v>
          </cell>
          <cell r="C285" t="str">
            <v>GIOVINCO</v>
          </cell>
          <cell r="D285">
            <v>6.53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5.52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6.03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3329</v>
          </cell>
          <cell r="B288" t="str">
            <v>A</v>
          </cell>
          <cell r="C288" t="str">
            <v>AMAURI</v>
          </cell>
          <cell r="D288">
            <v>5.03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5.51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>
            <v>5.0199999999999996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4.51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2928</v>
          </cell>
          <cell r="B294" t="str">
            <v>P</v>
          </cell>
          <cell r="C294" t="str">
            <v>JULIO SERGIO</v>
          </cell>
          <cell r="D294">
            <v>6.51</v>
          </cell>
          <cell r="E294">
            <v>0</v>
          </cell>
          <cell r="F294">
            <v>2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6.02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5.51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5.53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3098</v>
          </cell>
          <cell r="B298" t="str">
            <v>D</v>
          </cell>
          <cell r="C298" t="str">
            <v>ROSI</v>
          </cell>
          <cell r="D298">
            <v>5.52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1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5.51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6.53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6.52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5.0199999999999996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5.01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3535</v>
          </cell>
          <cell r="B304" t="str">
            <v>C</v>
          </cell>
          <cell r="C304" t="str">
            <v>GRECO</v>
          </cell>
          <cell r="D304" t="str">
            <v>6*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5.52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6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3422</v>
          </cell>
          <cell r="B307" t="str">
            <v>A</v>
          </cell>
          <cell r="C307" t="str">
            <v>VUCINIC</v>
          </cell>
          <cell r="D307">
            <v>5.01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3466</v>
          </cell>
          <cell r="B308" t="str">
            <v>ALL</v>
          </cell>
          <cell r="C308" t="str">
            <v>RANIERI</v>
          </cell>
          <cell r="D308">
            <v>5.04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6.53</v>
          </cell>
          <cell r="E311">
            <v>0</v>
          </cell>
          <cell r="F311">
            <v>1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3033</v>
          </cell>
          <cell r="B312" t="str">
            <v>D</v>
          </cell>
          <cell r="C312" t="str">
            <v>GASTALDELLO</v>
          </cell>
          <cell r="D312">
            <v>6.52</v>
          </cell>
          <cell r="E312">
            <v>1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1</v>
          </cell>
          <cell r="O312">
            <v>0</v>
          </cell>
        </row>
        <row r="313">
          <cell r="A313">
            <v>3053</v>
          </cell>
          <cell r="B313" t="str">
            <v>D</v>
          </cell>
          <cell r="C313" t="str">
            <v>LUCCHINI</v>
          </cell>
          <cell r="D313">
            <v>6.51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3062</v>
          </cell>
          <cell r="B314" t="str">
            <v>D</v>
          </cell>
          <cell r="C314" t="str">
            <v>MARTINEZ G.</v>
          </cell>
          <cell r="D314">
            <v>6.03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6.02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6.51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1</v>
          </cell>
          <cell r="N316">
            <v>0</v>
          </cell>
          <cell r="O316">
            <v>0</v>
          </cell>
        </row>
        <row r="317">
          <cell r="A317">
            <v>3179</v>
          </cell>
          <cell r="B317" t="str">
            <v>C</v>
          </cell>
          <cell r="C317" t="str">
            <v>DESSENA</v>
          </cell>
          <cell r="D317">
            <v>6.53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1</v>
          </cell>
          <cell r="N317">
            <v>0</v>
          </cell>
          <cell r="O317">
            <v>0</v>
          </cell>
        </row>
        <row r="318">
          <cell r="A318">
            <v>3204</v>
          </cell>
          <cell r="B318" t="str">
            <v>C</v>
          </cell>
          <cell r="C318" t="str">
            <v>GUBERTI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3231</v>
          </cell>
          <cell r="B319" t="str">
            <v>C</v>
          </cell>
          <cell r="C319" t="str">
            <v>MANNINI</v>
          </cell>
          <cell r="D319" t="str">
            <v>6*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3262</v>
          </cell>
          <cell r="B320" t="str">
            <v>C</v>
          </cell>
          <cell r="C320" t="str">
            <v>PALOMBO</v>
          </cell>
          <cell r="D320">
            <v>6.52</v>
          </cell>
          <cell r="E320">
            <v>1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3277</v>
          </cell>
          <cell r="B321" t="str">
            <v>C</v>
          </cell>
          <cell r="C321" t="str">
            <v>POLI</v>
          </cell>
          <cell r="D321">
            <v>7.01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3338</v>
          </cell>
          <cell r="B322" t="str">
            <v>A</v>
          </cell>
          <cell r="C322" t="str">
            <v>BIABIANY</v>
          </cell>
          <cell r="D322">
            <v>6.02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3383</v>
          </cell>
          <cell r="B323" t="str">
            <v>A</v>
          </cell>
          <cell r="C323" t="str">
            <v>MACCARONE</v>
          </cell>
          <cell r="D323">
            <v>6.54</v>
          </cell>
          <cell r="E323">
            <v>1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3561</v>
          </cell>
          <cell r="B324" t="str">
            <v>A</v>
          </cell>
          <cell r="C324" t="str">
            <v>MACHEDA</v>
          </cell>
          <cell r="D324">
            <v>5.01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3477</v>
          </cell>
          <cell r="B325" t="str">
            <v>ALL</v>
          </cell>
          <cell r="C325" t="str">
            <v>DI CARLO</v>
          </cell>
          <cell r="D325">
            <v>6.54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2925</v>
          </cell>
          <cell r="B328" t="str">
            <v>P</v>
          </cell>
          <cell r="C328" t="str">
            <v>HANDANOVIC</v>
          </cell>
          <cell r="D328">
            <v>6.03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6.51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3020</v>
          </cell>
          <cell r="B330" t="str">
            <v>D</v>
          </cell>
          <cell r="C330" t="str">
            <v>DOMIZZI</v>
          </cell>
          <cell r="D330">
            <v>6.53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7.02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3509</v>
          </cell>
          <cell r="B332" t="str">
            <v>D</v>
          </cell>
          <cell r="C332" t="str">
            <v>ARMERO</v>
          </cell>
          <cell r="D332">
            <v>6.52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3131</v>
          </cell>
          <cell r="B333" t="str">
            <v>C</v>
          </cell>
          <cell r="C333" t="str">
            <v>ABDI</v>
          </cell>
          <cell r="D333">
            <v>6.02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3140</v>
          </cell>
          <cell r="B335" t="str">
            <v>C</v>
          </cell>
          <cell r="C335" t="str">
            <v>BADU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3207</v>
          </cell>
          <cell r="B336" t="str">
            <v>C</v>
          </cell>
          <cell r="C336" t="str">
            <v>INLER</v>
          </cell>
          <cell r="D336">
            <v>6.52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3209</v>
          </cell>
          <cell r="B337" t="str">
            <v>C</v>
          </cell>
          <cell r="C337" t="str">
            <v>ISLA</v>
          </cell>
          <cell r="D337">
            <v>6.52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3289</v>
          </cell>
          <cell r="B339" t="str">
            <v>C</v>
          </cell>
          <cell r="C339" t="str">
            <v>SANCHEZ</v>
          </cell>
          <cell r="D339">
            <v>6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1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3356</v>
          </cell>
          <cell r="B340" t="str">
            <v>A</v>
          </cell>
          <cell r="C340" t="str">
            <v>DENIS</v>
          </cell>
          <cell r="D340" t="str">
            <v>6*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7.5</v>
          </cell>
          <cell r="E341">
            <v>2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1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7.02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26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7.04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5.53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5.04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5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6.03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4.53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3347</v>
          </cell>
          <cell r="B17" t="str">
            <v>A</v>
          </cell>
          <cell r="C17" t="str">
            <v>CASTILLO</v>
          </cell>
          <cell r="D17">
            <v>5.01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5.03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1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3395</v>
          </cell>
          <cell r="B19" t="str">
            <v>A</v>
          </cell>
          <cell r="C19" t="str">
            <v>OKAKA</v>
          </cell>
          <cell r="D19">
            <v>5.01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3412</v>
          </cell>
          <cell r="B20" t="str">
            <v>A</v>
          </cell>
          <cell r="C20" t="str">
            <v>RUDOLF</v>
          </cell>
          <cell r="D20">
            <v>5.0199999999999996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5.52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3022</v>
          </cell>
          <cell r="B25" t="str">
            <v>D</v>
          </cell>
          <cell r="C25" t="str">
            <v>ESPOSITO A.</v>
          </cell>
          <cell r="D25">
            <v>6.03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6.01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6.04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7.03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6.01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6.04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7.03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6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6.04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6.53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7.04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6.03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6.03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6.02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6.03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6.53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3216</v>
          </cell>
          <cell r="B46" t="str">
            <v>C</v>
          </cell>
          <cell r="C46" t="str">
            <v>KONE</v>
          </cell>
          <cell r="D46">
            <v>6.04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3311</v>
          </cell>
          <cell r="B47" t="str">
            <v>C</v>
          </cell>
          <cell r="C47" t="str">
            <v>VASS</v>
          </cell>
          <cell r="D47" t="str">
            <v>6*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3315</v>
          </cell>
          <cell r="B48" t="str">
            <v>C</v>
          </cell>
          <cell r="C48" t="str">
            <v>ZAMBELLI</v>
          </cell>
          <cell r="D48">
            <v>7.03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3316</v>
          </cell>
          <cell r="B49" t="str">
            <v>C</v>
          </cell>
          <cell r="C49" t="str">
            <v>ZANETTI C.</v>
          </cell>
          <cell r="D49">
            <v>6.02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5.52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>
            <v>6.53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6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3484</v>
          </cell>
          <cell r="B54" t="str">
            <v>ALL</v>
          </cell>
          <cell r="C54" t="str">
            <v>IACHINI</v>
          </cell>
          <cell r="D54">
            <v>6.51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CAGLIARI Voti gentilmente offerti da www.fantagazzetta.com</v>
          </cell>
        </row>
        <row r="56">
          <cell r="A56" t="str">
            <v>Cod.</v>
          </cell>
          <cell r="B56" t="str">
            <v>Ruolo</v>
          </cell>
          <cell r="C56" t="str">
            <v>Nome</v>
          </cell>
          <cell r="D56" t="str">
            <v>VF</v>
          </cell>
          <cell r="E56" t="str">
            <v>Gol Fatto</v>
          </cell>
          <cell r="F56" t="str">
            <v>Gol Subito</v>
          </cell>
          <cell r="G56" t="str">
            <v>Rigore Parato</v>
          </cell>
          <cell r="H56" t="str">
            <v>Rigore Sbagliato</v>
          </cell>
          <cell r="I56" t="str">
            <v>Rigore Segnato</v>
          </cell>
          <cell r="J56" t="str">
            <v>Autorete</v>
          </cell>
          <cell r="K56" t="str">
            <v>Ammonizione</v>
          </cell>
          <cell r="L56" t="str">
            <v>Espulsione</v>
          </cell>
          <cell r="M56" t="str">
            <v>Assist</v>
          </cell>
          <cell r="N56" t="str">
            <v>Gdv</v>
          </cell>
          <cell r="O56" t="str">
            <v>Gdp</v>
          </cell>
        </row>
        <row r="57">
          <cell r="A57">
            <v>2901</v>
          </cell>
          <cell r="B57" t="str">
            <v>P</v>
          </cell>
          <cell r="C57" t="str">
            <v>AGAZZI</v>
          </cell>
          <cell r="D57">
            <v>6.54</v>
          </cell>
          <cell r="E57">
            <v>0</v>
          </cell>
          <cell r="F57">
            <v>1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2962</v>
          </cell>
          <cell r="B58" t="str">
            <v>D</v>
          </cell>
          <cell r="C58" t="str">
            <v>AGOSTINI</v>
          </cell>
          <cell r="D58">
            <v>6.04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7.03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6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3086</v>
          </cell>
          <cell r="B61" t="str">
            <v>D</v>
          </cell>
          <cell r="C61" t="str">
            <v>PISANO F.</v>
          </cell>
          <cell r="D61">
            <v>7.04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6.53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6.04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6.01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3220</v>
          </cell>
          <cell r="B65" t="str">
            <v>C</v>
          </cell>
          <cell r="C65" t="str">
            <v>LAZZARI</v>
          </cell>
          <cell r="D65">
            <v>6.03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3325</v>
          </cell>
          <cell r="B67" t="str">
            <v>A</v>
          </cell>
          <cell r="C67" t="str">
            <v>ACQUAFRESCA</v>
          </cell>
          <cell r="D67">
            <v>5.01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3394</v>
          </cell>
          <cell r="B68" t="str">
            <v>A</v>
          </cell>
          <cell r="C68" t="str">
            <v>NENE'</v>
          </cell>
          <cell r="D68">
            <v>5.53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3409</v>
          </cell>
          <cell r="B69" t="str">
            <v>A</v>
          </cell>
          <cell r="C69" t="str">
            <v>RAGATZU</v>
          </cell>
          <cell r="D69">
            <v>6.51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6.52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5.52</v>
          </cell>
          <cell r="E73">
            <v>0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1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3060</v>
          </cell>
          <cell r="B74" t="str">
            <v>D</v>
          </cell>
          <cell r="C74" t="str">
            <v>MARCHESE</v>
          </cell>
          <cell r="D74">
            <v>5.0199999999999996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3088</v>
          </cell>
          <cell r="B75" t="str">
            <v>D</v>
          </cell>
          <cell r="C75" t="str">
            <v>POTENZA</v>
          </cell>
          <cell r="D75">
            <v>5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3107</v>
          </cell>
          <cell r="B76" t="str">
            <v>D</v>
          </cell>
          <cell r="C76" t="str">
            <v>SILVESTRE</v>
          </cell>
          <cell r="D76">
            <v>5.52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3108</v>
          </cell>
          <cell r="B77" t="str">
            <v>D</v>
          </cell>
          <cell r="C77" t="str">
            <v>SPOLLI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3201</v>
          </cell>
          <cell r="B78" t="str">
            <v>C</v>
          </cell>
          <cell r="C78" t="str">
            <v>GOMEZ</v>
          </cell>
          <cell r="D78">
            <v>5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3222</v>
          </cell>
          <cell r="B79" t="str">
            <v>C</v>
          </cell>
          <cell r="C79" t="str">
            <v>LEDESMA P.</v>
          </cell>
          <cell r="D79">
            <v>5.52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3281</v>
          </cell>
          <cell r="B80" t="str">
            <v>C</v>
          </cell>
          <cell r="C80" t="str">
            <v>RICCHIUTI</v>
          </cell>
          <cell r="D80">
            <v>6.01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3293</v>
          </cell>
          <cell r="B81" t="str">
            <v>C</v>
          </cell>
          <cell r="C81" t="str">
            <v>SCHELOTTO</v>
          </cell>
          <cell r="D81">
            <v>5.5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3321</v>
          </cell>
          <cell r="B82" t="str">
            <v>C</v>
          </cell>
          <cell r="C82" t="str">
            <v>MARTINHO</v>
          </cell>
          <cell r="D82">
            <v>5.51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3596</v>
          </cell>
          <cell r="B83" t="str">
            <v>C</v>
          </cell>
          <cell r="C83" t="str">
            <v>LODI</v>
          </cell>
          <cell r="D83">
            <v>5.52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3388</v>
          </cell>
          <cell r="B84" t="str">
            <v>A</v>
          </cell>
          <cell r="C84" t="str">
            <v>MAXI LOPEZ</v>
          </cell>
          <cell r="D84">
            <v>5.53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3392</v>
          </cell>
          <cell r="B85" t="str">
            <v>A</v>
          </cell>
          <cell r="C85" t="str">
            <v>MORIMOTO</v>
          </cell>
          <cell r="D85">
            <v>6.04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3589</v>
          </cell>
          <cell r="B86" t="str">
            <v>A</v>
          </cell>
          <cell r="C86" t="str">
            <v>BERGESSIO</v>
          </cell>
          <cell r="D86">
            <v>5.01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3574</v>
          </cell>
          <cell r="B87" t="str">
            <v>ALL</v>
          </cell>
          <cell r="C87" t="str">
            <v>SIMEONE</v>
          </cell>
          <cell r="D87">
            <v>5.03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6.54</v>
          </cell>
          <cell r="E90">
            <v>0</v>
          </cell>
          <cell r="F90">
            <v>2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2997</v>
          </cell>
          <cell r="B91" t="str">
            <v>D</v>
          </cell>
          <cell r="C91" t="str">
            <v>CECCARELLI</v>
          </cell>
          <cell r="D91">
            <v>6.04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</v>
          </cell>
          <cell r="L91">
            <v>0</v>
          </cell>
          <cell r="M91">
            <v>1</v>
          </cell>
          <cell r="N91">
            <v>0</v>
          </cell>
          <cell r="O91">
            <v>0</v>
          </cell>
        </row>
        <row r="92">
          <cell r="A92">
            <v>3025</v>
          </cell>
          <cell r="B92" t="str">
            <v>D</v>
          </cell>
          <cell r="C92" t="str">
            <v>FELIPE</v>
          </cell>
          <cell r="D92">
            <v>5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6.03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3428</v>
          </cell>
          <cell r="B94" t="str">
            <v>D</v>
          </cell>
          <cell r="C94" t="str">
            <v>VON BERGEN</v>
          </cell>
          <cell r="D94">
            <v>5.53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3453</v>
          </cell>
          <cell r="B95" t="str">
            <v>D</v>
          </cell>
          <cell r="C95" t="str">
            <v>DELLAFIORE</v>
          </cell>
          <cell r="D95" t="str">
            <v>6*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3162</v>
          </cell>
          <cell r="B96" t="str">
            <v>C</v>
          </cell>
          <cell r="C96" t="str">
            <v>CASERTA</v>
          </cell>
          <cell r="D96">
            <v>6.04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3288</v>
          </cell>
          <cell r="B99" t="str">
            <v>C</v>
          </cell>
          <cell r="C99" t="str">
            <v>SAMMARCO</v>
          </cell>
          <cell r="D99">
            <v>6.51</v>
          </cell>
          <cell r="E99">
            <v>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3500</v>
          </cell>
          <cell r="B100" t="str">
            <v>C</v>
          </cell>
          <cell r="C100" t="str">
            <v>JIMENEZ</v>
          </cell>
          <cell r="D100">
            <v>5.53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3595</v>
          </cell>
          <cell r="B101" t="str">
            <v>C</v>
          </cell>
          <cell r="C101" t="str">
            <v>ROSINA</v>
          </cell>
          <cell r="D101">
            <v>6.52</v>
          </cell>
          <cell r="E101">
            <v>1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5.52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5.53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5.54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6.03</v>
          </cell>
          <cell r="E107">
            <v>0</v>
          </cell>
          <cell r="F107">
            <v>2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2998</v>
          </cell>
          <cell r="B108" t="str">
            <v>D</v>
          </cell>
          <cell r="C108" t="str">
            <v>CESAR</v>
          </cell>
          <cell r="D108">
            <v>5.53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1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3029</v>
          </cell>
          <cell r="B109" t="str">
            <v>D</v>
          </cell>
          <cell r="C109" t="str">
            <v>FREY N.</v>
          </cell>
          <cell r="D109">
            <v>5.52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3043</v>
          </cell>
          <cell r="B110" t="str">
            <v>D</v>
          </cell>
          <cell r="C110" t="str">
            <v>JOKIC</v>
          </cell>
          <cell r="D110">
            <v>5.53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6.03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3068</v>
          </cell>
          <cell r="B112" t="str">
            <v>D</v>
          </cell>
          <cell r="C112" t="str">
            <v>MORERO</v>
          </cell>
          <cell r="D112">
            <v>5.0199999999999996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6.03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3279</v>
          </cell>
          <cell r="B114" t="str">
            <v>C</v>
          </cell>
          <cell r="C114" t="str">
            <v>PULZETTI</v>
          </cell>
          <cell r="D114">
            <v>5.03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6.02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6.53</v>
          </cell>
          <cell r="E116">
            <v>1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5.54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1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3431</v>
          </cell>
          <cell r="B119" t="str">
            <v>A</v>
          </cell>
          <cell r="C119" t="str">
            <v>MOSCARDELLI</v>
          </cell>
          <cell r="D119" t="str">
            <v>6*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6.52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6.51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6.51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3014</v>
          </cell>
          <cell r="B125" t="str">
            <v>D</v>
          </cell>
          <cell r="C125" t="str">
            <v>DE SILVESTRI</v>
          </cell>
          <cell r="D125">
            <v>5.5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3031</v>
          </cell>
          <cell r="B126" t="str">
            <v>D</v>
          </cell>
          <cell r="C126" t="str">
            <v>GAMBERINI</v>
          </cell>
          <cell r="D126">
            <v>6.03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3073</v>
          </cell>
          <cell r="B127" t="str">
            <v>D</v>
          </cell>
          <cell r="C127" t="str">
            <v>NATALI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3082</v>
          </cell>
          <cell r="B128" t="str">
            <v>D</v>
          </cell>
          <cell r="C128" t="str">
            <v>PASQUAL</v>
          </cell>
          <cell r="D128">
            <v>6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3182</v>
          </cell>
          <cell r="B129" t="str">
            <v>C</v>
          </cell>
          <cell r="C129" t="str">
            <v>DONADEL</v>
          </cell>
          <cell r="D129">
            <v>6.03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3224</v>
          </cell>
          <cell r="B130" t="str">
            <v>C</v>
          </cell>
          <cell r="C130" t="str">
            <v>LJAJIC</v>
          </cell>
          <cell r="D130">
            <v>5.54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3233</v>
          </cell>
          <cell r="B131" t="str">
            <v>C</v>
          </cell>
          <cell r="C131" t="str">
            <v>MARCHIONNI</v>
          </cell>
          <cell r="D131">
            <v>5.0199999999999996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5.52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3310</v>
          </cell>
          <cell r="B133" t="str">
            <v>C</v>
          </cell>
          <cell r="C133" t="str">
            <v>VARGAS</v>
          </cell>
          <cell r="D133">
            <v>6.01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3578</v>
          </cell>
          <cell r="B134" t="str">
            <v>C</v>
          </cell>
          <cell r="C134" t="str">
            <v>BEHRAMI</v>
          </cell>
          <cell r="D134">
            <v>6.54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3369</v>
          </cell>
          <cell r="B135" t="str">
            <v>A</v>
          </cell>
          <cell r="C135" t="str">
            <v>GILARDINO</v>
          </cell>
          <cell r="D135">
            <v>5.03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3393</v>
          </cell>
          <cell r="B136" t="str">
            <v>A</v>
          </cell>
          <cell r="C136" t="str">
            <v>MUTU</v>
          </cell>
          <cell r="D136">
            <v>5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3475</v>
          </cell>
          <cell r="B137" t="str">
            <v>ALL</v>
          </cell>
          <cell r="C137" t="str">
            <v>MIHAJLOVIC</v>
          </cell>
          <cell r="D137">
            <v>5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 t="str">
            <v>GENOA Voti gentilmente offerti da www.fantagazzetta.com</v>
          </cell>
        </row>
        <row r="139">
          <cell r="A139" t="str">
            <v>Cod.</v>
          </cell>
          <cell r="B139" t="str">
            <v>Ruolo</v>
          </cell>
          <cell r="C139" t="str">
            <v>Nome</v>
          </cell>
          <cell r="D139" t="str">
            <v>VF</v>
          </cell>
          <cell r="E139" t="str">
            <v>Gol Fatto</v>
          </cell>
          <cell r="F139" t="str">
            <v>Gol Subito</v>
          </cell>
          <cell r="G139" t="str">
            <v>Rigore Parato</v>
          </cell>
          <cell r="H139" t="str">
            <v>Rigore Sbagliato</v>
          </cell>
          <cell r="I139" t="str">
            <v>Rigore Segnato</v>
          </cell>
          <cell r="J139" t="str">
            <v>Autorete</v>
          </cell>
          <cell r="K139" t="str">
            <v>Ammonizione</v>
          </cell>
          <cell r="L139" t="str">
            <v>Espulsione</v>
          </cell>
          <cell r="M139" t="str">
            <v>Assist</v>
          </cell>
          <cell r="N139" t="str">
            <v>Gdv</v>
          </cell>
          <cell r="O139" t="str">
            <v>Gdp</v>
          </cell>
        </row>
        <row r="140">
          <cell r="A140">
            <v>2920</v>
          </cell>
          <cell r="B140" t="str">
            <v>P</v>
          </cell>
          <cell r="C140" t="str">
            <v>EDUARDO</v>
          </cell>
          <cell r="D140">
            <v>5.53</v>
          </cell>
          <cell r="E140">
            <v>0</v>
          </cell>
          <cell r="F140">
            <v>3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3007</v>
          </cell>
          <cell r="B141" t="str">
            <v>D</v>
          </cell>
          <cell r="C141" t="str">
            <v>CRISCITO</v>
          </cell>
          <cell r="D141">
            <v>7.03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3009</v>
          </cell>
          <cell r="B142" t="str">
            <v>D</v>
          </cell>
          <cell r="C142" t="str">
            <v>DAINELLI</v>
          </cell>
          <cell r="D142">
            <v>5.52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1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3045</v>
          </cell>
          <cell r="B143" t="str">
            <v>D</v>
          </cell>
          <cell r="C143" t="str">
            <v>KALADZE</v>
          </cell>
          <cell r="D143">
            <v>6.03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3069</v>
          </cell>
          <cell r="B144" t="str">
            <v>D</v>
          </cell>
          <cell r="C144" t="str">
            <v>MORETTI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3244</v>
          </cell>
          <cell r="B145" t="str">
            <v>C</v>
          </cell>
          <cell r="C145" t="str">
            <v>MESTO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1</v>
          </cell>
          <cell r="N145">
            <v>0</v>
          </cell>
          <cell r="O145">
            <v>0</v>
          </cell>
        </row>
        <row r="146">
          <cell r="A146">
            <v>3246</v>
          </cell>
          <cell r="B146" t="str">
            <v>C</v>
          </cell>
          <cell r="C146" t="str">
            <v>MILANETTO</v>
          </cell>
          <cell r="D146">
            <v>5.52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3260</v>
          </cell>
          <cell r="B147" t="str">
            <v>C</v>
          </cell>
          <cell r="C147" t="str">
            <v>PALACIO</v>
          </cell>
          <cell r="D147">
            <v>7.51</v>
          </cell>
          <cell r="E147">
            <v>2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1</v>
          </cell>
          <cell r="N147">
            <v>0</v>
          </cell>
          <cell r="O147">
            <v>0</v>
          </cell>
        </row>
        <row r="148">
          <cell r="A148">
            <v>3285</v>
          </cell>
          <cell r="B148" t="str">
            <v>C</v>
          </cell>
          <cell r="C148" t="str">
            <v>ROSSI Ma.</v>
          </cell>
          <cell r="D148">
            <v>6.04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3312</v>
          </cell>
          <cell r="B149" t="str">
            <v>C</v>
          </cell>
          <cell r="C149" t="str">
            <v>VELOSO</v>
          </cell>
          <cell r="D149">
            <v>6.03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3430</v>
          </cell>
          <cell r="B150" t="str">
            <v>C</v>
          </cell>
          <cell r="C150" t="str">
            <v>RAFINHA</v>
          </cell>
          <cell r="D150">
            <v>6.51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1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3567</v>
          </cell>
          <cell r="B151" t="str">
            <v>C</v>
          </cell>
          <cell r="C151" t="str">
            <v>KUCKA</v>
          </cell>
          <cell r="D151">
            <v>6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3365</v>
          </cell>
          <cell r="B152" t="str">
            <v>A</v>
          </cell>
          <cell r="C152" t="str">
            <v>FLORO FLORES</v>
          </cell>
          <cell r="D152">
            <v>6.03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1</v>
          </cell>
          <cell r="N152">
            <v>0</v>
          </cell>
          <cell r="O152">
            <v>0</v>
          </cell>
        </row>
        <row r="153">
          <cell r="A153">
            <v>3397</v>
          </cell>
          <cell r="B153" t="str">
            <v>A</v>
          </cell>
          <cell r="C153" t="str">
            <v>PALOSCHI</v>
          </cell>
          <cell r="D153">
            <v>7.54</v>
          </cell>
          <cell r="E153">
            <v>2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1</v>
          </cell>
          <cell r="O153">
            <v>0</v>
          </cell>
        </row>
        <row r="154">
          <cell r="A154">
            <v>3537</v>
          </cell>
          <cell r="B154" t="str">
            <v>ALL</v>
          </cell>
          <cell r="C154" t="str">
            <v>BALLARDINI</v>
          </cell>
          <cell r="D154">
            <v>7.51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INTER Voti gentilmente offerti da www.fantagazzetta.com</v>
          </cell>
        </row>
        <row r="156">
          <cell r="A156" t="str">
            <v>Cod.</v>
          </cell>
          <cell r="B156" t="str">
            <v>Ruolo</v>
          </cell>
          <cell r="C156" t="str">
            <v>Nome</v>
          </cell>
          <cell r="D156" t="str">
            <v>VF</v>
          </cell>
          <cell r="E156" t="str">
            <v>Gol Fatto</v>
          </cell>
          <cell r="F156" t="str">
            <v>Gol Subito</v>
          </cell>
          <cell r="G156" t="str">
            <v>Rigore Parato</v>
          </cell>
          <cell r="H156" t="str">
            <v>Rigore Sbagliato</v>
          </cell>
          <cell r="I156" t="str">
            <v>Rigore Segnato</v>
          </cell>
          <cell r="J156" t="str">
            <v>Autorete</v>
          </cell>
          <cell r="K156" t="str">
            <v>Ammonizione</v>
          </cell>
          <cell r="L156" t="str">
            <v>Espulsione</v>
          </cell>
          <cell r="M156" t="str">
            <v>Assist</v>
          </cell>
          <cell r="N156" t="str">
            <v>Gdv</v>
          </cell>
          <cell r="O156" t="str">
            <v>Gdp</v>
          </cell>
        </row>
        <row r="157">
          <cell r="A157">
            <v>2927</v>
          </cell>
          <cell r="B157" t="str">
            <v>P</v>
          </cell>
          <cell r="C157" t="str">
            <v>JULIO CESAR</v>
          </cell>
          <cell r="D157">
            <v>6.54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3005</v>
          </cell>
          <cell r="B158" t="str">
            <v>D</v>
          </cell>
          <cell r="C158" t="str">
            <v>CORDOBA</v>
          </cell>
          <cell r="D158">
            <v>6.53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3056</v>
          </cell>
          <cell r="B159" t="str">
            <v>D</v>
          </cell>
          <cell r="C159" t="str">
            <v>MAICON</v>
          </cell>
          <cell r="D159">
            <v>6.03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1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3072</v>
          </cell>
          <cell r="B160" t="str">
            <v>D</v>
          </cell>
          <cell r="C160" t="str">
            <v>NAGATOMO</v>
          </cell>
          <cell r="D160">
            <v>6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3091</v>
          </cell>
          <cell r="B161" t="str">
            <v>D</v>
          </cell>
          <cell r="C161" t="str">
            <v>RANOCCHIA</v>
          </cell>
          <cell r="D161">
            <v>7.03</v>
          </cell>
          <cell r="E161">
            <v>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3157</v>
          </cell>
          <cell r="B162" t="str">
            <v>C</v>
          </cell>
          <cell r="C162" t="str">
            <v>CAMBIASSO</v>
          </cell>
          <cell r="D162">
            <v>6.03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3214</v>
          </cell>
          <cell r="B163" t="str">
            <v>C</v>
          </cell>
          <cell r="C163" t="str">
            <v>KHARJA</v>
          </cell>
          <cell r="D163">
            <v>7.04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3236</v>
          </cell>
          <cell r="B164" t="str">
            <v>C</v>
          </cell>
          <cell r="C164" t="str">
            <v>MARIGA</v>
          </cell>
          <cell r="D164">
            <v>6.01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3303</v>
          </cell>
          <cell r="B165" t="str">
            <v>C</v>
          </cell>
          <cell r="C165" t="str">
            <v>STANKOVIC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3305</v>
          </cell>
          <cell r="B166" t="str">
            <v>C</v>
          </cell>
          <cell r="C166" t="str">
            <v>THIAGO MOTTA</v>
          </cell>
          <cell r="D166">
            <v>5.53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6.52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3361</v>
          </cell>
          <cell r="B168" t="str">
            <v>A</v>
          </cell>
          <cell r="C168" t="str">
            <v>ETO'O</v>
          </cell>
          <cell r="D168">
            <v>6.03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3398</v>
          </cell>
          <cell r="B169" t="str">
            <v>A</v>
          </cell>
          <cell r="C169" t="str">
            <v>PANDEV</v>
          </cell>
          <cell r="D169">
            <v>6.01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3402</v>
          </cell>
          <cell r="B170" t="str">
            <v>A</v>
          </cell>
          <cell r="C170" t="str">
            <v>PAZZINI</v>
          </cell>
          <cell r="D170">
            <v>6.02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3562</v>
          </cell>
          <cell r="B171" t="str">
            <v>ALL</v>
          </cell>
          <cell r="C171" t="str">
            <v>LEONARDO</v>
          </cell>
          <cell r="D171">
            <v>6.01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JUVENTUS Voti gentilmente offerti da www.fantagazzetta.com</v>
          </cell>
        </row>
        <row r="173">
          <cell r="A173" t="str">
            <v>Cod.</v>
          </cell>
          <cell r="B173" t="str">
            <v>Ruolo</v>
          </cell>
          <cell r="C173" t="str">
            <v>Nome</v>
          </cell>
          <cell r="D173" t="str">
            <v>VF</v>
          </cell>
          <cell r="E173" t="str">
            <v>Gol Fatto</v>
          </cell>
          <cell r="F173" t="str">
            <v>Gol Subito</v>
          </cell>
          <cell r="G173" t="str">
            <v>Rigore Parato</v>
          </cell>
          <cell r="H173" t="str">
            <v>Rigore Sbagliato</v>
          </cell>
          <cell r="I173" t="str">
            <v>Rigore Segnato</v>
          </cell>
          <cell r="J173" t="str">
            <v>Autorete</v>
          </cell>
          <cell r="K173" t="str">
            <v>Ammonizione</v>
          </cell>
          <cell r="L173" t="str">
            <v>Espulsione</v>
          </cell>
          <cell r="M173" t="str">
            <v>Assist</v>
          </cell>
          <cell r="N173" t="str">
            <v>Gdv</v>
          </cell>
          <cell r="O173" t="str">
            <v>Gdp</v>
          </cell>
        </row>
        <row r="174">
          <cell r="A174">
            <v>2914</v>
          </cell>
          <cell r="B174" t="str">
            <v>P</v>
          </cell>
          <cell r="C174" t="str">
            <v>BUFFON</v>
          </cell>
          <cell r="D174">
            <v>6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</v>
          </cell>
          <cell r="M174">
            <v>0</v>
          </cell>
          <cell r="N174">
            <v>0</v>
          </cell>
          <cell r="O174">
            <v>0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6</v>
          </cell>
          <cell r="E175">
            <v>0</v>
          </cell>
          <cell r="F175">
            <v>2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4.01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4.5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3534</v>
          </cell>
          <cell r="B178" t="str">
            <v>D</v>
          </cell>
          <cell r="C178" t="str">
            <v>SORENSEN</v>
          </cell>
          <cell r="D178">
            <v>4.03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3579</v>
          </cell>
          <cell r="B179" t="str">
            <v>D</v>
          </cell>
          <cell r="C179" t="str">
            <v>BARZAGLI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3188</v>
          </cell>
          <cell r="B180" t="str">
            <v>C</v>
          </cell>
          <cell r="C180" t="str">
            <v>FELIPE MELO</v>
          </cell>
          <cell r="D180">
            <v>4.51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3234</v>
          </cell>
          <cell r="B181" t="str">
            <v>C</v>
          </cell>
          <cell r="C181" t="str">
            <v>MARCHISIO</v>
          </cell>
          <cell r="D181">
            <v>6.04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3450</v>
          </cell>
          <cell r="B182" t="str">
            <v>C</v>
          </cell>
          <cell r="C182" t="str">
            <v>KRASIC</v>
          </cell>
          <cell r="D182">
            <v>6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3454</v>
          </cell>
          <cell r="B183" t="str">
            <v>C</v>
          </cell>
          <cell r="C183" t="str">
            <v>AQUILANI</v>
          </cell>
          <cell r="D183">
            <v>4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3355</v>
          </cell>
          <cell r="B184" t="str">
            <v>A</v>
          </cell>
          <cell r="C184" t="str">
            <v>DEL PIERO</v>
          </cell>
          <cell r="D184">
            <v>6.02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3374</v>
          </cell>
          <cell r="B185" t="str">
            <v>A</v>
          </cell>
          <cell r="C185" t="str">
            <v>IAQUINTA</v>
          </cell>
          <cell r="D185">
            <v>5.04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3387</v>
          </cell>
          <cell r="B186" t="str">
            <v>A</v>
          </cell>
          <cell r="C186" t="str">
            <v>MATRI</v>
          </cell>
          <cell r="D186">
            <v>5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3417</v>
          </cell>
          <cell r="B187" t="str">
            <v>A</v>
          </cell>
          <cell r="C187" t="str">
            <v>TONI</v>
          </cell>
          <cell r="D187">
            <v>4.51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3474</v>
          </cell>
          <cell r="B188" t="str">
            <v>ALL</v>
          </cell>
          <cell r="C188" t="str">
            <v>DEL NERI</v>
          </cell>
          <cell r="D188">
            <v>4.03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 t="str">
            <v>LAZIO Voti gentilmente offerti da www.fantagazzetta.com</v>
          </cell>
        </row>
        <row r="190">
          <cell r="A190" t="str">
            <v>Cod.</v>
          </cell>
          <cell r="B190" t="str">
            <v>Ruolo</v>
          </cell>
          <cell r="C190" t="str">
            <v>Nome</v>
          </cell>
          <cell r="D190" t="str">
            <v>VF</v>
          </cell>
          <cell r="E190" t="str">
            <v>Gol Fatto</v>
          </cell>
          <cell r="F190" t="str">
            <v>Gol Subito</v>
          </cell>
          <cell r="G190" t="str">
            <v>Rigore Parato</v>
          </cell>
          <cell r="H190" t="str">
            <v>Rigore Sbagliato</v>
          </cell>
          <cell r="I190" t="str">
            <v>Rigore Segnato</v>
          </cell>
          <cell r="J190" t="str">
            <v>Autorete</v>
          </cell>
          <cell r="K190" t="str">
            <v>Ammonizione</v>
          </cell>
          <cell r="L190" t="str">
            <v>Espulsione</v>
          </cell>
          <cell r="M190" t="str">
            <v>Assist</v>
          </cell>
          <cell r="N190" t="str">
            <v>Gdv</v>
          </cell>
          <cell r="O190" t="str">
            <v>Gdp</v>
          </cell>
        </row>
        <row r="191">
          <cell r="A191">
            <v>2910</v>
          </cell>
          <cell r="B191" t="str">
            <v>P</v>
          </cell>
          <cell r="C191" t="str">
            <v>BERNI</v>
          </cell>
          <cell r="D191">
            <v>6.5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2981</v>
          </cell>
          <cell r="B192" t="str">
            <v>D</v>
          </cell>
          <cell r="C192" t="str">
            <v>BIAVA</v>
          </cell>
          <cell r="D192">
            <v>6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3017</v>
          </cell>
          <cell r="B193" t="str">
            <v>D</v>
          </cell>
          <cell r="C193" t="str">
            <v>DIAS</v>
          </cell>
          <cell r="D193">
            <v>6.03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3049</v>
          </cell>
          <cell r="B194" t="str">
            <v>D</v>
          </cell>
          <cell r="C194" t="str">
            <v>LICHTSTEINER</v>
          </cell>
          <cell r="D194">
            <v>6.51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3089</v>
          </cell>
          <cell r="B195" t="str">
            <v>D</v>
          </cell>
          <cell r="C195" t="str">
            <v>RADU</v>
          </cell>
          <cell r="D195">
            <v>6.5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3110</v>
          </cell>
          <cell r="B196" t="str">
            <v>D</v>
          </cell>
          <cell r="C196" t="str">
            <v>STENDARDO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3154</v>
          </cell>
          <cell r="B197" t="str">
            <v>C</v>
          </cell>
          <cell r="C197" t="str">
            <v>BROCCHI</v>
          </cell>
          <cell r="D197">
            <v>6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3221</v>
          </cell>
          <cell r="B198" t="str">
            <v>C</v>
          </cell>
          <cell r="C198" t="str">
            <v>LEDESMA C.</v>
          </cell>
          <cell r="D198">
            <v>6.54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3239</v>
          </cell>
          <cell r="B199" t="str">
            <v>C</v>
          </cell>
          <cell r="C199" t="str">
            <v>MATUZALEM</v>
          </cell>
          <cell r="D199">
            <v>6.53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3295</v>
          </cell>
          <cell r="B200" t="str">
            <v>C</v>
          </cell>
          <cell r="C200" t="str">
            <v>SCULLI</v>
          </cell>
          <cell r="D200">
            <v>6.02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1</v>
          </cell>
          <cell r="N200">
            <v>0</v>
          </cell>
          <cell r="O200">
            <v>0</v>
          </cell>
        </row>
        <row r="201">
          <cell r="A201">
            <v>3322</v>
          </cell>
          <cell r="B201" t="str">
            <v>C</v>
          </cell>
          <cell r="C201" t="str">
            <v>GONZALEZ</v>
          </cell>
          <cell r="D201">
            <v>5.01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7.54</v>
          </cell>
          <cell r="E202">
            <v>1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1</v>
          </cell>
          <cell r="O202">
            <v>0</v>
          </cell>
        </row>
        <row r="203">
          <cell r="A203">
            <v>3424</v>
          </cell>
          <cell r="B203" t="str">
            <v>A</v>
          </cell>
          <cell r="C203" t="str">
            <v>ZARATE</v>
          </cell>
          <cell r="D203">
            <v>6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3427</v>
          </cell>
          <cell r="B204" t="str">
            <v>A</v>
          </cell>
          <cell r="C204" t="str">
            <v>KOZAK</v>
          </cell>
          <cell r="D204">
            <v>6.02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3478</v>
          </cell>
          <cell r="B205" t="str">
            <v>ALL</v>
          </cell>
          <cell r="C205" t="str">
            <v>REJA</v>
          </cell>
          <cell r="D205">
            <v>6.04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>LECCE Voti gentilmente offerti da www.fantagazzetta.com</v>
          </cell>
        </row>
        <row r="207">
          <cell r="A207" t="str">
            <v>Cod.</v>
          </cell>
          <cell r="B207" t="str">
            <v>Ruolo</v>
          </cell>
          <cell r="C207" t="str">
            <v>Nome</v>
          </cell>
          <cell r="D207" t="str">
            <v>VF</v>
          </cell>
          <cell r="E207" t="str">
            <v>Gol Fatto</v>
          </cell>
          <cell r="F207" t="str">
            <v>Gol Subito</v>
          </cell>
          <cell r="G207" t="str">
            <v>Rigore Parato</v>
          </cell>
          <cell r="H207" t="str">
            <v>Rigore Sbagliato</v>
          </cell>
          <cell r="I207" t="str">
            <v>Rigore Segnato</v>
          </cell>
          <cell r="J207" t="str">
            <v>Autorete</v>
          </cell>
          <cell r="K207" t="str">
            <v>Ammonizione</v>
          </cell>
          <cell r="L207" t="str">
            <v>Espulsione</v>
          </cell>
          <cell r="M207" t="str">
            <v>Assist</v>
          </cell>
          <cell r="N207" t="str">
            <v>Gdv</v>
          </cell>
          <cell r="O207" t="str">
            <v>Gdp</v>
          </cell>
        </row>
        <row r="208">
          <cell r="A208">
            <v>2945</v>
          </cell>
          <cell r="B208" t="str">
            <v>P</v>
          </cell>
          <cell r="C208" t="str">
            <v>ROSATI</v>
          </cell>
          <cell r="D208" t="str">
            <v>6*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2987</v>
          </cell>
          <cell r="B209" t="str">
            <v>D</v>
          </cell>
          <cell r="C209" t="str">
            <v>BRIVIO</v>
          </cell>
          <cell r="D209">
            <v>6.52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3021</v>
          </cell>
          <cell r="B210" t="str">
            <v>D</v>
          </cell>
          <cell r="C210" t="str">
            <v>DONATI G.</v>
          </cell>
          <cell r="D210">
            <v>6.51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7.02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7.02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 t="str">
            <v>6*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3145</v>
          </cell>
          <cell r="B214" t="str">
            <v>C</v>
          </cell>
          <cell r="C214" t="str">
            <v>BERTOLACCI</v>
          </cell>
          <cell r="D214">
            <v>7.02</v>
          </cell>
          <cell r="E214">
            <v>1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 t="str">
            <v>6*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7.02</v>
          </cell>
          <cell r="E216">
            <v>1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1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7.01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7.03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1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>
            <v>6.52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6.52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3505</v>
          </cell>
          <cell r="B221" t="str">
            <v>A</v>
          </cell>
          <cell r="C221" t="str">
            <v>DI MICHELE</v>
          </cell>
          <cell r="D221">
            <v>6.53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1</v>
          </cell>
          <cell r="N221">
            <v>0</v>
          </cell>
          <cell r="O221">
            <v>0</v>
          </cell>
        </row>
        <row r="222">
          <cell r="A222">
            <v>3572</v>
          </cell>
          <cell r="B222" t="str">
            <v>ALL</v>
          </cell>
          <cell r="C222" t="str">
            <v>RIZZO</v>
          </cell>
          <cell r="D222">
            <v>7.02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>MILAN Voti gentilmente offerti da www.fantagazzetta.com</v>
          </cell>
        </row>
        <row r="224">
          <cell r="A224" t="str">
            <v>Cod.</v>
          </cell>
          <cell r="B224" t="str">
            <v>Ruolo</v>
          </cell>
          <cell r="C224" t="str">
            <v>Nome</v>
          </cell>
          <cell r="D224" t="str">
            <v>VF</v>
          </cell>
          <cell r="E224" t="str">
            <v>Gol Fatto</v>
          </cell>
          <cell r="F224" t="str">
            <v>Gol Subito</v>
          </cell>
          <cell r="G224" t="str">
            <v>Rigore Parato</v>
          </cell>
          <cell r="H224" t="str">
            <v>Rigore Sbagliato</v>
          </cell>
          <cell r="I224" t="str">
            <v>Rigore Segnato</v>
          </cell>
          <cell r="J224" t="str">
            <v>Autorete</v>
          </cell>
          <cell r="K224" t="str">
            <v>Ammonizione</v>
          </cell>
          <cell r="L224" t="str">
            <v>Espulsione</v>
          </cell>
          <cell r="M224" t="str">
            <v>Assist</v>
          </cell>
          <cell r="N224" t="str">
            <v>Gdv</v>
          </cell>
          <cell r="O224" t="str">
            <v>Gdp</v>
          </cell>
        </row>
        <row r="225">
          <cell r="A225">
            <v>2900</v>
          </cell>
          <cell r="B225" t="str">
            <v>P</v>
          </cell>
          <cell r="C225" t="str">
            <v>ABBIATI</v>
          </cell>
          <cell r="D225">
            <v>6.03</v>
          </cell>
          <cell r="E225">
            <v>0</v>
          </cell>
          <cell r="F225">
            <v>1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2960</v>
          </cell>
          <cell r="B226" t="str">
            <v>D</v>
          </cell>
          <cell r="C226" t="str">
            <v>ABATE</v>
          </cell>
          <cell r="D226">
            <v>6.03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2966</v>
          </cell>
          <cell r="B227" t="str">
            <v>D</v>
          </cell>
          <cell r="C227" t="str">
            <v>ANTONINI</v>
          </cell>
          <cell r="D227">
            <v>6.02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6.04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3075</v>
          </cell>
          <cell r="B229" t="str">
            <v>D</v>
          </cell>
          <cell r="C229" t="str">
            <v>ODDO</v>
          </cell>
          <cell r="D229">
            <v>6.03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6.52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3195</v>
          </cell>
          <cell r="B231" t="str">
            <v>C</v>
          </cell>
          <cell r="C231" t="str">
            <v>GATTUSO</v>
          </cell>
          <cell r="D231">
            <v>6.5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3445</v>
          </cell>
          <cell r="B232" t="str">
            <v>C</v>
          </cell>
          <cell r="C232" t="str">
            <v>BOATENG</v>
          </cell>
          <cell r="D232">
            <v>6.53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3557</v>
          </cell>
          <cell r="B233" t="str">
            <v>C</v>
          </cell>
          <cell r="C233" t="str">
            <v>MERKEL</v>
          </cell>
          <cell r="D233">
            <v>5.03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3577</v>
          </cell>
          <cell r="B234" t="str">
            <v>C</v>
          </cell>
          <cell r="C234" t="str">
            <v>VAN BOMMEL</v>
          </cell>
          <cell r="D234">
            <v>6.03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3346</v>
          </cell>
          <cell r="B235" t="str">
            <v>A</v>
          </cell>
          <cell r="C235" t="str">
            <v>CASSANO</v>
          </cell>
          <cell r="D235">
            <v>5.51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7.01</v>
          </cell>
          <cell r="E236">
            <v>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1</v>
          </cell>
          <cell r="O236">
            <v>0</v>
          </cell>
        </row>
        <row r="237">
          <cell r="A237">
            <v>3501</v>
          </cell>
          <cell r="B237" t="str">
            <v>A</v>
          </cell>
          <cell r="C237" t="str">
            <v>IBRAHIMOVIC</v>
          </cell>
          <cell r="D237">
            <v>6.03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0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6.51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6.52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6.02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2969</v>
          </cell>
          <cell r="B243" t="str">
            <v>D</v>
          </cell>
          <cell r="C243" t="str">
            <v>ARONICA</v>
          </cell>
          <cell r="D243">
            <v>6.01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3102</v>
          </cell>
          <cell r="B245" t="str">
            <v>D</v>
          </cell>
          <cell r="C245" t="str">
            <v>SANTACROCE</v>
          </cell>
          <cell r="D245">
            <v>6.52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3184</v>
          </cell>
          <cell r="B246" t="str">
            <v>C</v>
          </cell>
          <cell r="C246" t="str">
            <v>DOSSENA</v>
          </cell>
          <cell r="D246" t="str">
            <v>6*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>
            <v>6.01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7.02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6.53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3266</v>
          </cell>
          <cell r="B250" t="str">
            <v>C</v>
          </cell>
          <cell r="C250" t="str">
            <v>PAZIENZA</v>
          </cell>
          <cell r="D250">
            <v>6.01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6.53</v>
          </cell>
          <cell r="E251">
            <v>1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1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>
            <v>6.01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5.53</v>
          </cell>
          <cell r="E254">
            <v>0</v>
          </cell>
          <cell r="F254">
            <v>0</v>
          </cell>
          <cell r="G254">
            <v>0</v>
          </cell>
          <cell r="H254">
            <v>1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3386</v>
          </cell>
          <cell r="B255" t="str">
            <v>A</v>
          </cell>
          <cell r="C255" t="str">
            <v>MASCARA</v>
          </cell>
          <cell r="D255">
            <v>6.01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7.01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6</v>
          </cell>
          <cell r="E259">
            <v>0</v>
          </cell>
          <cell r="F259">
            <v>1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5.53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3032</v>
          </cell>
          <cell r="B261" t="str">
            <v>D</v>
          </cell>
          <cell r="C261" t="str">
            <v>GARCIA</v>
          </cell>
          <cell r="D261">
            <v>5.01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1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3129</v>
          </cell>
          <cell r="B262" t="str">
            <v>D</v>
          </cell>
          <cell r="C262" t="str">
            <v>MUNOZ</v>
          </cell>
          <cell r="D262">
            <v>5.04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3560</v>
          </cell>
          <cell r="B263" t="str">
            <v>D</v>
          </cell>
          <cell r="C263" t="str">
            <v>ANDJELKOVIC</v>
          </cell>
          <cell r="D263">
            <v>5.04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3245</v>
          </cell>
          <cell r="B264" t="str">
            <v>C</v>
          </cell>
          <cell r="C264" t="str">
            <v>MIGLIACCIO</v>
          </cell>
          <cell r="D264">
            <v>6.04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3256</v>
          </cell>
          <cell r="B265" t="str">
            <v>C</v>
          </cell>
          <cell r="C265" t="str">
            <v>NOCERINO</v>
          </cell>
          <cell r="D265">
            <v>5.54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3265</v>
          </cell>
          <cell r="B266" t="str">
            <v>C</v>
          </cell>
          <cell r="C266" t="str">
            <v>PASTORE</v>
          </cell>
          <cell r="D266">
            <v>5.03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3494</v>
          </cell>
          <cell r="B267" t="str">
            <v>C</v>
          </cell>
          <cell r="C267" t="str">
            <v>BACINOVIC</v>
          </cell>
          <cell r="D267">
            <v>5.5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1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3495</v>
          </cell>
          <cell r="B268" t="str">
            <v>C</v>
          </cell>
          <cell r="C268" t="str">
            <v>ILICIC</v>
          </cell>
          <cell r="D268">
            <v>5.51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3563</v>
          </cell>
          <cell r="B269" t="str">
            <v>C</v>
          </cell>
          <cell r="C269" t="str">
            <v>ACQUAH</v>
          </cell>
          <cell r="D269" t="str">
            <v>6*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3372</v>
          </cell>
          <cell r="B270" t="str">
            <v>A</v>
          </cell>
          <cell r="C270" t="str">
            <v>HERNANDEZ</v>
          </cell>
          <cell r="D270">
            <v>5.54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3479</v>
          </cell>
          <cell r="B271" t="str">
            <v>ALL</v>
          </cell>
          <cell r="C271" t="str">
            <v>ROSSI</v>
          </cell>
          <cell r="D271">
            <v>5.52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 t="str">
            <v>PARMA Voti gentilmente offerti da www.fantagazzetta.com</v>
          </cell>
        </row>
        <row r="273">
          <cell r="A273" t="str">
            <v>Cod.</v>
          </cell>
          <cell r="B273" t="str">
            <v>Ruolo</v>
          </cell>
          <cell r="C273" t="str">
            <v>Nome</v>
          </cell>
          <cell r="D273" t="str">
            <v>VF</v>
          </cell>
          <cell r="E273" t="str">
            <v>Gol Fatto</v>
          </cell>
          <cell r="F273" t="str">
            <v>Gol Subito</v>
          </cell>
          <cell r="G273" t="str">
            <v>Rigore Parato</v>
          </cell>
          <cell r="H273" t="str">
            <v>Rigore Sbagliato</v>
          </cell>
          <cell r="I273" t="str">
            <v>Rigore Segnato</v>
          </cell>
          <cell r="J273" t="str">
            <v>Autorete</v>
          </cell>
          <cell r="K273" t="str">
            <v>Ammonizione</v>
          </cell>
          <cell r="L273" t="str">
            <v>Espulsione</v>
          </cell>
          <cell r="M273" t="str">
            <v>Assist</v>
          </cell>
          <cell r="N273" t="str">
            <v>Gdv</v>
          </cell>
          <cell r="O273" t="str">
            <v>Gdp</v>
          </cell>
        </row>
        <row r="274">
          <cell r="A274">
            <v>2936</v>
          </cell>
          <cell r="B274" t="str">
            <v>P</v>
          </cell>
          <cell r="C274" t="str">
            <v>MIRANTE</v>
          </cell>
          <cell r="D274">
            <v>4.53</v>
          </cell>
          <cell r="E274">
            <v>0</v>
          </cell>
          <cell r="F274">
            <v>2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3052</v>
          </cell>
          <cell r="B275" t="str">
            <v>D</v>
          </cell>
          <cell r="C275" t="str">
            <v>LUCARELLI A.</v>
          </cell>
          <cell r="D275">
            <v>5.53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3078</v>
          </cell>
          <cell r="B276" t="str">
            <v>D</v>
          </cell>
          <cell r="C276" t="str">
            <v>PACI</v>
          </cell>
          <cell r="D276">
            <v>6.02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1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5.53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3159</v>
          </cell>
          <cell r="B278" t="str">
            <v>C</v>
          </cell>
          <cell r="C278" t="str">
            <v>CANDREVA</v>
          </cell>
          <cell r="D278">
            <v>6.03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3185</v>
          </cell>
          <cell r="B279" t="str">
            <v>C</v>
          </cell>
          <cell r="C279" t="str">
            <v>DZEMAILI</v>
          </cell>
          <cell r="D279">
            <v>5.0199999999999996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3200</v>
          </cell>
          <cell r="B280" t="str">
            <v>C</v>
          </cell>
          <cell r="C280" t="str">
            <v>GIOVINCO</v>
          </cell>
          <cell r="D280">
            <v>6.53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3247</v>
          </cell>
          <cell r="B281" t="str">
            <v>C</v>
          </cell>
          <cell r="C281" t="str">
            <v>MODESTO</v>
          </cell>
          <cell r="D281">
            <v>5.53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3250</v>
          </cell>
          <cell r="B282" t="str">
            <v>C</v>
          </cell>
          <cell r="C282" t="str">
            <v>MORRONE</v>
          </cell>
          <cell r="D282">
            <v>5.03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3261</v>
          </cell>
          <cell r="B283" t="str">
            <v>C</v>
          </cell>
          <cell r="C283" t="str">
            <v>PALLADINO</v>
          </cell>
          <cell r="D283">
            <v>6.52</v>
          </cell>
          <cell r="E283">
            <v>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1</v>
          </cell>
        </row>
        <row r="284">
          <cell r="A284">
            <v>3308</v>
          </cell>
          <cell r="B284" t="str">
            <v>C</v>
          </cell>
          <cell r="C284" t="str">
            <v>VALIANI</v>
          </cell>
          <cell r="D284">
            <v>5.51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3448</v>
          </cell>
          <cell r="B285" t="str">
            <v>C</v>
          </cell>
          <cell r="C285" t="str">
            <v>GOBBI</v>
          </cell>
          <cell r="D285">
            <v>6.04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3329</v>
          </cell>
          <cell r="B286" t="str">
            <v>A</v>
          </cell>
          <cell r="C286" t="str">
            <v>AMAURI</v>
          </cell>
          <cell r="D286">
            <v>6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3353</v>
          </cell>
          <cell r="B287" t="str">
            <v>A</v>
          </cell>
          <cell r="C287" t="str">
            <v>CRESPO</v>
          </cell>
          <cell r="D287">
            <v>6.01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1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5.53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2928</v>
          </cell>
          <cell r="B291" t="str">
            <v>P</v>
          </cell>
          <cell r="C291" t="str">
            <v>JULIO SERGIO</v>
          </cell>
          <cell r="D291">
            <v>6.01</v>
          </cell>
          <cell r="E291">
            <v>0</v>
          </cell>
          <cell r="F291">
            <v>4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2988</v>
          </cell>
          <cell r="B292" t="str">
            <v>D</v>
          </cell>
          <cell r="C292" t="str">
            <v>BURDISSO N.</v>
          </cell>
          <cell r="D292">
            <v>5</v>
          </cell>
          <cell r="E292">
            <v>1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2996</v>
          </cell>
          <cell r="B293" t="str">
            <v>D</v>
          </cell>
          <cell r="C293" t="str">
            <v>CASTELLINI</v>
          </cell>
          <cell r="D293">
            <v>4.03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3051</v>
          </cell>
          <cell r="B294" t="str">
            <v>D</v>
          </cell>
          <cell r="C294" t="str">
            <v>LORIA</v>
          </cell>
          <cell r="D294">
            <v>4.01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3066</v>
          </cell>
          <cell r="B295" t="str">
            <v>D</v>
          </cell>
          <cell r="C295" t="str">
            <v>MEXES</v>
          </cell>
          <cell r="D295">
            <v>5</v>
          </cell>
          <cell r="E295">
            <v>1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3093</v>
          </cell>
          <cell r="B296" t="str">
            <v>D</v>
          </cell>
          <cell r="C296" t="str">
            <v>RIISE</v>
          </cell>
          <cell r="D296">
            <v>4.54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3153</v>
          </cell>
          <cell r="B297" t="str">
            <v>C</v>
          </cell>
          <cell r="C297" t="str">
            <v>BRIGHI</v>
          </cell>
          <cell r="D297">
            <v>6.01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6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3269</v>
          </cell>
          <cell r="B299" t="str">
            <v>C</v>
          </cell>
          <cell r="C299" t="str">
            <v>PERROTTA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3299</v>
          </cell>
          <cell r="B300" t="str">
            <v>C</v>
          </cell>
          <cell r="C300" t="str">
            <v>SIMPLICIO</v>
          </cell>
          <cell r="D300">
            <v>5.03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3304</v>
          </cell>
          <cell r="B301" t="str">
            <v>C</v>
          </cell>
          <cell r="C301" t="str">
            <v>TADDEI ROD.</v>
          </cell>
          <cell r="D301">
            <v>5.52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3535</v>
          </cell>
          <cell r="B302" t="str">
            <v>C</v>
          </cell>
          <cell r="C302" t="str">
            <v>GRECO</v>
          </cell>
          <cell r="D302">
            <v>5.01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5.52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6.02</v>
          </cell>
          <cell r="E304">
            <v>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</v>
          </cell>
          <cell r="L304">
            <v>0</v>
          </cell>
          <cell r="M304">
            <v>2</v>
          </cell>
          <cell r="N304">
            <v>0</v>
          </cell>
          <cell r="O304">
            <v>0</v>
          </cell>
        </row>
        <row r="305">
          <cell r="A305">
            <v>3466</v>
          </cell>
          <cell r="B305" t="str">
            <v>ALL</v>
          </cell>
          <cell r="C305" t="str">
            <v>RANIERI</v>
          </cell>
          <cell r="D305">
            <v>5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>
            <v>6.03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3033</v>
          </cell>
          <cell r="B309" t="str">
            <v>D</v>
          </cell>
          <cell r="C309" t="str">
            <v>GASTALDELLO</v>
          </cell>
          <cell r="D309">
            <v>6.03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3062</v>
          </cell>
          <cell r="B310" t="str">
            <v>D</v>
          </cell>
          <cell r="C310" t="str">
            <v>MARTINEZ G.</v>
          </cell>
          <cell r="D310">
            <v>6.53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3114</v>
          </cell>
          <cell r="B311" t="str">
            <v>D</v>
          </cell>
          <cell r="C311" t="str">
            <v>VOLTA</v>
          </cell>
          <cell r="D311">
            <v>6.53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3580</v>
          </cell>
          <cell r="B313" t="str">
            <v>D</v>
          </cell>
          <cell r="C313" t="str">
            <v>LACZKO</v>
          </cell>
          <cell r="D313" t="str">
            <v>6*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3179</v>
          </cell>
          <cell r="B314" t="str">
            <v>C</v>
          </cell>
          <cell r="C314" t="str">
            <v>DESSENA</v>
          </cell>
          <cell r="D314">
            <v>6.53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>
            <v>5.54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3215</v>
          </cell>
          <cell r="B316" t="str">
            <v>C</v>
          </cell>
          <cell r="C316" t="str">
            <v>KOMAN</v>
          </cell>
          <cell r="D316">
            <v>5.53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3231</v>
          </cell>
          <cell r="B317" t="str">
            <v>C</v>
          </cell>
          <cell r="C317" t="str">
            <v>MANNINI</v>
          </cell>
          <cell r="D317">
            <v>6.03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6.52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3338</v>
          </cell>
          <cell r="B319" t="str">
            <v>A</v>
          </cell>
          <cell r="C319" t="str">
            <v>BIABIANY</v>
          </cell>
          <cell r="D319">
            <v>5.53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3383</v>
          </cell>
          <cell r="B320" t="str">
            <v>A</v>
          </cell>
          <cell r="C320" t="str">
            <v>MACCARONE</v>
          </cell>
          <cell r="D320">
            <v>6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3529</v>
          </cell>
          <cell r="B321" t="str">
            <v>A</v>
          </cell>
          <cell r="C321" t="str">
            <v>ZAZA</v>
          </cell>
          <cell r="D321" t="str">
            <v>6*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3477</v>
          </cell>
          <cell r="B322" t="str">
            <v>ALL</v>
          </cell>
          <cell r="C322" t="str">
            <v>DI CARLO</v>
          </cell>
          <cell r="D322">
            <v>6.01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 t="str">
            <v>UDINESE Voti gentilmente offerti da www.fantagazzetta.com</v>
          </cell>
        </row>
        <row r="324">
          <cell r="A324" t="str">
            <v>Cod.</v>
          </cell>
          <cell r="B324" t="str">
            <v>Ruolo</v>
          </cell>
          <cell r="C324" t="str">
            <v>Nome</v>
          </cell>
          <cell r="D324" t="str">
            <v>VF</v>
          </cell>
          <cell r="E324" t="str">
            <v>Gol Fatto</v>
          </cell>
          <cell r="F324" t="str">
            <v>Gol Subito</v>
          </cell>
          <cell r="G324" t="str">
            <v>Rigore Parato</v>
          </cell>
          <cell r="H324" t="str">
            <v>Rigore Sbagliato</v>
          </cell>
          <cell r="I324" t="str">
            <v>Rigore Segnato</v>
          </cell>
          <cell r="J324" t="str">
            <v>Autorete</v>
          </cell>
          <cell r="K324" t="str">
            <v>Ammonizione</v>
          </cell>
          <cell r="L324" t="str">
            <v>Espulsione</v>
          </cell>
          <cell r="M324" t="str">
            <v>Assist</v>
          </cell>
          <cell r="N324" t="str">
            <v>Gdv</v>
          </cell>
          <cell r="O324" t="str">
            <v>Gdp</v>
          </cell>
        </row>
        <row r="325">
          <cell r="A325">
            <v>2925</v>
          </cell>
          <cell r="B325" t="str">
            <v>P</v>
          </cell>
          <cell r="C325" t="str">
            <v>HANDANOVIC</v>
          </cell>
          <cell r="D325">
            <v>6.04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2977</v>
          </cell>
          <cell r="B326" t="str">
            <v>D</v>
          </cell>
          <cell r="C326" t="str">
            <v>BENATIA</v>
          </cell>
          <cell r="D326">
            <v>6.03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>
            <v>6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1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3118</v>
          </cell>
          <cell r="B328" t="str">
            <v>D</v>
          </cell>
          <cell r="C328" t="str">
            <v>ZAPATA</v>
          </cell>
          <cell r="D328">
            <v>6.04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3509</v>
          </cell>
          <cell r="B329" t="str">
            <v>D</v>
          </cell>
          <cell r="C329" t="str">
            <v>ARMERO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3131</v>
          </cell>
          <cell r="B330" t="str">
            <v>C</v>
          </cell>
          <cell r="C330" t="str">
            <v>ABDI</v>
          </cell>
          <cell r="D330" t="str">
            <v>6*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3139</v>
          </cell>
          <cell r="B331" t="str">
            <v>C</v>
          </cell>
          <cell r="C331" t="str">
            <v>ASAMOAH</v>
          </cell>
          <cell r="D331">
            <v>6.03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3207</v>
          </cell>
          <cell r="B332" t="str">
            <v>C</v>
          </cell>
          <cell r="C332" t="str">
            <v>INLER</v>
          </cell>
          <cell r="D332">
            <v>6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3209</v>
          </cell>
          <cell r="B333" t="str">
            <v>C</v>
          </cell>
          <cell r="C333" t="str">
            <v>ISLA</v>
          </cell>
          <cell r="D333">
            <v>6.03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3273</v>
          </cell>
          <cell r="B334" t="str">
            <v>C</v>
          </cell>
          <cell r="C334" t="str">
            <v>PINZI</v>
          </cell>
          <cell r="D334">
            <v>6.03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1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3351</v>
          </cell>
          <cell r="B335" t="str">
            <v>A</v>
          </cell>
          <cell r="C335" t="str">
            <v>CORRADI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3356</v>
          </cell>
          <cell r="B336" t="str">
            <v>A</v>
          </cell>
          <cell r="C336" t="str">
            <v>DENIS</v>
          </cell>
          <cell r="D336">
            <v>5.53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3358</v>
          </cell>
          <cell r="B337" t="str">
            <v>A</v>
          </cell>
          <cell r="C337" t="str">
            <v>DI NATALE</v>
          </cell>
          <cell r="D337">
            <v>6.01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3468</v>
          </cell>
          <cell r="B338" t="str">
            <v>ALL</v>
          </cell>
          <cell r="C338" t="str">
            <v>GUIDOLIN</v>
          </cell>
          <cell r="D338">
            <v>6.02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WWW.FANTAGAZZETTA.COM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27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5.0199999999999996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6.03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5.0199999999999996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3094</v>
          </cell>
          <cell r="B12" t="str">
            <v>D</v>
          </cell>
          <cell r="C12" t="str">
            <v>RINALDI</v>
          </cell>
          <cell r="D12">
            <v>6.01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5.0199999999999996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5.52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6.02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3284</v>
          </cell>
          <cell r="B16" t="str">
            <v>C</v>
          </cell>
          <cell r="C16" t="str">
            <v>ROMERO</v>
          </cell>
          <cell r="D16">
            <v>5.01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3597</v>
          </cell>
          <cell r="B17" t="str">
            <v>C</v>
          </cell>
          <cell r="C17" t="str">
            <v>CODREA</v>
          </cell>
          <cell r="D17">
            <v>5.53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5.52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6.53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1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6.04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7.04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6.53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6.04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6.53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 t="str">
            <v>6*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7.03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3156</v>
          </cell>
          <cell r="B30" t="str">
            <v>C</v>
          </cell>
          <cell r="C30" t="str">
            <v>BUSCE'</v>
          </cell>
          <cell r="D30" t="str">
            <v>6*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3161</v>
          </cell>
          <cell r="B31" t="str">
            <v>C</v>
          </cell>
          <cell r="C31" t="str">
            <v>CASARINI</v>
          </cell>
          <cell r="D31">
            <v>6.5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7.03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3254</v>
          </cell>
          <cell r="B33" t="str">
            <v>C</v>
          </cell>
          <cell r="C33" t="str">
            <v>MUTARELLI</v>
          </cell>
          <cell r="D33">
            <v>6.52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1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6.03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8.01</v>
          </cell>
          <cell r="E36">
            <v>2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1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7.02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8.0299999999999994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6.02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3061</v>
          </cell>
          <cell r="B43" t="str">
            <v>D</v>
          </cell>
          <cell r="C43" t="str">
            <v>MARECO</v>
          </cell>
          <cell r="D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6.02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7.01</v>
          </cell>
          <cell r="E45">
            <v>1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3508</v>
          </cell>
          <cell r="B46" t="str">
            <v>D</v>
          </cell>
          <cell r="C46" t="str">
            <v>DAPRELA</v>
          </cell>
          <cell r="D46" t="str">
            <v>6*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5.52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5.51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1</v>
          </cell>
          <cell r="N50">
            <v>0</v>
          </cell>
          <cell r="O50">
            <v>0</v>
          </cell>
        </row>
        <row r="51">
          <cell r="A51">
            <v>3316</v>
          </cell>
          <cell r="B51" t="str">
            <v>C</v>
          </cell>
          <cell r="C51" t="str">
            <v>ZANETTI C.</v>
          </cell>
          <cell r="D51">
            <v>6.04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6.5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</v>
          </cell>
          <cell r="L52">
            <v>0</v>
          </cell>
          <cell r="M52">
            <v>1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6.51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6.52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7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6.51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6.5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6.52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6.01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6.04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6.51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1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6.51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6.03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6.53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7.02</v>
          </cell>
          <cell r="E74">
            <v>0</v>
          </cell>
          <cell r="F74">
            <v>1</v>
          </cell>
          <cell r="G74">
            <v>1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6.51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2971</v>
          </cell>
          <cell r="B76" t="str">
            <v>D</v>
          </cell>
          <cell r="C76" t="str">
            <v>AUGUSTYN</v>
          </cell>
          <cell r="D76">
            <v>5.51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3060</v>
          </cell>
          <cell r="B77" t="str">
            <v>D</v>
          </cell>
          <cell r="C77" t="str">
            <v>MARCHESE</v>
          </cell>
          <cell r="D77" t="str">
            <v>6*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3088</v>
          </cell>
          <cell r="B78" t="str">
            <v>D</v>
          </cell>
          <cell r="C78" t="str">
            <v>POTENZA</v>
          </cell>
          <cell r="D78">
            <v>5.51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6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4.54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7.53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6.52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6.54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6.52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3589</v>
          </cell>
          <cell r="B87" t="str">
            <v>A</v>
          </cell>
          <cell r="C87" t="str">
            <v>BERGESSIO</v>
          </cell>
          <cell r="D87">
            <v>6.51</v>
          </cell>
          <cell r="E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1</v>
          </cell>
          <cell r="L87">
            <v>0</v>
          </cell>
          <cell r="M87">
            <v>0</v>
          </cell>
          <cell r="N87">
            <v>1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6.04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6.52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6.02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3025</v>
          </cell>
          <cell r="B93" t="str">
            <v>D</v>
          </cell>
          <cell r="C93" t="str">
            <v>FELIPE</v>
          </cell>
          <cell r="D93">
            <v>6.01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6.03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5.52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6.52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1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1</v>
          </cell>
          <cell r="O101">
            <v>0</v>
          </cell>
        </row>
        <row r="102">
          <cell r="A102">
            <v>3595</v>
          </cell>
          <cell r="B102" t="str">
            <v>C</v>
          </cell>
          <cell r="C102" t="str">
            <v>ROSINA</v>
          </cell>
          <cell r="D102">
            <v>6.04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6.04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1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6.01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6.02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6.53</v>
          </cell>
          <cell r="E108">
            <v>0</v>
          </cell>
          <cell r="F108">
            <v>1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6.03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5.04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5.52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5.03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3203</v>
          </cell>
          <cell r="B115" t="str">
            <v>C</v>
          </cell>
          <cell r="C115" t="str">
            <v>GUANA</v>
          </cell>
          <cell r="D115">
            <v>5.53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6.03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5.54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 t="str">
            <v>6*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6.03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5.51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5.04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5.52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6.01</v>
          </cell>
          <cell r="E125">
            <v>0</v>
          </cell>
          <cell r="F125">
            <v>1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>
            <v>5.54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5.53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6.02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3546</v>
          </cell>
          <cell r="B130" t="str">
            <v>D</v>
          </cell>
          <cell r="C130" t="str">
            <v>CAMPORESE</v>
          </cell>
          <cell r="D130" t="str">
            <v>6*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5.04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5.53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>
            <v>4.53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6.02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1</v>
          </cell>
          <cell r="N134">
            <v>0</v>
          </cell>
          <cell r="O134">
            <v>0</v>
          </cell>
        </row>
        <row r="135">
          <cell r="A135">
            <v>3310</v>
          </cell>
          <cell r="B135" t="str">
            <v>C</v>
          </cell>
          <cell r="C135" t="str">
            <v>VARGAS</v>
          </cell>
          <cell r="D135">
            <v>5.51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5.53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6.5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5.01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5.03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6.02</v>
          </cell>
          <cell r="E142">
            <v>0</v>
          </cell>
          <cell r="F142">
            <v>2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2965</v>
          </cell>
          <cell r="B143" t="str">
            <v>D</v>
          </cell>
          <cell r="C143" t="str">
            <v>ANTONELLI L.</v>
          </cell>
          <cell r="D143">
            <v>6.01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5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1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5.5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6.04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5.53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1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3211</v>
          </cell>
          <cell r="B148" t="str">
            <v>C</v>
          </cell>
          <cell r="C148" t="str">
            <v>JANKOVIC</v>
          </cell>
          <cell r="D148">
            <v>5.5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6.04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6.03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6.52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3312</v>
          </cell>
          <cell r="B152" t="str">
            <v>C</v>
          </cell>
          <cell r="C152" t="str">
            <v>VELOSO</v>
          </cell>
          <cell r="D152">
            <v>5.01</v>
          </cell>
          <cell r="E152">
            <v>0</v>
          </cell>
          <cell r="F152">
            <v>0</v>
          </cell>
          <cell r="G152">
            <v>0</v>
          </cell>
          <cell r="H152">
            <v>1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3567</v>
          </cell>
          <cell r="B153" t="str">
            <v>C</v>
          </cell>
          <cell r="C153" t="str">
            <v>KUCKA</v>
          </cell>
          <cell r="D153">
            <v>5.51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6.01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>
            <v>6.02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5.54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1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6.54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6.54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1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6.03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3072</v>
          </cell>
          <cell r="B162" t="str">
            <v>D</v>
          </cell>
          <cell r="C162" t="str">
            <v>NAGATOMO</v>
          </cell>
          <cell r="D162">
            <v>6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7.04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3214</v>
          </cell>
          <cell r="B164" t="str">
            <v>C</v>
          </cell>
          <cell r="C164" t="str">
            <v>KHARJA</v>
          </cell>
          <cell r="D164">
            <v>5.03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3236</v>
          </cell>
          <cell r="B165" t="str">
            <v>C</v>
          </cell>
          <cell r="C165" t="str">
            <v>MARIGA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7.01</v>
          </cell>
          <cell r="E166">
            <v>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1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6.53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6.03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6.51</v>
          </cell>
          <cell r="E169">
            <v>1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5.53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3402</v>
          </cell>
          <cell r="B171" t="str">
            <v>A</v>
          </cell>
          <cell r="C171" t="str">
            <v>PAZZINI</v>
          </cell>
          <cell r="D171">
            <v>5.01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3562</v>
          </cell>
          <cell r="B172" t="str">
            <v>ALL</v>
          </cell>
          <cell r="C172" t="str">
            <v>LEONARDO</v>
          </cell>
          <cell r="D172">
            <v>6.52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6.03</v>
          </cell>
          <cell r="E175">
            <v>0</v>
          </cell>
          <cell r="F175">
            <v>2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4.5199999999999996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5.03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3039</v>
          </cell>
          <cell r="B178" t="str">
            <v>D</v>
          </cell>
          <cell r="C178" t="str">
            <v>GRYGERA</v>
          </cell>
          <cell r="D178">
            <v>4.53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3579</v>
          </cell>
          <cell r="B179" t="str">
            <v>D</v>
          </cell>
          <cell r="C179" t="str">
            <v>BARZAGLI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3188</v>
          </cell>
          <cell r="B180" t="str">
            <v>C</v>
          </cell>
          <cell r="C180" t="str">
            <v>FELIPE MELO</v>
          </cell>
          <cell r="D180">
            <v>5.52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3234</v>
          </cell>
          <cell r="B181" t="str">
            <v>C</v>
          </cell>
          <cell r="C181" t="str">
            <v>MARCHISIO</v>
          </cell>
          <cell r="D181">
            <v>6.04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3238</v>
          </cell>
          <cell r="B182" t="str">
            <v>C</v>
          </cell>
          <cell r="C182" t="str">
            <v>MARTINEZ J.</v>
          </cell>
          <cell r="D182">
            <v>4.0199999999999996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5.52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5.53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3355</v>
          </cell>
          <cell r="B185" t="str">
            <v>A</v>
          </cell>
          <cell r="C185" t="str">
            <v>DEL PIERO</v>
          </cell>
          <cell r="D185">
            <v>6.04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3374</v>
          </cell>
          <cell r="B186" t="str">
            <v>A</v>
          </cell>
          <cell r="C186" t="str">
            <v>IAQUINTA</v>
          </cell>
          <cell r="D186">
            <v>5.52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3387</v>
          </cell>
          <cell r="B187" t="str">
            <v>A</v>
          </cell>
          <cell r="C187" t="str">
            <v>MATRI</v>
          </cell>
          <cell r="D187">
            <v>5.04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3417</v>
          </cell>
          <cell r="B188" t="str">
            <v>A</v>
          </cell>
          <cell r="C188" t="str">
            <v>TONI</v>
          </cell>
          <cell r="D188">
            <v>5.01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4.51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2910</v>
          </cell>
          <cell r="B192" t="str">
            <v>P</v>
          </cell>
          <cell r="C192" t="str">
            <v>BERNI</v>
          </cell>
          <cell r="D192">
            <v>6</v>
          </cell>
          <cell r="E192">
            <v>0</v>
          </cell>
          <cell r="F192">
            <v>1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6.04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5.53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1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6.01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6.04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3221</v>
          </cell>
          <cell r="B197" t="str">
            <v>C</v>
          </cell>
          <cell r="C197" t="str">
            <v>LEDESMA C.</v>
          </cell>
          <cell r="D197">
            <v>6.51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3239</v>
          </cell>
          <cell r="B198" t="str">
            <v>C</v>
          </cell>
          <cell r="C198" t="str">
            <v>MATUZALEM</v>
          </cell>
          <cell r="D198">
            <v>5.04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3295</v>
          </cell>
          <cell r="B199" t="str">
            <v>C</v>
          </cell>
          <cell r="C199" t="str">
            <v>SCULLI</v>
          </cell>
          <cell r="D199">
            <v>5.04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3322</v>
          </cell>
          <cell r="B200" t="str">
            <v>C</v>
          </cell>
          <cell r="C200" t="str">
            <v>GONZALEZ</v>
          </cell>
          <cell r="D200">
            <v>5.53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3435</v>
          </cell>
          <cell r="B201" t="str">
            <v>C</v>
          </cell>
          <cell r="C201" t="str">
            <v>HERNANES</v>
          </cell>
          <cell r="D201">
            <v>6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3364</v>
          </cell>
          <cell r="B202" t="str">
            <v>A</v>
          </cell>
          <cell r="C202" t="str">
            <v>FLOCCARI</v>
          </cell>
          <cell r="D202">
            <v>6.02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3424</v>
          </cell>
          <cell r="B203" t="str">
            <v>A</v>
          </cell>
          <cell r="C203" t="str">
            <v>ZARATE</v>
          </cell>
          <cell r="D203">
            <v>5.51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3427</v>
          </cell>
          <cell r="B204" t="str">
            <v>A</v>
          </cell>
          <cell r="C204" t="str">
            <v>KOZAK</v>
          </cell>
          <cell r="D204">
            <v>5.04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3478</v>
          </cell>
          <cell r="B205" t="str">
            <v>ALL</v>
          </cell>
          <cell r="C205" t="str">
            <v>REJA</v>
          </cell>
          <cell r="D205">
            <v>5.53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>LECCE Voti gentilmente offerti da www.fantagazzetta.com</v>
          </cell>
        </row>
        <row r="207">
          <cell r="A207" t="str">
            <v>Cod.</v>
          </cell>
          <cell r="B207" t="str">
            <v>Ruolo</v>
          </cell>
          <cell r="C207" t="str">
            <v>Nome</v>
          </cell>
          <cell r="D207" t="str">
            <v>VF</v>
          </cell>
          <cell r="E207" t="str">
            <v>Gol Fatto</v>
          </cell>
          <cell r="F207" t="str">
            <v>Gol Subito</v>
          </cell>
          <cell r="G207" t="str">
            <v>Rigore Parato</v>
          </cell>
          <cell r="H207" t="str">
            <v>Rigore Sbagliato</v>
          </cell>
          <cell r="I207" t="str">
            <v>Rigore Segnato</v>
          </cell>
          <cell r="J207" t="str">
            <v>Autorete</v>
          </cell>
          <cell r="K207" t="str">
            <v>Ammonizione</v>
          </cell>
          <cell r="L207" t="str">
            <v>Espulsione</v>
          </cell>
          <cell r="M207" t="str">
            <v>Assist</v>
          </cell>
          <cell r="N207" t="str">
            <v>Gdv</v>
          </cell>
          <cell r="O207" t="str">
            <v>Gdp</v>
          </cell>
        </row>
        <row r="208">
          <cell r="A208">
            <v>2945</v>
          </cell>
          <cell r="B208" t="str">
            <v>P</v>
          </cell>
          <cell r="C208" t="str">
            <v>ROSATI</v>
          </cell>
          <cell r="D208">
            <v>6.53</v>
          </cell>
          <cell r="E208">
            <v>0</v>
          </cell>
          <cell r="F208">
            <v>2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2987</v>
          </cell>
          <cell r="B209" t="str">
            <v>D</v>
          </cell>
          <cell r="C209" t="str">
            <v>BRIVIO</v>
          </cell>
          <cell r="D209">
            <v>5.52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3021</v>
          </cell>
          <cell r="B210" t="str">
            <v>D</v>
          </cell>
          <cell r="C210" t="str">
            <v>DONATI G.</v>
          </cell>
          <cell r="D210">
            <v>5.52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5.53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3126</v>
          </cell>
          <cell r="B212" t="str">
            <v>D</v>
          </cell>
          <cell r="C212" t="str">
            <v>GUSTAVO</v>
          </cell>
          <cell r="D212">
            <v>5.0199999999999996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1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3145</v>
          </cell>
          <cell r="B213" t="str">
            <v>C</v>
          </cell>
          <cell r="C213" t="str">
            <v>BERTOLACCI</v>
          </cell>
          <cell r="D213">
            <v>5.52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3167</v>
          </cell>
          <cell r="B214" t="str">
            <v>C</v>
          </cell>
          <cell r="C214" t="str">
            <v>COPPOLA M.</v>
          </cell>
          <cell r="D214" t="str">
            <v>6*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3243</v>
          </cell>
          <cell r="B215" t="str">
            <v>C</v>
          </cell>
          <cell r="C215" t="str">
            <v>MESBAH</v>
          </cell>
          <cell r="D215">
            <v>6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1</v>
          </cell>
          <cell r="N215">
            <v>0</v>
          </cell>
          <cell r="O215">
            <v>0</v>
          </cell>
        </row>
        <row r="216">
          <cell r="A216">
            <v>3252</v>
          </cell>
          <cell r="B216" t="str">
            <v>C</v>
          </cell>
          <cell r="C216" t="str">
            <v>MUNARI</v>
          </cell>
          <cell r="D216">
            <v>6.53</v>
          </cell>
          <cell r="E216">
            <v>1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1</v>
          </cell>
          <cell r="N216">
            <v>0</v>
          </cell>
          <cell r="O216">
            <v>1</v>
          </cell>
        </row>
        <row r="217">
          <cell r="A217">
            <v>3258</v>
          </cell>
          <cell r="B217" t="str">
            <v>C</v>
          </cell>
          <cell r="C217" t="str">
            <v>OLIVERA</v>
          </cell>
          <cell r="D217">
            <v>6.53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3323</v>
          </cell>
          <cell r="B218" t="str">
            <v>C</v>
          </cell>
          <cell r="C218" t="str">
            <v>GROSSMULLER</v>
          </cell>
          <cell r="D218">
            <v>5.03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3429</v>
          </cell>
          <cell r="B219" t="str">
            <v>C</v>
          </cell>
          <cell r="C219" t="str">
            <v>PIATTI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3352</v>
          </cell>
          <cell r="B220" t="str">
            <v>A</v>
          </cell>
          <cell r="C220" t="str">
            <v>CORVIA</v>
          </cell>
          <cell r="D220">
            <v>6.53</v>
          </cell>
          <cell r="E220">
            <v>1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3377</v>
          </cell>
          <cell r="B221" t="str">
            <v>A</v>
          </cell>
          <cell r="C221" t="str">
            <v>JEDA</v>
          </cell>
          <cell r="D221">
            <v>6.01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3572</v>
          </cell>
          <cell r="B222" t="str">
            <v>ALL</v>
          </cell>
          <cell r="C222" t="str">
            <v>RIZZO</v>
          </cell>
          <cell r="D222">
            <v>6.01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>MILAN Voti gentilmente offerti da www.fantagazzetta.com</v>
          </cell>
        </row>
        <row r="224">
          <cell r="A224" t="str">
            <v>Cod.</v>
          </cell>
          <cell r="B224" t="str">
            <v>Ruolo</v>
          </cell>
          <cell r="C224" t="str">
            <v>Nome</v>
          </cell>
          <cell r="D224" t="str">
            <v>VF</v>
          </cell>
          <cell r="E224" t="str">
            <v>Gol Fatto</v>
          </cell>
          <cell r="F224" t="str">
            <v>Gol Subito</v>
          </cell>
          <cell r="G224" t="str">
            <v>Rigore Parato</v>
          </cell>
          <cell r="H224" t="str">
            <v>Rigore Sbagliato</v>
          </cell>
          <cell r="I224" t="str">
            <v>Rigore Segnato</v>
          </cell>
          <cell r="J224" t="str">
            <v>Autorete</v>
          </cell>
          <cell r="K224" t="str">
            <v>Ammonizione</v>
          </cell>
          <cell r="L224" t="str">
            <v>Espulsione</v>
          </cell>
          <cell r="M224" t="str">
            <v>Assist</v>
          </cell>
          <cell r="N224" t="str">
            <v>Gdv</v>
          </cell>
          <cell r="O224" t="str">
            <v>Gdp</v>
          </cell>
        </row>
        <row r="225">
          <cell r="A225">
            <v>2900</v>
          </cell>
          <cell r="B225" t="str">
            <v>P</v>
          </cell>
          <cell r="C225" t="str">
            <v>ABBIATI</v>
          </cell>
          <cell r="D225" t="str">
            <v>6*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2960</v>
          </cell>
          <cell r="B226" t="str">
            <v>D</v>
          </cell>
          <cell r="C226" t="str">
            <v>ABATE</v>
          </cell>
          <cell r="D226">
            <v>6.53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3042</v>
          </cell>
          <cell r="B227" t="str">
            <v>D</v>
          </cell>
          <cell r="C227" t="str">
            <v>JANKULOVSKI</v>
          </cell>
          <cell r="D227">
            <v>6.53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6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3075</v>
          </cell>
          <cell r="B229" t="str">
            <v>D</v>
          </cell>
          <cell r="C229" t="str">
            <v>ODDO</v>
          </cell>
          <cell r="D229" t="str">
            <v>6*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3190</v>
          </cell>
          <cell r="B231" t="str">
            <v>C</v>
          </cell>
          <cell r="C231" t="str">
            <v>FLAMINI</v>
          </cell>
          <cell r="D231">
            <v>6.03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6.53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3445</v>
          </cell>
          <cell r="B233" t="str">
            <v>C</v>
          </cell>
          <cell r="C233" t="str">
            <v>BOATENG</v>
          </cell>
          <cell r="D233">
            <v>7.04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3575</v>
          </cell>
          <cell r="B234" t="str">
            <v>C</v>
          </cell>
          <cell r="C234" t="str">
            <v>EMANUELSON</v>
          </cell>
          <cell r="D234">
            <v>6.01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3577</v>
          </cell>
          <cell r="B235" t="str">
            <v>C</v>
          </cell>
          <cell r="C235" t="str">
            <v>VAN BOMMEL</v>
          </cell>
          <cell r="D235">
            <v>6.02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8.01</v>
          </cell>
          <cell r="E236">
            <v>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1</v>
          </cell>
          <cell r="N236">
            <v>0</v>
          </cell>
          <cell r="O236">
            <v>0</v>
          </cell>
        </row>
        <row r="237">
          <cell r="A237">
            <v>3501</v>
          </cell>
          <cell r="B237" t="str">
            <v>A</v>
          </cell>
          <cell r="C237" t="str">
            <v>IBRAHIMOVIC</v>
          </cell>
          <cell r="D237">
            <v>6.53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1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1</v>
          </cell>
          <cell r="O237">
            <v>0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6.52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7.01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7</v>
          </cell>
          <cell r="E242">
            <v>0</v>
          </cell>
          <cell r="F242">
            <v>3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2969</v>
          </cell>
          <cell r="B243" t="str">
            <v>D</v>
          </cell>
          <cell r="C243" t="str">
            <v>ARONICA</v>
          </cell>
          <cell r="D243">
            <v>4.04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5.53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6.5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3184</v>
          </cell>
          <cell r="B246" t="str">
            <v>C</v>
          </cell>
          <cell r="C246" t="str">
            <v>DOSSENA</v>
          </cell>
          <cell r="D246">
            <v>5.54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>
            <v>5.03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4.5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5.01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3266</v>
          </cell>
          <cell r="B250" t="str">
            <v>C</v>
          </cell>
          <cell r="C250" t="str">
            <v>PAZIENZA</v>
          </cell>
          <cell r="D250">
            <v>6.04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5.01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 t="str">
            <v>6*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 t="str">
            <v>6*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5.51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3386</v>
          </cell>
          <cell r="B255" t="str">
            <v>A</v>
          </cell>
          <cell r="C255" t="str">
            <v>MASCARA</v>
          </cell>
          <cell r="D255">
            <v>5.0199999999999996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5.53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4.03</v>
          </cell>
          <cell r="E259">
            <v>0</v>
          </cell>
          <cell r="F259">
            <v>7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4.5199999999999996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2985</v>
          </cell>
          <cell r="B261" t="str">
            <v>D</v>
          </cell>
          <cell r="C261" t="str">
            <v>BOVO</v>
          </cell>
          <cell r="D261">
            <v>4.54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3011</v>
          </cell>
          <cell r="B262" t="str">
            <v>D</v>
          </cell>
          <cell r="C262" t="str">
            <v>DARMIAN</v>
          </cell>
          <cell r="D262">
            <v>4.03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1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>
            <v>5.0199999999999996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3560</v>
          </cell>
          <cell r="B264" t="str">
            <v>D</v>
          </cell>
          <cell r="C264" t="str">
            <v>ANDJELKOVIC</v>
          </cell>
          <cell r="D264">
            <v>4.03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5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4.53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4.0199999999999996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4.0199999999999996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1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4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3563</v>
          </cell>
          <cell r="B270" t="str">
            <v>C</v>
          </cell>
          <cell r="C270" t="str">
            <v>ACQUAH</v>
          </cell>
          <cell r="D270">
            <v>6.01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3372</v>
          </cell>
          <cell r="B271" t="str">
            <v>A</v>
          </cell>
          <cell r="C271" t="str">
            <v>HERNANDEZ</v>
          </cell>
          <cell r="D271">
            <v>4.0199999999999996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3405</v>
          </cell>
          <cell r="B272" t="str">
            <v>A</v>
          </cell>
          <cell r="C272" t="str">
            <v>PINILLA</v>
          </cell>
          <cell r="D272">
            <v>5.53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2936</v>
          </cell>
          <cell r="B276" t="str">
            <v>P</v>
          </cell>
          <cell r="C276" t="str">
            <v>MIRANTE</v>
          </cell>
          <cell r="D276">
            <v>5.52</v>
          </cell>
          <cell r="E276">
            <v>0</v>
          </cell>
          <cell r="F276">
            <v>2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3052</v>
          </cell>
          <cell r="B277" t="str">
            <v>D</v>
          </cell>
          <cell r="C277" t="str">
            <v>LUCARELLI A.</v>
          </cell>
          <cell r="D277">
            <v>6.02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3078</v>
          </cell>
          <cell r="B278" t="str">
            <v>D</v>
          </cell>
          <cell r="C278" t="str">
            <v>PACI</v>
          </cell>
          <cell r="D278">
            <v>5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1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3079</v>
          </cell>
          <cell r="B279" t="str">
            <v>D</v>
          </cell>
          <cell r="C279" t="str">
            <v>PALETTA</v>
          </cell>
          <cell r="D279">
            <v>6.02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3130</v>
          </cell>
          <cell r="B281" t="str">
            <v>D</v>
          </cell>
          <cell r="C281" t="str">
            <v>PISANO M.</v>
          </cell>
          <cell r="D281" t="str">
            <v>6*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3159</v>
          </cell>
          <cell r="B282" t="str">
            <v>C</v>
          </cell>
          <cell r="C282" t="str">
            <v>CANDREVA</v>
          </cell>
          <cell r="D282">
            <v>6.52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3185</v>
          </cell>
          <cell r="B283" t="str">
            <v>C</v>
          </cell>
          <cell r="C283" t="str">
            <v>DZEMAILI</v>
          </cell>
          <cell r="D283">
            <v>6.52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3200</v>
          </cell>
          <cell r="B284" t="str">
            <v>C</v>
          </cell>
          <cell r="C284" t="str">
            <v>GIOVINCO</v>
          </cell>
          <cell r="D284">
            <v>5.01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3247</v>
          </cell>
          <cell r="B285" t="str">
            <v>C</v>
          </cell>
          <cell r="C285" t="str">
            <v>MODESTO</v>
          </cell>
          <cell r="D285">
            <v>5.51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5.5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6.53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1</v>
          </cell>
          <cell r="N287">
            <v>0</v>
          </cell>
          <cell r="O287">
            <v>0</v>
          </cell>
        </row>
        <row r="288">
          <cell r="A288">
            <v>3329</v>
          </cell>
          <cell r="B288" t="str">
            <v>A</v>
          </cell>
          <cell r="C288" t="str">
            <v>AMAURI</v>
          </cell>
          <cell r="D288">
            <v>7.53</v>
          </cell>
          <cell r="E288">
            <v>2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1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6.04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6.51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2919</v>
          </cell>
          <cell r="B293" t="str">
            <v>P</v>
          </cell>
          <cell r="C293" t="str">
            <v>DONI A.</v>
          </cell>
          <cell r="D293">
            <v>5.53</v>
          </cell>
          <cell r="E293">
            <v>0</v>
          </cell>
          <cell r="F293">
            <v>2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5.53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1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6.02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6.03</v>
          </cell>
          <cell r="E296">
            <v>1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5.03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3153</v>
          </cell>
          <cell r="B298" t="str">
            <v>C</v>
          </cell>
          <cell r="C298" t="str">
            <v>BRIGHI</v>
          </cell>
          <cell r="D298">
            <v>5.52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5.04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3276</v>
          </cell>
          <cell r="B301" t="str">
            <v>C</v>
          </cell>
          <cell r="C301" t="str">
            <v>PIZARRO</v>
          </cell>
          <cell r="D301">
            <v>6.53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5.0199999999999996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6.01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6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3418</v>
          </cell>
          <cell r="B305" t="str">
            <v>A</v>
          </cell>
          <cell r="C305" t="str">
            <v>TOTTI</v>
          </cell>
          <cell r="D305">
            <v>7.01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1</v>
          </cell>
          <cell r="J305">
            <v>0</v>
          </cell>
          <cell r="K305">
            <v>1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6.02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3583</v>
          </cell>
          <cell r="B307" t="str">
            <v>ALL</v>
          </cell>
          <cell r="C307" t="str">
            <v>MONTELLA</v>
          </cell>
          <cell r="D307">
            <v>5.5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6.51</v>
          </cell>
          <cell r="E310">
            <v>0</v>
          </cell>
          <cell r="F310">
            <v>2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6.51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3053</v>
          </cell>
          <cell r="B312" t="str">
            <v>D</v>
          </cell>
          <cell r="C312" t="str">
            <v>LUCCHINI</v>
          </cell>
          <cell r="D312">
            <v>6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6.02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6.01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3179</v>
          </cell>
          <cell r="B315" t="str">
            <v>C</v>
          </cell>
          <cell r="C315" t="str">
            <v>DESSENA</v>
          </cell>
          <cell r="D315">
            <v>5.5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5.51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 t="str">
            <v>6*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6.51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6.51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3277</v>
          </cell>
          <cell r="B320" t="str">
            <v>C</v>
          </cell>
          <cell r="C320" t="str">
            <v>POLI</v>
          </cell>
          <cell r="D320">
            <v>6.54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3338</v>
          </cell>
          <cell r="B321" t="str">
            <v>A</v>
          </cell>
          <cell r="C321" t="str">
            <v>BIABIANY</v>
          </cell>
          <cell r="D321">
            <v>6.01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3383</v>
          </cell>
          <cell r="B322" t="str">
            <v>A</v>
          </cell>
          <cell r="C322" t="str">
            <v>MACCARONE</v>
          </cell>
          <cell r="D322">
            <v>5.53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3561</v>
          </cell>
          <cell r="B323" t="str">
            <v>A</v>
          </cell>
          <cell r="C323" t="str">
            <v>MACHEDA</v>
          </cell>
          <cell r="D323" t="str">
            <v>6*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6.03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6.52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7.01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3003</v>
          </cell>
          <cell r="B329" t="str">
            <v>D</v>
          </cell>
          <cell r="C329" t="str">
            <v>CODA A.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3020</v>
          </cell>
          <cell r="B330" t="str">
            <v>D</v>
          </cell>
          <cell r="C330" t="str">
            <v>DOMIZZI</v>
          </cell>
          <cell r="D330">
            <v>6.53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6.52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3509</v>
          </cell>
          <cell r="B332" t="str">
            <v>D</v>
          </cell>
          <cell r="C332" t="str">
            <v>ARMERO</v>
          </cell>
          <cell r="D332">
            <v>7.01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7.03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3207</v>
          </cell>
          <cell r="B334" t="str">
            <v>C</v>
          </cell>
          <cell r="C334" t="str">
            <v>INLER</v>
          </cell>
          <cell r="D334">
            <v>7.03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3209</v>
          </cell>
          <cell r="B335" t="str">
            <v>C</v>
          </cell>
          <cell r="C335" t="str">
            <v>ISLA</v>
          </cell>
          <cell r="D335">
            <v>7.03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3273</v>
          </cell>
          <cell r="B336" t="str">
            <v>C</v>
          </cell>
          <cell r="C336" t="str">
            <v>PINZI</v>
          </cell>
          <cell r="D336">
            <v>7.02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9.01</v>
          </cell>
          <cell r="E337">
            <v>4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3605</v>
          </cell>
          <cell r="B338" t="str">
            <v>C</v>
          </cell>
          <cell r="C338" t="str">
            <v>BATTOCCHIO</v>
          </cell>
          <cell r="D338">
            <v>6.5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3356</v>
          </cell>
          <cell r="B339" t="str">
            <v>A</v>
          </cell>
          <cell r="C339" t="str">
            <v>DENIS</v>
          </cell>
          <cell r="D339">
            <v>6.01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3358</v>
          </cell>
          <cell r="B340" t="str">
            <v>A</v>
          </cell>
          <cell r="C340" t="str">
            <v>DI NATALE</v>
          </cell>
          <cell r="D340">
            <v>8.01</v>
          </cell>
          <cell r="E340">
            <v>2</v>
          </cell>
          <cell r="F340">
            <v>0</v>
          </cell>
          <cell r="G340">
            <v>0</v>
          </cell>
          <cell r="H340">
            <v>0</v>
          </cell>
          <cell r="I340">
            <v>1</v>
          </cell>
          <cell r="J340">
            <v>0</v>
          </cell>
          <cell r="K340">
            <v>0</v>
          </cell>
          <cell r="L340">
            <v>0</v>
          </cell>
          <cell r="M340">
            <v>1</v>
          </cell>
          <cell r="N340">
            <v>1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8.0299999999999994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28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6.53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6.51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6.53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5.0199999999999996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6.01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6.03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6.02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3283</v>
          </cell>
          <cell r="B15" t="str">
            <v>C</v>
          </cell>
          <cell r="C15" t="str">
            <v>RIVAS E.</v>
          </cell>
          <cell r="D15" t="str">
            <v>6*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3597</v>
          </cell>
          <cell r="B16" t="str">
            <v>C</v>
          </cell>
          <cell r="C16" t="str">
            <v>CODREA</v>
          </cell>
          <cell r="D16">
            <v>5.53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3368</v>
          </cell>
          <cell r="B17" t="str">
            <v>A</v>
          </cell>
          <cell r="C17" t="str">
            <v>GHEZZAL</v>
          </cell>
          <cell r="D17">
            <v>6.54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3395</v>
          </cell>
          <cell r="B18" t="str">
            <v>A</v>
          </cell>
          <cell r="C18" t="str">
            <v>OKAKA</v>
          </cell>
          <cell r="D18">
            <v>5.04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6.51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6.52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6.51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6.51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5.54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6.51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3161</v>
          </cell>
          <cell r="B28" t="str">
            <v>C</v>
          </cell>
          <cell r="C28" t="str">
            <v>CASARINI</v>
          </cell>
          <cell r="D28">
            <v>6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3199</v>
          </cell>
          <cell r="B29" t="str">
            <v>C</v>
          </cell>
          <cell r="C29" t="str">
            <v>GIMENEZ</v>
          </cell>
          <cell r="D29">
            <v>5.01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3251</v>
          </cell>
          <cell r="B30" t="str">
            <v>C</v>
          </cell>
          <cell r="C30" t="str">
            <v>MUDINGAYI</v>
          </cell>
          <cell r="D30">
            <v>5.52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3254</v>
          </cell>
          <cell r="B31" t="str">
            <v>C</v>
          </cell>
          <cell r="C31" t="str">
            <v>MUTARELLI</v>
          </cell>
          <cell r="D31">
            <v>5.5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7.03</v>
          </cell>
          <cell r="E32">
            <v>1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1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6.04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6.04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1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5.01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5.0199999999999996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7.04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6.54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6.53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3061</v>
          </cell>
          <cell r="B44" t="str">
            <v>D</v>
          </cell>
          <cell r="C44" t="str">
            <v>MARECO</v>
          </cell>
          <cell r="D44">
            <v>7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6.54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6.53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 t="str">
            <v>6*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3311</v>
          </cell>
          <cell r="B50" t="str">
            <v>C</v>
          </cell>
          <cell r="C50" t="str">
            <v>VASS</v>
          </cell>
          <cell r="D50">
            <v>6.52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3315</v>
          </cell>
          <cell r="B51" t="str">
            <v>C</v>
          </cell>
          <cell r="C51" t="str">
            <v>ZAMBELLI</v>
          </cell>
          <cell r="D51">
            <v>6.01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6.54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5.51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 t="str">
            <v>6*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6.53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6.53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2970</v>
          </cell>
          <cell r="B61" t="str">
            <v>D</v>
          </cell>
          <cell r="C61" t="str">
            <v>ASTORI</v>
          </cell>
          <cell r="D61">
            <v>6.01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6.04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5.03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5.5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7.01</v>
          </cell>
          <cell r="E65">
            <v>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6.54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6.04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>
            <v>7.02</v>
          </cell>
          <cell r="E71">
            <v>1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6.52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5.01</v>
          </cell>
          <cell r="E75">
            <v>0</v>
          </cell>
          <cell r="F75">
            <v>3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5.53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5.01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5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3225</v>
          </cell>
          <cell r="B82" t="str">
            <v>C</v>
          </cell>
          <cell r="C82" t="str">
            <v>LLAMA</v>
          </cell>
          <cell r="D82">
            <v>5.51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3270</v>
          </cell>
          <cell r="B83" t="str">
            <v>C</v>
          </cell>
          <cell r="C83" t="str">
            <v>PESCE</v>
          </cell>
          <cell r="D83">
            <v>5.04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1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5.0199999999999996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3293</v>
          </cell>
          <cell r="B85" t="str">
            <v>C</v>
          </cell>
          <cell r="C85" t="str">
            <v>SCHELOTTO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5.5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6.02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5.51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5.04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5.0199999999999996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6.02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3103</v>
          </cell>
          <cell r="B95" t="str">
            <v>D</v>
          </cell>
          <cell r="C95" t="str">
            <v>SANTON</v>
          </cell>
          <cell r="D95">
            <v>6.51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6.51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1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>
            <v>6.02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6.52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6.53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7.51</v>
          </cell>
          <cell r="E100">
            <v>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1</v>
          </cell>
          <cell r="L100">
            <v>0</v>
          </cell>
          <cell r="M100">
            <v>0</v>
          </cell>
          <cell r="N100">
            <v>1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6.5</v>
          </cell>
          <cell r="E101">
            <v>1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1</v>
          </cell>
          <cell r="N101">
            <v>0</v>
          </cell>
          <cell r="O101">
            <v>0</v>
          </cell>
        </row>
        <row r="102">
          <cell r="A102">
            <v>3271</v>
          </cell>
          <cell r="B102" t="str">
            <v>C</v>
          </cell>
          <cell r="C102" t="str">
            <v>PIANGERELLI</v>
          </cell>
          <cell r="D102" t="str">
            <v>6*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3595</v>
          </cell>
          <cell r="B104" t="str">
            <v>C</v>
          </cell>
          <cell r="C104" t="str">
            <v>ROSINA</v>
          </cell>
          <cell r="D104">
            <v>6.01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6.54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7.03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6.04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3043</v>
          </cell>
          <cell r="B111" t="str">
            <v>D</v>
          </cell>
          <cell r="C111" t="str">
            <v>JOKIC</v>
          </cell>
          <cell r="D111">
            <v>6.53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3058</v>
          </cell>
          <cell r="B112" t="str">
            <v>D</v>
          </cell>
          <cell r="C112" t="str">
            <v>MANDELLI</v>
          </cell>
          <cell r="D112">
            <v>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6.04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6.03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5.5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3203</v>
          </cell>
          <cell r="B116" t="str">
            <v>C</v>
          </cell>
          <cell r="C116" t="str">
            <v>GUANA</v>
          </cell>
          <cell r="D116">
            <v>5.54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6.04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3282</v>
          </cell>
          <cell r="B118" t="str">
            <v>C</v>
          </cell>
          <cell r="C118" t="str">
            <v>RIGONI</v>
          </cell>
          <cell r="D118">
            <v>5.53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6.01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6.03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6.01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3582</v>
          </cell>
          <cell r="B122" t="str">
            <v>A</v>
          </cell>
          <cell r="C122" t="str">
            <v>URIBE</v>
          </cell>
          <cell r="D122" t="str">
            <v>6*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6.52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6.51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3073</v>
          </cell>
          <cell r="B129" t="str">
            <v>D</v>
          </cell>
          <cell r="C129" t="str">
            <v>NATALI</v>
          </cell>
          <cell r="D129">
            <v>6.02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6.52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3233</v>
          </cell>
          <cell r="B132" t="str">
            <v>C</v>
          </cell>
          <cell r="C132" t="str">
            <v>MARCHIONNI</v>
          </cell>
          <cell r="D132">
            <v>6.02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3248</v>
          </cell>
          <cell r="B133" t="str">
            <v>C</v>
          </cell>
          <cell r="C133" t="str">
            <v>MONTOLIVO</v>
          </cell>
          <cell r="D133">
            <v>6.01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</v>
          </cell>
          <cell r="N133">
            <v>0</v>
          </cell>
          <cell r="O133">
            <v>0</v>
          </cell>
        </row>
        <row r="134">
          <cell r="A134">
            <v>3290</v>
          </cell>
          <cell r="B134" t="str">
            <v>C</v>
          </cell>
          <cell r="C134" t="str">
            <v>SANTANA</v>
          </cell>
          <cell r="D134">
            <v>7.01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3310</v>
          </cell>
          <cell r="B135" t="str">
            <v>C</v>
          </cell>
          <cell r="C135" t="str">
            <v>VARGAS</v>
          </cell>
          <cell r="D135">
            <v>6.04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6.51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3331</v>
          </cell>
          <cell r="B137" t="str">
            <v>A</v>
          </cell>
          <cell r="C137" t="str">
            <v>BABACAR</v>
          </cell>
          <cell r="D137" t="str">
            <v>6*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6.03</v>
          </cell>
          <cell r="E138">
            <v>1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1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7.53</v>
          </cell>
          <cell r="E139">
            <v>2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1</v>
          </cell>
          <cell r="L139">
            <v>0</v>
          </cell>
          <cell r="M139">
            <v>0</v>
          </cell>
          <cell r="N139">
            <v>1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6.53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4.0199999999999996</v>
          </cell>
          <cell r="E143">
            <v>0</v>
          </cell>
          <cell r="F143">
            <v>5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2965</v>
          </cell>
          <cell r="B144" t="str">
            <v>D</v>
          </cell>
          <cell r="C144" t="str">
            <v>ANTONELLI L.</v>
          </cell>
          <cell r="D144">
            <v>6.02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2999</v>
          </cell>
          <cell r="B145" t="str">
            <v>D</v>
          </cell>
          <cell r="C145" t="str">
            <v>CHICO</v>
          </cell>
          <cell r="D145" t="str">
            <v>6*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6.02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3045</v>
          </cell>
          <cell r="B147" t="str">
            <v>D</v>
          </cell>
          <cell r="C147" t="str">
            <v>KALADZE</v>
          </cell>
          <cell r="D147">
            <v>4.5199999999999996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1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3069</v>
          </cell>
          <cell r="B148" t="str">
            <v>D</v>
          </cell>
          <cell r="C148" t="str">
            <v>MORETTI</v>
          </cell>
          <cell r="D148">
            <v>5.51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5.51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7.01</v>
          </cell>
          <cell r="E150">
            <v>1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1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5.53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3567</v>
          </cell>
          <cell r="B153" t="str">
            <v>C</v>
          </cell>
          <cell r="C153" t="str">
            <v>KUCKA</v>
          </cell>
          <cell r="D153">
            <v>6.03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3573</v>
          </cell>
          <cell r="B154" t="str">
            <v>C</v>
          </cell>
          <cell r="C154" t="str">
            <v>KONKO</v>
          </cell>
          <cell r="D154">
            <v>6.02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1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>
            <v>6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3568</v>
          </cell>
          <cell r="B156" t="str">
            <v>A</v>
          </cell>
          <cell r="C156" t="str">
            <v>BOSELLI</v>
          </cell>
          <cell r="D156">
            <v>6.03</v>
          </cell>
          <cell r="E156">
            <v>1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5.01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6.03</v>
          </cell>
          <cell r="E160">
            <v>0</v>
          </cell>
          <cell r="F160">
            <v>2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5.53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6.02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3056</v>
          </cell>
          <cell r="B163" t="str">
            <v>D</v>
          </cell>
          <cell r="C163" t="str">
            <v>MAICON</v>
          </cell>
          <cell r="D163">
            <v>7.04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1</v>
          </cell>
          <cell r="N163">
            <v>0</v>
          </cell>
          <cell r="O163">
            <v>0</v>
          </cell>
        </row>
        <row r="164">
          <cell r="A164">
            <v>3072</v>
          </cell>
          <cell r="B164" t="str">
            <v>D</v>
          </cell>
          <cell r="C164" t="str">
            <v>NAGATOMO</v>
          </cell>
          <cell r="D164">
            <v>6.53</v>
          </cell>
          <cell r="E164">
            <v>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3091</v>
          </cell>
          <cell r="B165" t="str">
            <v>D</v>
          </cell>
          <cell r="C165" t="str">
            <v>RANOCCHIA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3214</v>
          </cell>
          <cell r="B166" t="str">
            <v>C</v>
          </cell>
          <cell r="C166" t="str">
            <v>KHARJA</v>
          </cell>
          <cell r="D166">
            <v>6.03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3302</v>
          </cell>
          <cell r="B167" t="str">
            <v>C</v>
          </cell>
          <cell r="C167" t="str">
            <v>SNEIJDER</v>
          </cell>
          <cell r="D167">
            <v>7.04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1</v>
          </cell>
          <cell r="N167">
            <v>0</v>
          </cell>
          <cell r="O167">
            <v>0</v>
          </cell>
        </row>
        <row r="168">
          <cell r="A168">
            <v>3303</v>
          </cell>
          <cell r="B168" t="str">
            <v>C</v>
          </cell>
          <cell r="C168" t="str">
            <v>STANKOVIC</v>
          </cell>
          <cell r="D168">
            <v>5.5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3305</v>
          </cell>
          <cell r="B169" t="str">
            <v>C</v>
          </cell>
          <cell r="C169" t="str">
            <v>THIAGO MOTTA</v>
          </cell>
          <cell r="D169">
            <v>6.03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3317</v>
          </cell>
          <cell r="B170" t="str">
            <v>C</v>
          </cell>
          <cell r="C170" t="str">
            <v>ZANETTI J.</v>
          </cell>
          <cell r="D170">
            <v>6.03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8.51</v>
          </cell>
          <cell r="E171">
            <v>2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1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7.03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3402</v>
          </cell>
          <cell r="B173" t="str">
            <v>A</v>
          </cell>
          <cell r="C173" t="str">
            <v>PAZZINI</v>
          </cell>
          <cell r="D173">
            <v>6.51</v>
          </cell>
          <cell r="E173">
            <v>1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3562</v>
          </cell>
          <cell r="B174" t="str">
            <v>ALL</v>
          </cell>
          <cell r="C174" t="str">
            <v>LEONARDO</v>
          </cell>
          <cell r="D174">
            <v>7.52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2914</v>
          </cell>
          <cell r="B177" t="str">
            <v>P</v>
          </cell>
          <cell r="C177" t="str">
            <v>BUFFON</v>
          </cell>
          <cell r="D177">
            <v>5.03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 t="str">
            <v>6*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6.03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3491</v>
          </cell>
          <cell r="B180" t="str">
            <v>D</v>
          </cell>
          <cell r="C180" t="str">
            <v>TRAORE</v>
          </cell>
          <cell r="D180">
            <v>6.02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>
            <v>5.52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3579</v>
          </cell>
          <cell r="B182" t="str">
            <v>D</v>
          </cell>
          <cell r="C182" t="str">
            <v>BARZAGLI</v>
          </cell>
          <cell r="D182">
            <v>5.52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3188</v>
          </cell>
          <cell r="B183" t="str">
            <v>C</v>
          </cell>
          <cell r="C183" t="str">
            <v>FELIPE MELO</v>
          </cell>
          <cell r="D183">
            <v>6.53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3234</v>
          </cell>
          <cell r="B184" t="str">
            <v>C</v>
          </cell>
          <cell r="C184" t="str">
            <v>MARCHISIO</v>
          </cell>
          <cell r="D184">
            <v>5.52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3238</v>
          </cell>
          <cell r="B185" t="str">
            <v>C</v>
          </cell>
          <cell r="C185" t="str">
            <v>MARTINEZ J.</v>
          </cell>
          <cell r="D185">
            <v>4.5199999999999996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5.53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 t="str">
            <v>6*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3374</v>
          </cell>
          <cell r="B188" t="str">
            <v>A</v>
          </cell>
          <cell r="C188" t="str">
            <v>IAQUINTA</v>
          </cell>
          <cell r="D188">
            <v>5.52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3387</v>
          </cell>
          <cell r="B189" t="str">
            <v>A</v>
          </cell>
          <cell r="C189" t="str">
            <v>MATRI</v>
          </cell>
          <cell r="D189">
            <v>5.03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3417</v>
          </cell>
          <cell r="B190" t="str">
            <v>A</v>
          </cell>
          <cell r="C190" t="str">
            <v>TONI</v>
          </cell>
          <cell r="D190">
            <v>5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4.51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6.53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7.02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3105</v>
          </cell>
          <cell r="B197" t="str">
            <v>D</v>
          </cell>
          <cell r="C197" t="str">
            <v>SCALONI</v>
          </cell>
          <cell r="D197">
            <v>5.52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3110</v>
          </cell>
          <cell r="B198" t="str">
            <v>D</v>
          </cell>
          <cell r="C198" t="str">
            <v>STENDARDO</v>
          </cell>
          <cell r="D198">
            <v>6.04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3125</v>
          </cell>
          <cell r="B199" t="str">
            <v>D</v>
          </cell>
          <cell r="C199" t="str">
            <v>GARRIDO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3152</v>
          </cell>
          <cell r="B200" t="str">
            <v>C</v>
          </cell>
          <cell r="C200" t="str">
            <v>BRESCIANO</v>
          </cell>
          <cell r="D200" t="str">
            <v>6*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7.01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2</v>
          </cell>
          <cell r="N201">
            <v>0</v>
          </cell>
          <cell r="O201">
            <v>0</v>
          </cell>
        </row>
        <row r="202">
          <cell r="A202">
            <v>3239</v>
          </cell>
          <cell r="B202" t="str">
            <v>C</v>
          </cell>
          <cell r="C202" t="str">
            <v>MATUZALEM</v>
          </cell>
          <cell r="D202">
            <v>6.54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3295</v>
          </cell>
          <cell r="B203" t="str">
            <v>C</v>
          </cell>
          <cell r="C203" t="str">
            <v>SCULLI</v>
          </cell>
          <cell r="D203">
            <v>7.02</v>
          </cell>
          <cell r="E203">
            <v>2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1</v>
          </cell>
          <cell r="O203">
            <v>0</v>
          </cell>
        </row>
        <row r="204">
          <cell r="A204">
            <v>3322</v>
          </cell>
          <cell r="B204" t="str">
            <v>C</v>
          </cell>
          <cell r="C204" t="str">
            <v>GONZALEZ</v>
          </cell>
          <cell r="D204">
            <v>6.02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3435</v>
          </cell>
          <cell r="B205" t="str">
            <v>C</v>
          </cell>
          <cell r="C205" t="str">
            <v>HERNANES</v>
          </cell>
          <cell r="D205">
            <v>6.01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3364</v>
          </cell>
          <cell r="B206" t="str">
            <v>A</v>
          </cell>
          <cell r="C206" t="str">
            <v>FLOCCARI</v>
          </cell>
          <cell r="D206">
            <v>5.0199999999999996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6.53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1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6.51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5.51</v>
          </cell>
          <cell r="E211">
            <v>0</v>
          </cell>
          <cell r="F211">
            <v>2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2987</v>
          </cell>
          <cell r="B212" t="str">
            <v>D</v>
          </cell>
          <cell r="C212" t="str">
            <v>BRIVIO</v>
          </cell>
          <cell r="D212">
            <v>5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3023</v>
          </cell>
          <cell r="B213" t="str">
            <v>D</v>
          </cell>
          <cell r="C213" t="str">
            <v>FABIANO</v>
          </cell>
          <cell r="D213">
            <v>6.03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3096</v>
          </cell>
          <cell r="B214" t="str">
            <v>D</v>
          </cell>
          <cell r="C214" t="str">
            <v>RISPOLI</v>
          </cell>
          <cell r="D214">
            <v>5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3126</v>
          </cell>
          <cell r="B215" t="str">
            <v>D</v>
          </cell>
          <cell r="C215" t="str">
            <v>GUSTAVO</v>
          </cell>
          <cell r="D215">
            <v>5.51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6.51</v>
          </cell>
          <cell r="E216">
            <v>1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5.54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5.51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6.03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3455</v>
          </cell>
          <cell r="B223" t="str">
            <v>A</v>
          </cell>
          <cell r="C223" t="str">
            <v>CHEVANTON</v>
          </cell>
          <cell r="D223" t="str">
            <v>6*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5.52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 t="str">
            <v>6*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6.5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3042</v>
          </cell>
          <cell r="B229" t="str">
            <v>D</v>
          </cell>
          <cell r="C229" t="str">
            <v>JANKULOVSKI</v>
          </cell>
          <cell r="D229">
            <v>6.53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6.51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6.54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6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7.01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1</v>
          </cell>
          <cell r="O233">
            <v>0</v>
          </cell>
        </row>
        <row r="234">
          <cell r="A234">
            <v>3296</v>
          </cell>
          <cell r="B234" t="str">
            <v>C</v>
          </cell>
          <cell r="C234" t="str">
            <v>SEEDORF</v>
          </cell>
          <cell r="D234">
            <v>6.04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3445</v>
          </cell>
          <cell r="B235" t="str">
            <v>C</v>
          </cell>
          <cell r="C235" t="str">
            <v>BOATENG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3577</v>
          </cell>
          <cell r="B236" t="str">
            <v>C</v>
          </cell>
          <cell r="C236" t="str">
            <v>VAN BOMMEL</v>
          </cell>
          <cell r="D236">
            <v>6.04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3346</v>
          </cell>
          <cell r="B237" t="str">
            <v>A</v>
          </cell>
          <cell r="C237" t="str">
            <v>CASSANO</v>
          </cell>
          <cell r="D237">
            <v>5.0199999999999996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6.04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1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5.52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6.53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6.53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6.02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6.53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5.0199999999999996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5.52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5.53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5.04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5.52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3320</v>
          </cell>
          <cell r="B252" t="str">
            <v>C</v>
          </cell>
          <cell r="C252" t="str">
            <v>ZUNIGA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 t="str">
            <v>6*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6.02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3382</v>
          </cell>
          <cell r="B255" t="str">
            <v>A</v>
          </cell>
          <cell r="C255" t="str">
            <v>LUCARELLI C.</v>
          </cell>
          <cell r="D255">
            <v>5.04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>
            <v>5.01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1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5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1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5.53</v>
          </cell>
          <cell r="E260">
            <v>0</v>
          </cell>
          <cell r="F260">
            <v>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6.52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5.54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5.53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4.0199999999999996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3560</v>
          </cell>
          <cell r="B265" t="str">
            <v>D</v>
          </cell>
          <cell r="C265" t="str">
            <v>ANDJELKOVIC</v>
          </cell>
          <cell r="D265">
            <v>5.03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3223</v>
          </cell>
          <cell r="B266" t="str">
            <v>C</v>
          </cell>
          <cell r="C266" t="str">
            <v>LIVERANI</v>
          </cell>
          <cell r="D266">
            <v>5.51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1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6.01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5.5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6.53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3495</v>
          </cell>
          <cell r="B270" t="str">
            <v>C</v>
          </cell>
          <cell r="C270" t="str">
            <v>ILICIC</v>
          </cell>
          <cell r="D270">
            <v>5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3563</v>
          </cell>
          <cell r="B271" t="str">
            <v>C</v>
          </cell>
          <cell r="C271" t="str">
            <v>ACQUAH</v>
          </cell>
          <cell r="D271" t="str">
            <v>6*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5.51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3591</v>
          </cell>
          <cell r="B273" t="str">
            <v>A</v>
          </cell>
          <cell r="C273" t="str">
            <v>PAOLUCCI</v>
          </cell>
          <cell r="D273">
            <v>5.03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3607</v>
          </cell>
          <cell r="B274" t="str">
            <v>ALL</v>
          </cell>
          <cell r="C274" t="str">
            <v>COSMI</v>
          </cell>
          <cell r="D274">
            <v>5.53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6.5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3026</v>
          </cell>
          <cell r="B278" t="str">
            <v>D</v>
          </cell>
          <cell r="C278" t="str">
            <v>FELTSCHER</v>
          </cell>
          <cell r="D278" t="str">
            <v>6*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6.03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3079</v>
          </cell>
          <cell r="B280" t="str">
            <v>D</v>
          </cell>
          <cell r="C280" t="str">
            <v>PALETTA</v>
          </cell>
          <cell r="D280">
            <v>5.51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1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6.04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6.03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3193</v>
          </cell>
          <cell r="B283" t="str">
            <v>C</v>
          </cell>
          <cell r="C283" t="str">
            <v>GALLOPPA</v>
          </cell>
          <cell r="D283">
            <v>5.54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3247</v>
          </cell>
          <cell r="B284" t="str">
            <v>C</v>
          </cell>
          <cell r="C284" t="str">
            <v>MODESTO</v>
          </cell>
          <cell r="D284">
            <v>6.03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6.03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3261</v>
          </cell>
          <cell r="B286" t="str">
            <v>C</v>
          </cell>
          <cell r="C286" t="str">
            <v>PALLADINO</v>
          </cell>
          <cell r="D286">
            <v>5.52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6.01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 t="str">
            <v>6*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1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3329</v>
          </cell>
          <cell r="B289" t="str">
            <v>A</v>
          </cell>
          <cell r="C289" t="str">
            <v>AMAURI</v>
          </cell>
          <cell r="D289" t="str">
            <v>6*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5.52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6.03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2919</v>
          </cell>
          <cell r="B294" t="str">
            <v>P</v>
          </cell>
          <cell r="C294" t="str">
            <v>DONI A.</v>
          </cell>
          <cell r="D294">
            <v>6.04</v>
          </cell>
          <cell r="E294">
            <v>0</v>
          </cell>
          <cell r="F294">
            <v>1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2988</v>
          </cell>
          <cell r="B295" t="str">
            <v>D</v>
          </cell>
          <cell r="C295" t="str">
            <v>BURDISSO N.</v>
          </cell>
          <cell r="D295">
            <v>6.04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2995</v>
          </cell>
          <cell r="B296" t="str">
            <v>D</v>
          </cell>
          <cell r="C296" t="str">
            <v>CASSETTI</v>
          </cell>
          <cell r="D296">
            <v>5.53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5.5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6.04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5.03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3153</v>
          </cell>
          <cell r="B300" t="str">
            <v>C</v>
          </cell>
          <cell r="C300" t="str">
            <v>BRIGHI</v>
          </cell>
          <cell r="D300">
            <v>5.54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3175</v>
          </cell>
          <cell r="B301" t="str">
            <v>C</v>
          </cell>
          <cell r="C301" t="str">
            <v>DE ROSSI</v>
          </cell>
          <cell r="D301">
            <v>6.01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 t="str">
            <v>6*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5.53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1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3276</v>
          </cell>
          <cell r="B304" t="str">
            <v>C</v>
          </cell>
          <cell r="C304" t="str">
            <v>PIZARRO</v>
          </cell>
          <cell r="D304">
            <v>6.52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1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1</v>
          </cell>
          <cell r="O304">
            <v>0</v>
          </cell>
        </row>
        <row r="305">
          <cell r="A305">
            <v>3304</v>
          </cell>
          <cell r="B305" t="str">
            <v>C</v>
          </cell>
          <cell r="C305" t="str">
            <v>TADDEI ROD.</v>
          </cell>
          <cell r="D305">
            <v>5.01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3342</v>
          </cell>
          <cell r="B306" t="str">
            <v>A</v>
          </cell>
          <cell r="C306" t="str">
            <v>BORRIELLO</v>
          </cell>
          <cell r="D306">
            <v>6.01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3422</v>
          </cell>
          <cell r="B307" t="str">
            <v>A</v>
          </cell>
          <cell r="C307" t="str">
            <v>VUCINIC</v>
          </cell>
          <cell r="D307">
            <v>6.52</v>
          </cell>
          <cell r="E307">
            <v>1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3583</v>
          </cell>
          <cell r="B308" t="str">
            <v>ALL</v>
          </cell>
          <cell r="C308" t="str">
            <v>MONTELLA</v>
          </cell>
          <cell r="D308">
            <v>6.03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5.54</v>
          </cell>
          <cell r="E311">
            <v>0</v>
          </cell>
          <cell r="F311">
            <v>3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3033</v>
          </cell>
          <cell r="B312" t="str">
            <v>D</v>
          </cell>
          <cell r="C312" t="str">
            <v>GASTALDELLO</v>
          </cell>
          <cell r="D312">
            <v>4.53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1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3053</v>
          </cell>
          <cell r="B313" t="str">
            <v>D</v>
          </cell>
          <cell r="C313" t="str">
            <v>LUCCHINI</v>
          </cell>
          <cell r="D313">
            <v>6.03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6</v>
          </cell>
          <cell r="E314">
            <v>1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5.03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4.53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3179</v>
          </cell>
          <cell r="B317" t="str">
            <v>C</v>
          </cell>
          <cell r="C317" t="str">
            <v>DESSENA</v>
          </cell>
          <cell r="D317">
            <v>5.04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3204</v>
          </cell>
          <cell r="B318" t="str">
            <v>C</v>
          </cell>
          <cell r="C318" t="str">
            <v>GUBERTI</v>
          </cell>
          <cell r="D318">
            <v>5.01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3215</v>
          </cell>
          <cell r="B319" t="str">
            <v>C</v>
          </cell>
          <cell r="C319" t="str">
            <v>KOMAN</v>
          </cell>
          <cell r="D319">
            <v>5.03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3231</v>
          </cell>
          <cell r="B320" t="str">
            <v>C</v>
          </cell>
          <cell r="C320" t="str">
            <v>MANNINI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3262</v>
          </cell>
          <cell r="B321" t="str">
            <v>C</v>
          </cell>
          <cell r="C321" t="str">
            <v>PALOMBO</v>
          </cell>
          <cell r="D321">
            <v>6.02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3338</v>
          </cell>
          <cell r="B322" t="str">
            <v>A</v>
          </cell>
          <cell r="C322" t="str">
            <v>BIABIANY</v>
          </cell>
          <cell r="D322">
            <v>4.53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3383</v>
          </cell>
          <cell r="B323" t="str">
            <v>A</v>
          </cell>
          <cell r="C323" t="str">
            <v>MACCARONE</v>
          </cell>
          <cell r="D323">
            <v>6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1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3561</v>
          </cell>
          <cell r="B324" t="str">
            <v>A</v>
          </cell>
          <cell r="C324" t="str">
            <v>MACHEDA</v>
          </cell>
          <cell r="D324">
            <v>4.01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1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3477</v>
          </cell>
          <cell r="B325" t="str">
            <v>ALL</v>
          </cell>
          <cell r="C325" t="str">
            <v>DI CARLO</v>
          </cell>
          <cell r="D325">
            <v>4.01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2925</v>
          </cell>
          <cell r="B328" t="str">
            <v>P</v>
          </cell>
          <cell r="C328" t="str">
            <v>HANDANOVIC</v>
          </cell>
          <cell r="D328">
            <v>7.03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6.52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3020</v>
          </cell>
          <cell r="B330" t="str">
            <v>D</v>
          </cell>
          <cell r="C330" t="str">
            <v>DOMIZZI</v>
          </cell>
          <cell r="D330">
            <v>6.53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3083</v>
          </cell>
          <cell r="B331" t="str">
            <v>D</v>
          </cell>
          <cell r="C331" t="str">
            <v>PASQUALE</v>
          </cell>
          <cell r="D331">
            <v>6.02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3118</v>
          </cell>
          <cell r="B332" t="str">
            <v>D</v>
          </cell>
          <cell r="C332" t="str">
            <v>ZAPATA</v>
          </cell>
          <cell r="D332">
            <v>5.53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3433</v>
          </cell>
          <cell r="B333" t="str">
            <v>D</v>
          </cell>
          <cell r="C333" t="str">
            <v>CUADRADO</v>
          </cell>
          <cell r="D333">
            <v>5.54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5.03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3131</v>
          </cell>
          <cell r="B335" t="str">
            <v>C</v>
          </cell>
          <cell r="C335" t="str">
            <v>ABDI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3139</v>
          </cell>
          <cell r="B336" t="str">
            <v>C</v>
          </cell>
          <cell r="C336" t="str">
            <v>ASAMOAH</v>
          </cell>
          <cell r="D336">
            <v>6.53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3207</v>
          </cell>
          <cell r="B337" t="str">
            <v>C</v>
          </cell>
          <cell r="C337" t="str">
            <v>INLER</v>
          </cell>
          <cell r="D337">
            <v>6.03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3289</v>
          </cell>
          <cell r="B339" t="str">
            <v>C</v>
          </cell>
          <cell r="C339" t="str">
            <v>SANCHEZ</v>
          </cell>
          <cell r="D339">
            <v>6.51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3351</v>
          </cell>
          <cell r="B340" t="str">
            <v>A</v>
          </cell>
          <cell r="C340" t="str">
            <v>CORRADI</v>
          </cell>
          <cell r="D340">
            <v>6.51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6.52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1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1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6.53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29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6.54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6.53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3094</v>
          </cell>
          <cell r="B11" t="str">
            <v>D</v>
          </cell>
          <cell r="C11" t="str">
            <v>RINALDI</v>
          </cell>
          <cell r="D11">
            <v>5.03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5.52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6.53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3144</v>
          </cell>
          <cell r="B15" t="str">
            <v>C</v>
          </cell>
          <cell r="C15" t="str">
            <v>BENTIVOGLIO</v>
          </cell>
          <cell r="D15">
            <v>6.04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3597</v>
          </cell>
          <cell r="B16" t="str">
            <v>C</v>
          </cell>
          <cell r="C16" t="str">
            <v>CODREA</v>
          </cell>
          <cell r="D16">
            <v>6.04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3611</v>
          </cell>
          <cell r="B17" t="str">
            <v>C</v>
          </cell>
          <cell r="C17" t="str">
            <v>KOPUNEK</v>
          </cell>
          <cell r="D17">
            <v>6.01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5.53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6.54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5.52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6.54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2932</v>
          </cell>
          <cell r="B24" t="str">
            <v>P</v>
          </cell>
          <cell r="C24" t="str">
            <v>LUPATELLI</v>
          </cell>
          <cell r="D24" t="str">
            <v>6*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2959</v>
          </cell>
          <cell r="B25" t="str">
            <v>P</v>
          </cell>
          <cell r="C25" t="str">
            <v>VIVIANO</v>
          </cell>
          <cell r="D25">
            <v>6.5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2986</v>
          </cell>
          <cell r="B26" t="str">
            <v>D</v>
          </cell>
          <cell r="C26" t="str">
            <v>BRITOS</v>
          </cell>
          <cell r="D26">
            <v>6.5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 t="str">
            <v>6*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3087</v>
          </cell>
          <cell r="B28" t="str">
            <v>D</v>
          </cell>
          <cell r="C28" t="str">
            <v>PORTANOVA</v>
          </cell>
          <cell r="D28">
            <v>6.01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5.52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3156</v>
          </cell>
          <cell r="B30" t="str">
            <v>C</v>
          </cell>
          <cell r="C30" t="str">
            <v>BUSCE'</v>
          </cell>
          <cell r="D30">
            <v>5.53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3161</v>
          </cell>
          <cell r="B31" t="str">
            <v>C</v>
          </cell>
          <cell r="C31" t="str">
            <v>CASARINI</v>
          </cell>
          <cell r="D31">
            <v>6.03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6.53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3254</v>
          </cell>
          <cell r="B33" t="str">
            <v>C</v>
          </cell>
          <cell r="C33" t="str">
            <v>MUTARELLI</v>
          </cell>
          <cell r="D33">
            <v>6.52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7.03</v>
          </cell>
          <cell r="E34">
            <v>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1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6.02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3499</v>
          </cell>
          <cell r="B36" t="str">
            <v>C</v>
          </cell>
          <cell r="C36" t="str">
            <v>PEREZ</v>
          </cell>
          <cell r="D36">
            <v>6.51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3359</v>
          </cell>
          <cell r="B37" t="str">
            <v>A</v>
          </cell>
          <cell r="C37" t="str">
            <v>DI VAIO</v>
          </cell>
          <cell r="D37">
            <v>5.03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7.02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5.5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6.02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6.01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3508</v>
          </cell>
          <cell r="B46" t="str">
            <v>D</v>
          </cell>
          <cell r="C46" t="str">
            <v>DAPRELA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6.53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6.52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 t="str">
            <v>6*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3311</v>
          </cell>
          <cell r="B50" t="str">
            <v>C</v>
          </cell>
          <cell r="C50" t="str">
            <v>VASS</v>
          </cell>
          <cell r="D50">
            <v>6.02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3315</v>
          </cell>
          <cell r="B51" t="str">
            <v>C</v>
          </cell>
          <cell r="C51" t="str">
            <v>ZAMBELLI</v>
          </cell>
          <cell r="D51">
            <v>6.01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5.52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5.51</v>
          </cell>
          <cell r="E53">
            <v>1</v>
          </cell>
          <cell r="F53">
            <v>0</v>
          </cell>
          <cell r="G53">
            <v>0</v>
          </cell>
          <cell r="H53">
            <v>1</v>
          </cell>
          <cell r="I53">
            <v>0</v>
          </cell>
          <cell r="J53">
            <v>0</v>
          </cell>
          <cell r="K53">
            <v>0</v>
          </cell>
          <cell r="L53">
            <v>1</v>
          </cell>
          <cell r="M53">
            <v>0</v>
          </cell>
          <cell r="N53">
            <v>0</v>
          </cell>
          <cell r="O53">
            <v>1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6.52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7.03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6.04</v>
          </cell>
          <cell r="E58">
            <v>0</v>
          </cell>
          <cell r="F58">
            <v>4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5.0199999999999996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5.03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6.02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5.01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3220</v>
          </cell>
          <cell r="B65" t="str">
            <v>C</v>
          </cell>
          <cell r="C65" t="str">
            <v>LAZZARI</v>
          </cell>
          <cell r="D65">
            <v>5.01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5.54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3440</v>
          </cell>
          <cell r="B67" t="str">
            <v>C</v>
          </cell>
          <cell r="C67" t="str">
            <v>LANER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6.01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3409</v>
          </cell>
          <cell r="B70" t="str">
            <v>A</v>
          </cell>
          <cell r="C70" t="str">
            <v>RAGATZU</v>
          </cell>
          <cell r="D70">
            <v>6.01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5.0199999999999996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6.51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6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1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6.03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1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6.5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6.04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6.03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5.53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 t="str">
            <v>6*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3225</v>
          </cell>
          <cell r="B82" t="str">
            <v>C</v>
          </cell>
          <cell r="C82" t="str">
            <v>LLAMA</v>
          </cell>
          <cell r="D82">
            <v>7.02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1</v>
          </cell>
          <cell r="L82">
            <v>0</v>
          </cell>
          <cell r="M82">
            <v>0</v>
          </cell>
          <cell r="N82">
            <v>1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7.01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6.52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6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3589</v>
          </cell>
          <cell r="B87" t="str">
            <v>A</v>
          </cell>
          <cell r="C87" t="str">
            <v>BERGESSIO</v>
          </cell>
          <cell r="D87">
            <v>5.53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6.51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6.54</v>
          </cell>
          <cell r="E91">
            <v>0</v>
          </cell>
          <cell r="F91">
            <v>2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 t="str">
            <v>6*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6.52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5.53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3103</v>
          </cell>
          <cell r="B95" t="str">
            <v>D</v>
          </cell>
          <cell r="C95" t="str">
            <v>SANTON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5.52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5.52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6.53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5.01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1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7.53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1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7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1</v>
          </cell>
          <cell r="J101">
            <v>0</v>
          </cell>
          <cell r="K101">
            <v>1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3595</v>
          </cell>
          <cell r="B102" t="str">
            <v>C</v>
          </cell>
          <cell r="C102" t="str">
            <v>ROSINA</v>
          </cell>
          <cell r="D102">
            <v>6.02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5.01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6.51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6.54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6.52</v>
          </cell>
          <cell r="E108">
            <v>0</v>
          </cell>
          <cell r="F108">
            <v>1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6.02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1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5.0199999999999996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3043</v>
          </cell>
          <cell r="B111" t="str">
            <v>D</v>
          </cell>
          <cell r="C111" t="str">
            <v>JOKIC</v>
          </cell>
          <cell r="D111">
            <v>6.04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5.53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3226</v>
          </cell>
          <cell r="B114" t="str">
            <v>C</v>
          </cell>
          <cell r="C114" t="str">
            <v>LUCIANO</v>
          </cell>
          <cell r="D114" t="str">
            <v>6*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5.53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3279</v>
          </cell>
          <cell r="B116" t="str">
            <v>C</v>
          </cell>
          <cell r="C116" t="str">
            <v>PULZETTI</v>
          </cell>
          <cell r="D116">
            <v>5.01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5.51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5.53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3431</v>
          </cell>
          <cell r="B119" t="str">
            <v>A</v>
          </cell>
          <cell r="C119" t="str">
            <v>MOSCARDELLI</v>
          </cell>
          <cell r="D119">
            <v>5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5.01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3582</v>
          </cell>
          <cell r="B121" t="str">
            <v>A</v>
          </cell>
          <cell r="C121" t="str">
            <v>URIBE</v>
          </cell>
          <cell r="D121">
            <v>6.02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5.5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6.52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 t="str">
            <v>6*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6.02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3073</v>
          </cell>
          <cell r="B129" t="str">
            <v>D</v>
          </cell>
          <cell r="C129" t="str">
            <v>NATALI</v>
          </cell>
          <cell r="D129">
            <v>6.04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6.53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3233</v>
          </cell>
          <cell r="B131" t="str">
            <v>C</v>
          </cell>
          <cell r="C131" t="str">
            <v>MARCHIONNI</v>
          </cell>
          <cell r="D131">
            <v>5.0199999999999996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6.51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3290</v>
          </cell>
          <cell r="B133" t="str">
            <v>C</v>
          </cell>
          <cell r="C133" t="str">
            <v>SANTANA</v>
          </cell>
          <cell r="D133">
            <v>6.51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3310</v>
          </cell>
          <cell r="B134" t="str">
            <v>C</v>
          </cell>
          <cell r="C134" t="str">
            <v>VARGAS</v>
          </cell>
          <cell r="D134">
            <v>7.04</v>
          </cell>
          <cell r="E134">
            <v>1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1</v>
          </cell>
          <cell r="O134">
            <v>0</v>
          </cell>
        </row>
        <row r="135">
          <cell r="A135">
            <v>3578</v>
          </cell>
          <cell r="B135" t="str">
            <v>C</v>
          </cell>
          <cell r="C135" t="str">
            <v>BEHRAMI</v>
          </cell>
          <cell r="D135">
            <v>6.5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 t="str">
            <v>6*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5.53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1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6.04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7.03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6.01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2999</v>
          </cell>
          <cell r="B143" t="str">
            <v>D</v>
          </cell>
          <cell r="C143" t="str">
            <v>CHICO</v>
          </cell>
          <cell r="D143" t="str">
            <v>6*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1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3260</v>
          </cell>
          <cell r="B148" t="str">
            <v>C</v>
          </cell>
          <cell r="C148" t="str">
            <v>PALACIO</v>
          </cell>
          <cell r="D148">
            <v>6.53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3312</v>
          </cell>
          <cell r="B150" t="str">
            <v>C</v>
          </cell>
          <cell r="C150" t="str">
            <v>VELOSO</v>
          </cell>
          <cell r="D150">
            <v>6.04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6.02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6.03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6.02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6.53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1</v>
          </cell>
          <cell r="O154">
            <v>0</v>
          </cell>
        </row>
        <row r="155">
          <cell r="A155">
            <v>3568</v>
          </cell>
          <cell r="B155" t="str">
            <v>A</v>
          </cell>
          <cell r="C155" t="str">
            <v>BOSELLI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6.52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7.04</v>
          </cell>
          <cell r="E159">
            <v>0</v>
          </cell>
          <cell r="F159">
            <v>1</v>
          </cell>
          <cell r="G159">
            <v>1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3005</v>
          </cell>
          <cell r="B160" t="str">
            <v>D</v>
          </cell>
          <cell r="C160" t="str">
            <v>CORDOBA</v>
          </cell>
          <cell r="D160">
            <v>4.03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1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6.03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5.51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3065</v>
          </cell>
          <cell r="B163" t="str">
            <v>D</v>
          </cell>
          <cell r="C163" t="str">
            <v>MATERAZZI</v>
          </cell>
          <cell r="D163" t="str">
            <v>6*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3072</v>
          </cell>
          <cell r="B164" t="str">
            <v>D</v>
          </cell>
          <cell r="C164" t="str">
            <v>NAGATOMO</v>
          </cell>
          <cell r="D164">
            <v>6.02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3091</v>
          </cell>
          <cell r="B165" t="str">
            <v>D</v>
          </cell>
          <cell r="C165" t="str">
            <v>RANOCCHIA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1</v>
          </cell>
          <cell r="N165">
            <v>0</v>
          </cell>
          <cell r="O165">
            <v>0</v>
          </cell>
        </row>
        <row r="166">
          <cell r="A166">
            <v>3214</v>
          </cell>
          <cell r="B166" t="str">
            <v>C</v>
          </cell>
          <cell r="C166" t="str">
            <v>KHARJA</v>
          </cell>
          <cell r="D166">
            <v>5.03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3302</v>
          </cell>
          <cell r="B167" t="str">
            <v>C</v>
          </cell>
          <cell r="C167" t="str">
            <v>SNEIJDER</v>
          </cell>
          <cell r="D167">
            <v>5.51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3303</v>
          </cell>
          <cell r="B168" t="str">
            <v>C</v>
          </cell>
          <cell r="C168" t="str">
            <v>STANKOVIC</v>
          </cell>
          <cell r="D168">
            <v>6.51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6.01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5.03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5.54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5.03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7.54</v>
          </cell>
          <cell r="E176">
            <v>0</v>
          </cell>
          <cell r="F176">
            <v>2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1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5.53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5.52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3039</v>
          </cell>
          <cell r="B179" t="str">
            <v>D</v>
          </cell>
          <cell r="C179" t="str">
            <v>GRYGERA</v>
          </cell>
          <cell r="D179">
            <v>6.03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4.0199999999999996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1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3491</v>
          </cell>
          <cell r="B181" t="str">
            <v>D</v>
          </cell>
          <cell r="C181" t="str">
            <v>TRAORE</v>
          </cell>
          <cell r="D181">
            <v>4.5199999999999996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6.51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3238</v>
          </cell>
          <cell r="B183" t="str">
            <v>C</v>
          </cell>
          <cell r="C183" t="str">
            <v>MARTINEZ J.</v>
          </cell>
          <cell r="D183">
            <v>5.51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4.0199999999999996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6.53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1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7.04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1</v>
          </cell>
          <cell r="N187">
            <v>0</v>
          </cell>
          <cell r="O187">
            <v>0</v>
          </cell>
        </row>
        <row r="188">
          <cell r="A188">
            <v>3374</v>
          </cell>
          <cell r="B188" t="str">
            <v>A</v>
          </cell>
          <cell r="C188" t="str">
            <v>IAQUINTA</v>
          </cell>
          <cell r="D188">
            <v>5.51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3387</v>
          </cell>
          <cell r="B189" t="str">
            <v>A</v>
          </cell>
          <cell r="C189" t="str">
            <v>MATRI</v>
          </cell>
          <cell r="D189">
            <v>7.52</v>
          </cell>
          <cell r="E189">
            <v>2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5.0199999999999996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4.03</v>
          </cell>
          <cell r="E193">
            <v>0</v>
          </cell>
          <cell r="F193">
            <v>2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5.51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4.0199999999999996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1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>
            <v>6.51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 t="str">
            <v>6*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7.01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1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3239</v>
          </cell>
          <cell r="B200" t="str">
            <v>C</v>
          </cell>
          <cell r="C200" t="str">
            <v>MATUZALEM</v>
          </cell>
          <cell r="D200">
            <v>5.53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 t="str">
            <v>6*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3295</v>
          </cell>
          <cell r="B202" t="str">
            <v>C</v>
          </cell>
          <cell r="C202" t="str">
            <v>SCULLI</v>
          </cell>
          <cell r="D202">
            <v>5.0199999999999996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5.51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5.0199999999999996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5.01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 t="str">
            <v>6*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5.01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6.03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5.52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5.01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3113</v>
          </cell>
          <cell r="B213" t="str">
            <v>D</v>
          </cell>
          <cell r="C213" t="str">
            <v>TOMOVIC</v>
          </cell>
          <cell r="D213">
            <v>6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5.0199999999999996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5.54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5.54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5.5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5.52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 t="str">
            <v>6*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5.54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5.01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3455</v>
          </cell>
          <cell r="B223" t="str">
            <v>A</v>
          </cell>
          <cell r="C223" t="str">
            <v>CHEVANTON</v>
          </cell>
          <cell r="D223">
            <v>5.0199999999999996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5.01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6.04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6.53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6.53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1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5.51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6.51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6.02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3296</v>
          </cell>
          <cell r="B233" t="str">
            <v>C</v>
          </cell>
          <cell r="C233" t="str">
            <v>SEEDORF</v>
          </cell>
          <cell r="D233" t="str">
            <v>6*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3557</v>
          </cell>
          <cell r="B234" t="str">
            <v>C</v>
          </cell>
          <cell r="C234" t="str">
            <v>MERKEL</v>
          </cell>
          <cell r="D234">
            <v>5.0199999999999996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3575</v>
          </cell>
          <cell r="B235" t="str">
            <v>C</v>
          </cell>
          <cell r="C235" t="str">
            <v>EMANUELSON</v>
          </cell>
          <cell r="D235">
            <v>6.51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3577</v>
          </cell>
          <cell r="B236" t="str">
            <v>C</v>
          </cell>
          <cell r="C236" t="str">
            <v>VAN BOMMEL</v>
          </cell>
          <cell r="D236">
            <v>5.52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3346</v>
          </cell>
          <cell r="B237" t="str">
            <v>A</v>
          </cell>
          <cell r="C237" t="str">
            <v>CASSANO</v>
          </cell>
          <cell r="D237">
            <v>6.5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1</v>
          </cell>
        </row>
        <row r="238">
          <cell r="A238">
            <v>3401</v>
          </cell>
          <cell r="B238" t="str">
            <v>A</v>
          </cell>
          <cell r="C238" t="str">
            <v>PATO</v>
          </cell>
          <cell r="D238">
            <v>4.53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4.0199999999999996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1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4.5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5.51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</v>
          </cell>
          <cell r="E244">
            <v>0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6.51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3006</v>
          </cell>
          <cell r="B246" t="str">
            <v>D</v>
          </cell>
          <cell r="C246" t="str">
            <v>CRIBARI</v>
          </cell>
          <cell r="D246" t="str">
            <v>6*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3102</v>
          </cell>
          <cell r="B247" t="str">
            <v>D</v>
          </cell>
          <cell r="C247" t="str">
            <v>SANTACROCE</v>
          </cell>
          <cell r="D247">
            <v>5.51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3593</v>
          </cell>
          <cell r="B248" t="str">
            <v>D</v>
          </cell>
          <cell r="C248" t="str">
            <v>RUIZ</v>
          </cell>
          <cell r="D248">
            <v>6.01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7.02</v>
          </cell>
          <cell r="E250">
            <v>1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7.03</v>
          </cell>
          <cell r="E251">
            <v>1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1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6.52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6.52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6.02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6.01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7.53</v>
          </cell>
          <cell r="E256">
            <v>1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1</v>
          </cell>
          <cell r="O256">
            <v>0</v>
          </cell>
        </row>
        <row r="257">
          <cell r="A257">
            <v>3386</v>
          </cell>
          <cell r="B257" t="str">
            <v>A</v>
          </cell>
          <cell r="C257" t="str">
            <v>MASCARA</v>
          </cell>
          <cell r="D257" t="str">
            <v>6*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3612</v>
          </cell>
          <cell r="B258" t="str">
            <v>ALL</v>
          </cell>
          <cell r="C258" t="str">
            <v>FRUSTALUPI</v>
          </cell>
          <cell r="D258">
            <v>7.03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6.52</v>
          </cell>
          <cell r="E261">
            <v>0</v>
          </cell>
          <cell r="F261">
            <v>1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5.51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6.01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 t="str">
            <v>6*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3011</v>
          </cell>
          <cell r="B265" t="str">
            <v>D</v>
          </cell>
          <cell r="C265" t="str">
            <v>DARMIAN</v>
          </cell>
          <cell r="D265">
            <v>5.51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3129</v>
          </cell>
          <cell r="B266" t="str">
            <v>D</v>
          </cell>
          <cell r="C266" t="str">
            <v>MUNOZ</v>
          </cell>
          <cell r="D266">
            <v>5.52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6.03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6.04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6.03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6.53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5.03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5.54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3390</v>
          </cell>
          <cell r="B273" t="str">
            <v>A</v>
          </cell>
          <cell r="C273" t="str">
            <v>MICCOLI</v>
          </cell>
          <cell r="D273">
            <v>5.53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5.04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3607</v>
          </cell>
          <cell r="B275" t="str">
            <v>ALL</v>
          </cell>
          <cell r="C275" t="str">
            <v>COSMI</v>
          </cell>
          <cell r="D275">
            <v>6.02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5.53</v>
          </cell>
          <cell r="E278">
            <v>0</v>
          </cell>
          <cell r="F278">
            <v>3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5.53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3078</v>
          </cell>
          <cell r="B280" t="str">
            <v>D</v>
          </cell>
          <cell r="C280" t="str">
            <v>PACI</v>
          </cell>
          <cell r="D280">
            <v>5.0199999999999996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5.01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3130</v>
          </cell>
          <cell r="B282" t="str">
            <v>D</v>
          </cell>
          <cell r="C282" t="str">
            <v>PISANO M.</v>
          </cell>
          <cell r="D282" t="str">
            <v>6*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3159</v>
          </cell>
          <cell r="B283" t="str">
            <v>C</v>
          </cell>
          <cell r="C283" t="str">
            <v>CANDREVA</v>
          </cell>
          <cell r="D283">
            <v>5.5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3185</v>
          </cell>
          <cell r="B284" t="str">
            <v>C</v>
          </cell>
          <cell r="C284" t="str">
            <v>DZEMAILI</v>
          </cell>
          <cell r="D284">
            <v>5.52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3193</v>
          </cell>
          <cell r="B285" t="str">
            <v>C</v>
          </cell>
          <cell r="C285" t="str">
            <v>GALLOPPA</v>
          </cell>
          <cell r="D285">
            <v>4.51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1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3200</v>
          </cell>
          <cell r="B286" t="str">
            <v>C</v>
          </cell>
          <cell r="C286" t="str">
            <v>GIOVINCO</v>
          </cell>
          <cell r="D286">
            <v>5.54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3247</v>
          </cell>
          <cell r="B287" t="str">
            <v>C</v>
          </cell>
          <cell r="C287" t="str">
            <v>MODESTO</v>
          </cell>
          <cell r="D287">
            <v>5.04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3261</v>
          </cell>
          <cell r="B288" t="str">
            <v>C</v>
          </cell>
          <cell r="C288" t="str">
            <v>PALLADINO</v>
          </cell>
          <cell r="D288">
            <v>6.52</v>
          </cell>
          <cell r="E288">
            <v>1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3308</v>
          </cell>
          <cell r="B289" t="str">
            <v>C</v>
          </cell>
          <cell r="C289" t="str">
            <v>VALIANI</v>
          </cell>
          <cell r="D289">
            <v>6.01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1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3353</v>
          </cell>
          <cell r="B291" t="str">
            <v>A</v>
          </cell>
          <cell r="C291" t="str">
            <v>CRESPO</v>
          </cell>
          <cell r="D291">
            <v>5.01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3483</v>
          </cell>
          <cell r="B292" t="str">
            <v>ALL</v>
          </cell>
          <cell r="C292" t="str">
            <v>MARINO</v>
          </cell>
          <cell r="D292">
            <v>5.53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 t="str">
            <v>ROMA Voti gentilmente offerti da www.fantagazzetta.com</v>
          </cell>
        </row>
        <row r="294">
          <cell r="A294" t="str">
            <v>Cod.</v>
          </cell>
          <cell r="B294" t="str">
            <v>Ruolo</v>
          </cell>
          <cell r="C294" t="str">
            <v>Nome</v>
          </cell>
          <cell r="D294" t="str">
            <v>VF</v>
          </cell>
          <cell r="E294" t="str">
            <v>Gol Fatto</v>
          </cell>
          <cell r="F294" t="str">
            <v>Gol Subito</v>
          </cell>
          <cell r="G294" t="str">
            <v>Rigore Parato</v>
          </cell>
          <cell r="H294" t="str">
            <v>Rigore Sbagliato</v>
          </cell>
          <cell r="I294" t="str">
            <v>Rigore Segnato</v>
          </cell>
          <cell r="J294" t="str">
            <v>Autorete</v>
          </cell>
          <cell r="K294" t="str">
            <v>Ammonizione</v>
          </cell>
          <cell r="L294" t="str">
            <v>Espulsione</v>
          </cell>
          <cell r="M294" t="str">
            <v>Assist</v>
          </cell>
          <cell r="N294" t="str">
            <v>Gdv</v>
          </cell>
          <cell r="O294" t="str">
            <v>Gdp</v>
          </cell>
        </row>
        <row r="295">
          <cell r="A295">
            <v>2919</v>
          </cell>
          <cell r="B295" t="str">
            <v>P</v>
          </cell>
          <cell r="C295" t="str">
            <v>DONI A.</v>
          </cell>
          <cell r="D295">
            <v>6.03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2988</v>
          </cell>
          <cell r="B296" t="str">
            <v>D</v>
          </cell>
          <cell r="C296" t="str">
            <v>BURDISSO N.</v>
          </cell>
          <cell r="D296">
            <v>6.51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2996</v>
          </cell>
          <cell r="B297" t="str">
            <v>D</v>
          </cell>
          <cell r="C297" t="str">
            <v>CASTELLINI</v>
          </cell>
          <cell r="D297" t="str">
            <v>6*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3044</v>
          </cell>
          <cell r="B298" t="str">
            <v>D</v>
          </cell>
          <cell r="C298" t="str">
            <v>JUAN</v>
          </cell>
          <cell r="D298">
            <v>6.01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3066</v>
          </cell>
          <cell r="B299" t="str">
            <v>D</v>
          </cell>
          <cell r="C299" t="str">
            <v>MEXES</v>
          </cell>
          <cell r="D299">
            <v>6.5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3093</v>
          </cell>
          <cell r="B300" t="str">
            <v>D</v>
          </cell>
          <cell r="C300" t="str">
            <v>RIISE</v>
          </cell>
          <cell r="D300">
            <v>6.03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3175</v>
          </cell>
          <cell r="B301" t="str">
            <v>C</v>
          </cell>
          <cell r="C301" t="str">
            <v>DE ROSSI</v>
          </cell>
          <cell r="D301">
            <v>6.02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>
            <v>4.03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5.52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3276</v>
          </cell>
          <cell r="B304" t="str">
            <v>C</v>
          </cell>
          <cell r="C304" t="str">
            <v>PIZARRO</v>
          </cell>
          <cell r="D304">
            <v>7.02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3299</v>
          </cell>
          <cell r="B305" t="str">
            <v>C</v>
          </cell>
          <cell r="C305" t="str">
            <v>SIMPLICIO</v>
          </cell>
          <cell r="D305" t="str">
            <v>6*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3304</v>
          </cell>
          <cell r="B306" t="str">
            <v>C</v>
          </cell>
          <cell r="C306" t="str">
            <v>TADDEI ROD.</v>
          </cell>
          <cell r="D306">
            <v>6.03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3418</v>
          </cell>
          <cell r="B307" t="str">
            <v>A</v>
          </cell>
          <cell r="C307" t="str">
            <v>TOTTI</v>
          </cell>
          <cell r="D307">
            <v>7.51</v>
          </cell>
          <cell r="E307">
            <v>1</v>
          </cell>
          <cell r="F307">
            <v>0</v>
          </cell>
          <cell r="G307">
            <v>0</v>
          </cell>
          <cell r="H307">
            <v>0</v>
          </cell>
          <cell r="I307">
            <v>1</v>
          </cell>
          <cell r="J307">
            <v>0</v>
          </cell>
          <cell r="K307">
            <v>1</v>
          </cell>
          <cell r="L307">
            <v>0</v>
          </cell>
          <cell r="M307">
            <v>0</v>
          </cell>
          <cell r="N307">
            <v>1</v>
          </cell>
          <cell r="O307">
            <v>0</v>
          </cell>
        </row>
        <row r="308">
          <cell r="A308">
            <v>3422</v>
          </cell>
          <cell r="B308" t="str">
            <v>A</v>
          </cell>
          <cell r="C308" t="str">
            <v>VUCINIC</v>
          </cell>
          <cell r="D308">
            <v>6.52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1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3583</v>
          </cell>
          <cell r="B309" t="str">
            <v>ALL</v>
          </cell>
          <cell r="C309" t="str">
            <v>MONTELLA</v>
          </cell>
          <cell r="D309">
            <v>6.51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 t="str">
            <v>SAMPDORIA Voti gentilmente offerti da www.fantagazzetta.com</v>
          </cell>
        </row>
        <row r="311">
          <cell r="A311" t="str">
            <v>Cod.</v>
          </cell>
          <cell r="B311" t="str">
            <v>Ruolo</v>
          </cell>
          <cell r="C311" t="str">
            <v>Nome</v>
          </cell>
          <cell r="D311" t="str">
            <v>VF</v>
          </cell>
          <cell r="E311" t="str">
            <v>Gol Fatto</v>
          </cell>
          <cell r="F311" t="str">
            <v>Gol Subito</v>
          </cell>
          <cell r="G311" t="str">
            <v>Rigore Parato</v>
          </cell>
          <cell r="H311" t="str">
            <v>Rigore Sbagliato</v>
          </cell>
          <cell r="I311" t="str">
            <v>Rigore Segnato</v>
          </cell>
          <cell r="J311" t="str">
            <v>Autorete</v>
          </cell>
          <cell r="K311" t="str">
            <v>Ammonizione</v>
          </cell>
          <cell r="L311" t="str">
            <v>Espulsione</v>
          </cell>
          <cell r="M311" t="str">
            <v>Assist</v>
          </cell>
          <cell r="N311" t="str">
            <v>Gdv</v>
          </cell>
          <cell r="O311" t="str">
            <v>Gdp</v>
          </cell>
        </row>
        <row r="312">
          <cell r="A312">
            <v>2917</v>
          </cell>
          <cell r="B312" t="str">
            <v>P</v>
          </cell>
          <cell r="C312" t="str">
            <v>CURCI</v>
          </cell>
          <cell r="D312">
            <v>6.5</v>
          </cell>
          <cell r="E312">
            <v>0</v>
          </cell>
          <cell r="F312">
            <v>1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3062</v>
          </cell>
          <cell r="B313" t="str">
            <v>D</v>
          </cell>
          <cell r="C313" t="str">
            <v>MARTINEZ G.</v>
          </cell>
          <cell r="D313">
            <v>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6.02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6.01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3580</v>
          </cell>
          <cell r="B317" t="str">
            <v>D</v>
          </cell>
          <cell r="C317" t="str">
            <v>LACZKO</v>
          </cell>
          <cell r="D317">
            <v>6.04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1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3179</v>
          </cell>
          <cell r="B318" t="str">
            <v>C</v>
          </cell>
          <cell r="C318" t="str">
            <v>DESSENA</v>
          </cell>
          <cell r="D318">
            <v>6.01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3204</v>
          </cell>
          <cell r="B319" t="str">
            <v>C</v>
          </cell>
          <cell r="C319" t="str">
            <v>GUBERTI</v>
          </cell>
          <cell r="D319">
            <v>5.53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3215</v>
          </cell>
          <cell r="B320" t="str">
            <v>C</v>
          </cell>
          <cell r="C320" t="str">
            <v>KOMAN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3231</v>
          </cell>
          <cell r="B321" t="str">
            <v>C</v>
          </cell>
          <cell r="C321" t="str">
            <v>MANNINI</v>
          </cell>
          <cell r="D321">
            <v>6.02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3277</v>
          </cell>
          <cell r="B322" t="str">
            <v>C</v>
          </cell>
          <cell r="C322" t="str">
            <v>POLI</v>
          </cell>
          <cell r="D322">
            <v>6.51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3307</v>
          </cell>
          <cell r="B323" t="str">
            <v>C</v>
          </cell>
          <cell r="C323" t="str">
            <v>TISSONE</v>
          </cell>
          <cell r="D323">
            <v>4.51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1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3338</v>
          </cell>
          <cell r="B324" t="str">
            <v>A</v>
          </cell>
          <cell r="C324" t="str">
            <v>BIABIANY</v>
          </cell>
          <cell r="D324" t="str">
            <v>6*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3383</v>
          </cell>
          <cell r="B325" t="str">
            <v>A</v>
          </cell>
          <cell r="C325" t="str">
            <v>MACCARONE</v>
          </cell>
          <cell r="D325">
            <v>5.5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3613</v>
          </cell>
          <cell r="B326" t="str">
            <v>ALL</v>
          </cell>
          <cell r="C326" t="str">
            <v>CAVASIN</v>
          </cell>
          <cell r="D326">
            <v>6.01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>
            <v>6.53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7.03</v>
          </cell>
          <cell r="E330">
            <v>1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1</v>
          </cell>
          <cell r="O330">
            <v>0</v>
          </cell>
        </row>
        <row r="331">
          <cell r="A331">
            <v>3020</v>
          </cell>
          <cell r="B331" t="str">
            <v>D</v>
          </cell>
          <cell r="C331" t="str">
            <v>DOMIZZI</v>
          </cell>
          <cell r="D331">
            <v>6.51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3083</v>
          </cell>
          <cell r="B332" t="str">
            <v>D</v>
          </cell>
          <cell r="C332" t="str">
            <v>PASQUALE</v>
          </cell>
          <cell r="D332">
            <v>6.04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3118</v>
          </cell>
          <cell r="B333" t="str">
            <v>D</v>
          </cell>
          <cell r="C333" t="str">
            <v>ZAPATA</v>
          </cell>
          <cell r="D333">
            <v>6.53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5.53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3131</v>
          </cell>
          <cell r="B335" t="str">
            <v>C</v>
          </cell>
          <cell r="C335" t="str">
            <v>ABDI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3139</v>
          </cell>
          <cell r="B336" t="str">
            <v>C</v>
          </cell>
          <cell r="C336" t="str">
            <v>ASAMOAH</v>
          </cell>
          <cell r="D336">
            <v>6.52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3207</v>
          </cell>
          <cell r="B337" t="str">
            <v>C</v>
          </cell>
          <cell r="C337" t="str">
            <v>INLER</v>
          </cell>
          <cell r="D337">
            <v>7.01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3209</v>
          </cell>
          <cell r="B338" t="str">
            <v>C</v>
          </cell>
          <cell r="C338" t="str">
            <v>ISLA</v>
          </cell>
          <cell r="D338">
            <v>7.01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3273</v>
          </cell>
          <cell r="B339" t="str">
            <v>C</v>
          </cell>
          <cell r="C339" t="str">
            <v>PINZI</v>
          </cell>
          <cell r="D339">
            <v>6.51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3289</v>
          </cell>
          <cell r="B340" t="str">
            <v>C</v>
          </cell>
          <cell r="C340" t="str">
            <v>SANCHEZ</v>
          </cell>
          <cell r="D340">
            <v>8.0399999999999991</v>
          </cell>
          <cell r="E340">
            <v>1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2</v>
          </cell>
          <cell r="N340">
            <v>0</v>
          </cell>
          <cell r="O340">
            <v>0</v>
          </cell>
        </row>
        <row r="341">
          <cell r="A341">
            <v>3356</v>
          </cell>
          <cell r="B341" t="str">
            <v>A</v>
          </cell>
          <cell r="C341" t="str">
            <v>DENIS</v>
          </cell>
          <cell r="D341" t="str">
            <v>6*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3358</v>
          </cell>
          <cell r="B342" t="str">
            <v>A</v>
          </cell>
          <cell r="C342" t="str">
            <v>DI NATALE</v>
          </cell>
          <cell r="D342">
            <v>8.01</v>
          </cell>
          <cell r="E342">
            <v>2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</v>
          </cell>
          <cell r="N342">
            <v>0</v>
          </cell>
          <cell r="O342">
            <v>0</v>
          </cell>
        </row>
        <row r="343">
          <cell r="A343">
            <v>3468</v>
          </cell>
          <cell r="B343" t="str">
            <v>ALL</v>
          </cell>
          <cell r="C343" t="str">
            <v>GUIDOLIN</v>
          </cell>
          <cell r="D343">
            <v>7.52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A344" t="str">
            <v>WWW.FANTAGAZZETTA.COM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30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5.52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4.54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5.51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5.54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4.53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4.5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6.04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3597</v>
          </cell>
          <cell r="B15" t="str">
            <v>C</v>
          </cell>
          <cell r="C15" t="str">
            <v>CODREA</v>
          </cell>
          <cell r="D15">
            <v>4.0199999999999996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3347</v>
          </cell>
          <cell r="B16" t="str">
            <v>A</v>
          </cell>
          <cell r="C16" t="str">
            <v>CASTILLO</v>
          </cell>
          <cell r="D16">
            <v>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3368</v>
          </cell>
          <cell r="B17" t="str">
            <v>A</v>
          </cell>
          <cell r="C17" t="str">
            <v>GHEZZAL</v>
          </cell>
          <cell r="D17">
            <v>5.53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1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3395</v>
          </cell>
          <cell r="B18" t="str">
            <v>A</v>
          </cell>
          <cell r="C18" t="str">
            <v>OKAKA</v>
          </cell>
          <cell r="D18">
            <v>5.0199999999999996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4.5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5.51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6.03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5.03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5.0199999999999996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6.52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6.02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5.51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6.02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3298</v>
          </cell>
          <cell r="B32" t="str">
            <v>C</v>
          </cell>
          <cell r="C32" t="str">
            <v>SILIGARDI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5.53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5.53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1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5.51</v>
          </cell>
          <cell r="E36">
            <v>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5.54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6.02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6.03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3061</v>
          </cell>
          <cell r="B43" t="str">
            <v>D</v>
          </cell>
          <cell r="C43" t="str">
            <v>MARECO</v>
          </cell>
          <cell r="D43">
            <v>5.04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3122</v>
          </cell>
          <cell r="B44" t="str">
            <v>D</v>
          </cell>
          <cell r="C44" t="str">
            <v>ZOBOLI</v>
          </cell>
          <cell r="D44">
            <v>6.04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3508</v>
          </cell>
          <cell r="B45" t="str">
            <v>D</v>
          </cell>
          <cell r="C45" t="str">
            <v>DAPRELA</v>
          </cell>
          <cell r="D45">
            <v>5.52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6.03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5.5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3311</v>
          </cell>
          <cell r="B50" t="str">
            <v>C</v>
          </cell>
          <cell r="C50" t="str">
            <v>VASS</v>
          </cell>
          <cell r="D50">
            <v>6.53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1</v>
          </cell>
          <cell r="N50">
            <v>0</v>
          </cell>
          <cell r="O50">
            <v>0</v>
          </cell>
        </row>
        <row r="51">
          <cell r="A51">
            <v>3315</v>
          </cell>
          <cell r="B51" t="str">
            <v>C</v>
          </cell>
          <cell r="C51" t="str">
            <v>ZAMBELLI</v>
          </cell>
          <cell r="D51">
            <v>6.52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5.51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7.03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3598</v>
          </cell>
          <cell r="B54" t="str">
            <v>A</v>
          </cell>
          <cell r="C54" t="str">
            <v>JONATHAS</v>
          </cell>
          <cell r="D54">
            <v>6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6.02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5.51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5.03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5.52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6.03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5.04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5.53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6.04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6.53</v>
          </cell>
          <cell r="E69">
            <v>1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3409</v>
          </cell>
          <cell r="B70" t="str">
            <v>A</v>
          </cell>
          <cell r="C70" t="str">
            <v>RAGATZU</v>
          </cell>
          <cell r="D70" t="str">
            <v>6*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5.51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6.04</v>
          </cell>
          <cell r="E74">
            <v>0</v>
          </cell>
          <cell r="F74">
            <v>2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2971</v>
          </cell>
          <cell r="B75" t="str">
            <v>D</v>
          </cell>
          <cell r="C75" t="str">
            <v>AUGUSTYN</v>
          </cell>
          <cell r="D75">
            <v>6.03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5.51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6.03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6.02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3225</v>
          </cell>
          <cell r="B81" t="str">
            <v>C</v>
          </cell>
          <cell r="C81" t="str">
            <v>LLAMA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3281</v>
          </cell>
          <cell r="B82" t="str">
            <v>C</v>
          </cell>
          <cell r="C82" t="str">
            <v>RICCHIUTI</v>
          </cell>
          <cell r="D82">
            <v>6.5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3293</v>
          </cell>
          <cell r="B83" t="str">
            <v>C</v>
          </cell>
          <cell r="C83" t="str">
            <v>SCHELOTTO</v>
          </cell>
          <cell r="D83">
            <v>6.03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3596</v>
          </cell>
          <cell r="B84" t="str">
            <v>C</v>
          </cell>
          <cell r="C84" t="str">
            <v>LODI</v>
          </cell>
          <cell r="D84">
            <v>5.51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3388</v>
          </cell>
          <cell r="B85" t="str">
            <v>A</v>
          </cell>
          <cell r="C85" t="str">
            <v>MAXI LOPEZ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3392</v>
          </cell>
          <cell r="B86" t="str">
            <v>A</v>
          </cell>
          <cell r="C86" t="str">
            <v>MORIMOTO</v>
          </cell>
          <cell r="D86">
            <v>6.52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3589</v>
          </cell>
          <cell r="B87" t="str">
            <v>A</v>
          </cell>
          <cell r="C87" t="str">
            <v>BERGESSIO</v>
          </cell>
          <cell r="D87">
            <v>5.5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6.02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7.01</v>
          </cell>
          <cell r="E91">
            <v>0</v>
          </cell>
          <cell r="F91">
            <v>1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6.04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6.03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5.52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3103</v>
          </cell>
          <cell r="B95" t="str">
            <v>D</v>
          </cell>
          <cell r="C95" t="str">
            <v>SANTON</v>
          </cell>
          <cell r="D95">
            <v>6.01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5.54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>
            <v>5.51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5.51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5.53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6.03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6.53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4.51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3384</v>
          </cell>
          <cell r="B103" t="str">
            <v>A</v>
          </cell>
          <cell r="C103" t="str">
            <v>MALONGA</v>
          </cell>
          <cell r="D103">
            <v>6.03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3614</v>
          </cell>
          <cell r="B104" t="str">
            <v>A</v>
          </cell>
          <cell r="C104" t="str">
            <v>RISKI</v>
          </cell>
          <cell r="D104">
            <v>6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6.02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6.54</v>
          </cell>
          <cell r="E108">
            <v>0</v>
          </cell>
          <cell r="F108">
            <v>1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3029</v>
          </cell>
          <cell r="B109" t="str">
            <v>D</v>
          </cell>
          <cell r="C109" t="str">
            <v>FREY N.</v>
          </cell>
          <cell r="D109">
            <v>5.5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3043</v>
          </cell>
          <cell r="B110" t="str">
            <v>D</v>
          </cell>
          <cell r="C110" t="str">
            <v>JOKIC</v>
          </cell>
          <cell r="D110">
            <v>6.04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6.02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3068</v>
          </cell>
          <cell r="B112" t="str">
            <v>D</v>
          </cell>
          <cell r="C112" t="str">
            <v>MORERO</v>
          </cell>
          <cell r="D112">
            <v>6.02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6.01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3203</v>
          </cell>
          <cell r="B115" t="str">
            <v>C</v>
          </cell>
          <cell r="C115" t="str">
            <v>GUANA</v>
          </cell>
          <cell r="D115">
            <v>6.02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3282</v>
          </cell>
          <cell r="B116" t="str">
            <v>C</v>
          </cell>
          <cell r="C116" t="str">
            <v>RIGONI</v>
          </cell>
          <cell r="D116">
            <v>6.02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5.0199999999999996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5.54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6.52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6.54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1</v>
          </cell>
          <cell r="O120">
            <v>0</v>
          </cell>
        </row>
        <row r="121">
          <cell r="A121">
            <v>3582</v>
          </cell>
          <cell r="B121" t="str">
            <v>A</v>
          </cell>
          <cell r="C121" t="str">
            <v>URIBE</v>
          </cell>
          <cell r="D121" t="str">
            <v>6*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6.01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1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6.01</v>
          </cell>
          <cell r="E125">
            <v>0</v>
          </cell>
          <cell r="F125">
            <v>2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>
            <v>5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6.53</v>
          </cell>
          <cell r="E127">
            <v>1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6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5.54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3172</v>
          </cell>
          <cell r="B130" t="str">
            <v>C</v>
          </cell>
          <cell r="C130" t="str">
            <v>D'AGOSTINO</v>
          </cell>
          <cell r="D130" t="str">
            <v>6*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3224</v>
          </cell>
          <cell r="B131" t="str">
            <v>C</v>
          </cell>
          <cell r="C131" t="str">
            <v>LJAJIC</v>
          </cell>
          <cell r="D131">
            <v>5.54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6.02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3290</v>
          </cell>
          <cell r="B133" t="str">
            <v>C</v>
          </cell>
          <cell r="C133" t="str">
            <v>SANTANA</v>
          </cell>
          <cell r="D133">
            <v>6.52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3310</v>
          </cell>
          <cell r="B134" t="str">
            <v>C</v>
          </cell>
          <cell r="C134" t="str">
            <v>VARGAS</v>
          </cell>
          <cell r="D134">
            <v>7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3578</v>
          </cell>
          <cell r="B135" t="str">
            <v>C</v>
          </cell>
          <cell r="C135" t="str">
            <v>BEHRAMI</v>
          </cell>
          <cell r="D135">
            <v>6.03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 t="str">
            <v>6*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5.03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7</v>
          </cell>
          <cell r="E138">
            <v>1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6.03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6.04</v>
          </cell>
          <cell r="E142">
            <v>0</v>
          </cell>
          <cell r="F142">
            <v>1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2965</v>
          </cell>
          <cell r="B143" t="str">
            <v>D</v>
          </cell>
          <cell r="C143" t="str">
            <v>ANTONELLI L.</v>
          </cell>
          <cell r="D143">
            <v>5.53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6.51</v>
          </cell>
          <cell r="E145">
            <v>1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1</v>
          </cell>
        </row>
        <row r="146">
          <cell r="A146">
            <v>3069</v>
          </cell>
          <cell r="B146" t="str">
            <v>D</v>
          </cell>
          <cell r="C146" t="str">
            <v>MORETTI</v>
          </cell>
          <cell r="D146">
            <v>6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6.02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3312</v>
          </cell>
          <cell r="B151" t="str">
            <v>C</v>
          </cell>
          <cell r="C151" t="str">
            <v>VELOSO</v>
          </cell>
          <cell r="D151" t="str">
            <v>6*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5.53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5.01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3568</v>
          </cell>
          <cell r="B155" t="str">
            <v>A</v>
          </cell>
          <cell r="C155" t="str">
            <v>BOSELLI</v>
          </cell>
          <cell r="D155">
            <v>5.54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6.02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7.03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7.03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1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5.52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5.04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3157</v>
          </cell>
          <cell r="B163" t="str">
            <v>C</v>
          </cell>
          <cell r="C163" t="str">
            <v>CAMBIASSO</v>
          </cell>
          <cell r="D163">
            <v>6.5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3171</v>
          </cell>
          <cell r="B164" t="str">
            <v>C</v>
          </cell>
          <cell r="C164" t="str">
            <v>COUTINHO</v>
          </cell>
          <cell r="D164">
            <v>5.53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3214</v>
          </cell>
          <cell r="B165" t="str">
            <v>C</v>
          </cell>
          <cell r="C165" t="str">
            <v>KHARJA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5.52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 t="str">
            <v>6*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5.51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1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6.04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6.02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5.54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7.02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1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6.04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5.03</v>
          </cell>
          <cell r="E176">
            <v>0</v>
          </cell>
          <cell r="F176">
            <v>1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6.01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5.03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3491</v>
          </cell>
          <cell r="B179" t="str">
            <v>D</v>
          </cell>
          <cell r="C179" t="str">
            <v>TRAORE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3534</v>
          </cell>
          <cell r="B180" t="str">
            <v>D</v>
          </cell>
          <cell r="C180" t="str">
            <v>SORENSEN</v>
          </cell>
          <cell r="D180">
            <v>5.53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3579</v>
          </cell>
          <cell r="B181" t="str">
            <v>D</v>
          </cell>
          <cell r="C181" t="str">
            <v>BARZAGLI</v>
          </cell>
          <cell r="D181">
            <v>6.02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6.5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3238</v>
          </cell>
          <cell r="B183" t="str">
            <v>C</v>
          </cell>
          <cell r="C183" t="str">
            <v>MARTINEZ J.</v>
          </cell>
          <cell r="D183" t="str">
            <v>6*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6.5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6.01</v>
          </cell>
          <cell r="E185">
            <v>1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6.04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7.52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1</v>
          </cell>
          <cell r="O187">
            <v>0</v>
          </cell>
        </row>
        <row r="188">
          <cell r="A188">
            <v>3387</v>
          </cell>
          <cell r="B188" t="str">
            <v>A</v>
          </cell>
          <cell r="C188" t="str">
            <v>MATRI</v>
          </cell>
          <cell r="D188">
            <v>5.54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1</v>
          </cell>
          <cell r="N188">
            <v>0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6.01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6.04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6.52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6.52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6.51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3105</v>
          </cell>
          <cell r="B196" t="str">
            <v>D</v>
          </cell>
          <cell r="C196" t="str">
            <v>SCALONI</v>
          </cell>
          <cell r="D196">
            <v>6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3125</v>
          </cell>
          <cell r="B198" t="str">
            <v>D</v>
          </cell>
          <cell r="C198" t="str">
            <v>GARRIDO</v>
          </cell>
          <cell r="D198">
            <v>5.0199999999999996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6.01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3239</v>
          </cell>
          <cell r="B200" t="str">
            <v>C</v>
          </cell>
          <cell r="C200" t="str">
            <v>MATUZALEM</v>
          </cell>
          <cell r="D200">
            <v>4.03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6.52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</v>
          </cell>
          <cell r="N201">
            <v>0</v>
          </cell>
          <cell r="O201">
            <v>0</v>
          </cell>
        </row>
        <row r="202">
          <cell r="A202">
            <v>3295</v>
          </cell>
          <cell r="B202" t="str">
            <v>C</v>
          </cell>
          <cell r="C202" t="str">
            <v>SCULLI</v>
          </cell>
          <cell r="D202">
            <v>6.5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>
            <v>6.5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5.03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7.04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1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 t="str">
            <v>6*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6.52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6.51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1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6.01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3021</v>
          </cell>
          <cell r="B212" t="str">
            <v>D</v>
          </cell>
          <cell r="C212" t="str">
            <v>DONATI G.</v>
          </cell>
          <cell r="D212" t="str">
            <v>6*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3023</v>
          </cell>
          <cell r="B213" t="str">
            <v>D</v>
          </cell>
          <cell r="C213" t="str">
            <v>FABIANO</v>
          </cell>
          <cell r="D213">
            <v>5.5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3027</v>
          </cell>
          <cell r="B214" t="str">
            <v>D</v>
          </cell>
          <cell r="C214" t="str">
            <v>FERRARIO</v>
          </cell>
          <cell r="D214">
            <v>5.54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3113</v>
          </cell>
          <cell r="B215" t="str">
            <v>D</v>
          </cell>
          <cell r="C215" t="str">
            <v>TOMOVIC</v>
          </cell>
          <cell r="D215">
            <v>6.02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3145</v>
          </cell>
          <cell r="B216" t="str">
            <v>C</v>
          </cell>
          <cell r="C216" t="str">
            <v>BERTOLACCI</v>
          </cell>
          <cell r="D216">
            <v>5.53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3198</v>
          </cell>
          <cell r="B217" t="str">
            <v>C</v>
          </cell>
          <cell r="C217" t="str">
            <v>GIACOMAZZI</v>
          </cell>
          <cell r="D217">
            <v>5.54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3243</v>
          </cell>
          <cell r="B218" t="str">
            <v>C</v>
          </cell>
          <cell r="C218" t="str">
            <v>MESBAH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3258</v>
          </cell>
          <cell r="B219" t="str">
            <v>C</v>
          </cell>
          <cell r="C219" t="str">
            <v>OLIVERA</v>
          </cell>
          <cell r="D219">
            <v>6.53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3314</v>
          </cell>
          <cell r="B220" t="str">
            <v>C</v>
          </cell>
          <cell r="C220" t="str">
            <v>VIVES</v>
          </cell>
          <cell r="D220">
            <v>6.04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3429</v>
          </cell>
          <cell r="B221" t="str">
            <v>C</v>
          </cell>
          <cell r="C221" t="str">
            <v>PIATTI</v>
          </cell>
          <cell r="D221" t="str">
            <v>6*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3352</v>
          </cell>
          <cell r="B222" t="str">
            <v>A</v>
          </cell>
          <cell r="C222" t="str">
            <v>CORVIA</v>
          </cell>
          <cell r="D222">
            <v>5.53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 t="str">
            <v>6*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6.02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6.02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6.01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6.04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3042</v>
          </cell>
          <cell r="B230" t="str">
            <v>D</v>
          </cell>
          <cell r="C230" t="str">
            <v>JANKULOVSKI</v>
          </cell>
          <cell r="D230">
            <v>5.51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3074</v>
          </cell>
          <cell r="B231" t="str">
            <v>D</v>
          </cell>
          <cell r="C231" t="str">
            <v>NESTA</v>
          </cell>
          <cell r="D231">
            <v>6.04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3112</v>
          </cell>
          <cell r="B232" t="str">
            <v>D</v>
          </cell>
          <cell r="C232" t="str">
            <v>THIAGO SILVA</v>
          </cell>
          <cell r="D232">
            <v>6.03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3190</v>
          </cell>
          <cell r="B233" t="str">
            <v>C</v>
          </cell>
          <cell r="C233" t="str">
            <v>FLAMINI</v>
          </cell>
          <cell r="D233">
            <v>5.5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3195</v>
          </cell>
          <cell r="B234" t="str">
            <v>C</v>
          </cell>
          <cell r="C234" t="str">
            <v>GATTUSO</v>
          </cell>
          <cell r="D234">
            <v>6.03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5.53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5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3577</v>
          </cell>
          <cell r="B237" t="str">
            <v>C</v>
          </cell>
          <cell r="C237" t="str">
            <v>VAN BOMMEL</v>
          </cell>
          <cell r="D237">
            <v>4.5199999999999996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1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3346</v>
          </cell>
          <cell r="B238" t="str">
            <v>A</v>
          </cell>
          <cell r="C238" t="str">
            <v>CASSANO</v>
          </cell>
          <cell r="D238">
            <v>4.0199999999999996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3401</v>
          </cell>
          <cell r="B239" t="str">
            <v>A</v>
          </cell>
          <cell r="C239" t="str">
            <v>PATO</v>
          </cell>
          <cell r="D239">
            <v>4.53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6.02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5.04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</v>
          </cell>
          <cell r="E244">
            <v>0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2969</v>
          </cell>
          <cell r="B245" t="str">
            <v>D</v>
          </cell>
          <cell r="C245" t="str">
            <v>ARONICA</v>
          </cell>
          <cell r="D245" t="str">
            <v>6*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6.04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3102</v>
          </cell>
          <cell r="B247" t="str">
            <v>D</v>
          </cell>
          <cell r="C247" t="str">
            <v>SANTACROCE</v>
          </cell>
          <cell r="D247">
            <v>6.02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3593</v>
          </cell>
          <cell r="B248" t="str">
            <v>D</v>
          </cell>
          <cell r="C248" t="str">
            <v>RUIZ</v>
          </cell>
          <cell r="D248">
            <v>6.01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6.51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6.52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6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3320</v>
          </cell>
          <cell r="B252" t="str">
            <v>C</v>
          </cell>
          <cell r="C252" t="str">
            <v>ZUNIGA</v>
          </cell>
          <cell r="D252">
            <v>6.03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6.03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7.52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1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1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7.04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>
            <v>6.02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6.52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7.04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6.54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3011</v>
          </cell>
          <cell r="B262" t="str">
            <v>D</v>
          </cell>
          <cell r="C262" t="str">
            <v>DARMIAN</v>
          </cell>
          <cell r="D262">
            <v>6.03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3036</v>
          </cell>
          <cell r="B263" t="str">
            <v>D</v>
          </cell>
          <cell r="C263" t="str">
            <v>GOIAN</v>
          </cell>
          <cell r="D263">
            <v>7.01</v>
          </cell>
          <cell r="E263">
            <v>1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1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6.51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7.51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1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6.01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5.5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6.51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3563</v>
          </cell>
          <cell r="B270" t="str">
            <v>C</v>
          </cell>
          <cell r="C270" t="str">
            <v>ACQUAH</v>
          </cell>
          <cell r="D270">
            <v>6.04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3372</v>
          </cell>
          <cell r="B271" t="str">
            <v>A</v>
          </cell>
          <cell r="C271" t="str">
            <v>HERNANDEZ</v>
          </cell>
          <cell r="D271" t="str">
            <v>6*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3390</v>
          </cell>
          <cell r="B272" t="str">
            <v>A</v>
          </cell>
          <cell r="C272" t="str">
            <v>MICCOLI</v>
          </cell>
          <cell r="D272">
            <v>6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3405</v>
          </cell>
          <cell r="B273" t="str">
            <v>A</v>
          </cell>
          <cell r="C273" t="str">
            <v>PINILLA</v>
          </cell>
          <cell r="D273">
            <v>7.01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1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3607</v>
          </cell>
          <cell r="B274" t="str">
            <v>ALL</v>
          </cell>
          <cell r="C274" t="str">
            <v>COSMI</v>
          </cell>
          <cell r="D274">
            <v>6.5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6.03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3079</v>
          </cell>
          <cell r="B278" t="str">
            <v>D</v>
          </cell>
          <cell r="C278" t="str">
            <v>PALETTA</v>
          </cell>
          <cell r="D278">
            <v>6.02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3116</v>
          </cell>
          <cell r="B279" t="str">
            <v>D</v>
          </cell>
          <cell r="C279" t="str">
            <v>ZACCARDO</v>
          </cell>
          <cell r="D279">
            <v>6.53</v>
          </cell>
          <cell r="E279">
            <v>1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1</v>
          </cell>
          <cell r="O279">
            <v>0</v>
          </cell>
        </row>
        <row r="280">
          <cell r="A280">
            <v>3130</v>
          </cell>
          <cell r="B280" t="str">
            <v>D</v>
          </cell>
          <cell r="C280" t="str">
            <v>PISANO M.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3159</v>
          </cell>
          <cell r="B281" t="str">
            <v>C</v>
          </cell>
          <cell r="C281" t="str">
            <v>CANDREVA</v>
          </cell>
          <cell r="D281">
            <v>6.01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6.02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1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3200</v>
          </cell>
          <cell r="B283" t="str">
            <v>C</v>
          </cell>
          <cell r="C283" t="str">
            <v>GIOVINCO</v>
          </cell>
          <cell r="D283">
            <v>6.51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3247</v>
          </cell>
          <cell r="B284" t="str">
            <v>C</v>
          </cell>
          <cell r="C284" t="str">
            <v>MODESTO</v>
          </cell>
          <cell r="D284" t="str">
            <v>6*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6.03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3261</v>
          </cell>
          <cell r="B286" t="str">
            <v>C</v>
          </cell>
          <cell r="C286" t="str">
            <v>PALLADINO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6.02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1</v>
          </cell>
          <cell r="N288">
            <v>0</v>
          </cell>
          <cell r="O288">
            <v>0</v>
          </cell>
        </row>
        <row r="289">
          <cell r="A289">
            <v>3329</v>
          </cell>
          <cell r="B289" t="str">
            <v>A</v>
          </cell>
          <cell r="C289" t="str">
            <v>AMAURI</v>
          </cell>
          <cell r="D289">
            <v>6.01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1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6.03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2919</v>
          </cell>
          <cell r="B293" t="str">
            <v>P</v>
          </cell>
          <cell r="C293" t="str">
            <v>DONI A.</v>
          </cell>
          <cell r="D293">
            <v>5</v>
          </cell>
          <cell r="E293">
            <v>0</v>
          </cell>
          <cell r="F293">
            <v>2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5.51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3044</v>
          </cell>
          <cell r="B295" t="str">
            <v>D</v>
          </cell>
          <cell r="C295" t="str">
            <v>JUAN</v>
          </cell>
          <cell r="D295">
            <v>5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3066</v>
          </cell>
          <cell r="B296" t="str">
            <v>D</v>
          </cell>
          <cell r="C296" t="str">
            <v>MEXES</v>
          </cell>
          <cell r="D296">
            <v>5.0199999999999996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6.51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3098</v>
          </cell>
          <cell r="B298" t="str">
            <v>D</v>
          </cell>
          <cell r="C298" t="str">
            <v>ROSI</v>
          </cell>
          <cell r="D298">
            <v>6.01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5.52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3242</v>
          </cell>
          <cell r="B301" t="str">
            <v>C</v>
          </cell>
          <cell r="C301" t="str">
            <v>MENEZ</v>
          </cell>
          <cell r="D301">
            <v>5.01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3269</v>
          </cell>
          <cell r="B302" t="str">
            <v>C</v>
          </cell>
          <cell r="C302" t="str">
            <v>PERROTTA</v>
          </cell>
          <cell r="D302">
            <v>6.02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3276</v>
          </cell>
          <cell r="B303" t="str">
            <v>C</v>
          </cell>
          <cell r="C303" t="str">
            <v>PIZARRO</v>
          </cell>
          <cell r="D303">
            <v>6.51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3304</v>
          </cell>
          <cell r="B304" t="str">
            <v>C</v>
          </cell>
          <cell r="C304" t="str">
            <v>TADDEI ROD.</v>
          </cell>
          <cell r="D304">
            <v>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3535</v>
          </cell>
          <cell r="B305" t="str">
            <v>C</v>
          </cell>
          <cell r="C305" t="str">
            <v>GRECO</v>
          </cell>
          <cell r="D305" t="str">
            <v>6*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8.01</v>
          </cell>
          <cell r="E306">
            <v>1</v>
          </cell>
          <cell r="F306">
            <v>0</v>
          </cell>
          <cell r="G306">
            <v>0</v>
          </cell>
          <cell r="H306">
            <v>0</v>
          </cell>
          <cell r="I306">
            <v>1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1</v>
          </cell>
        </row>
        <row r="307">
          <cell r="A307">
            <v>3583</v>
          </cell>
          <cell r="B307" t="str">
            <v>ALL</v>
          </cell>
          <cell r="C307" t="str">
            <v>MONTELLA</v>
          </cell>
          <cell r="D307">
            <v>6.02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5.52</v>
          </cell>
          <cell r="E310">
            <v>0</v>
          </cell>
          <cell r="F310">
            <v>1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5.52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3062</v>
          </cell>
          <cell r="B312" t="str">
            <v>D</v>
          </cell>
          <cell r="C312" t="str">
            <v>MARTINEZ G.</v>
          </cell>
          <cell r="D312">
            <v>5.5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6.02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3119</v>
          </cell>
          <cell r="B314" t="str">
            <v>D</v>
          </cell>
          <cell r="C314" t="str">
            <v>ZAURI</v>
          </cell>
          <cell r="D314">
            <v>6.01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6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3179</v>
          </cell>
          <cell r="B316" t="str">
            <v>C</v>
          </cell>
          <cell r="C316" t="str">
            <v>DESSENA</v>
          </cell>
          <cell r="D316">
            <v>5.51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 t="str">
            <v>6*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3215</v>
          </cell>
          <cell r="B318" t="str">
            <v>C</v>
          </cell>
          <cell r="C318" t="str">
            <v>KOMAN</v>
          </cell>
          <cell r="D318" t="str">
            <v>6*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3231</v>
          </cell>
          <cell r="B319" t="str">
            <v>C</v>
          </cell>
          <cell r="C319" t="str">
            <v>MANNINI</v>
          </cell>
          <cell r="D319">
            <v>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3277</v>
          </cell>
          <cell r="B320" t="str">
            <v>C</v>
          </cell>
          <cell r="C320" t="str">
            <v>POLI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3338</v>
          </cell>
          <cell r="B321" t="str">
            <v>A</v>
          </cell>
          <cell r="C321" t="str">
            <v>BIABIANY</v>
          </cell>
          <cell r="D321">
            <v>5.03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3383</v>
          </cell>
          <cell r="B322" t="str">
            <v>A</v>
          </cell>
          <cell r="C322" t="str">
            <v>MACCARONE</v>
          </cell>
          <cell r="D322">
            <v>4.54</v>
          </cell>
          <cell r="E322">
            <v>0</v>
          </cell>
          <cell r="F322">
            <v>0</v>
          </cell>
          <cell r="G322">
            <v>0</v>
          </cell>
          <cell r="H322">
            <v>1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3561</v>
          </cell>
          <cell r="B323" t="str">
            <v>A</v>
          </cell>
          <cell r="C323" t="str">
            <v>MACHEDA</v>
          </cell>
          <cell r="D323">
            <v>4.51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3613</v>
          </cell>
          <cell r="B324" t="str">
            <v>ALL</v>
          </cell>
          <cell r="C324" t="str">
            <v>CAVASIN</v>
          </cell>
          <cell r="D324">
            <v>5.01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6.03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7.02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5.01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6.54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5.53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6.03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6.51</v>
          </cell>
          <cell r="E333">
            <v>1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1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7.02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6.51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3351</v>
          </cell>
          <cell r="B337" t="str">
            <v>A</v>
          </cell>
          <cell r="C337" t="str">
            <v>CORRADI</v>
          </cell>
          <cell r="D337" t="str">
            <v>6*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6.52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1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6.51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31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7.02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5.53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6.01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6.5</v>
          </cell>
          <cell r="E11">
            <v>1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6.54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5.54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7</v>
          </cell>
          <cell r="E14">
            <v>1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1</v>
          </cell>
          <cell r="O14">
            <v>0</v>
          </cell>
        </row>
        <row r="15">
          <cell r="A15">
            <v>3144</v>
          </cell>
          <cell r="B15" t="str">
            <v>C</v>
          </cell>
          <cell r="C15" t="str">
            <v>BENTIVOGLIO</v>
          </cell>
          <cell r="D15">
            <v>6.53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1</v>
          </cell>
          <cell r="N15">
            <v>0</v>
          </cell>
          <cell r="O15">
            <v>0</v>
          </cell>
        </row>
        <row r="16">
          <cell r="A16">
            <v>3183</v>
          </cell>
          <cell r="B16" t="str">
            <v>C</v>
          </cell>
          <cell r="C16" t="str">
            <v>DONATI M.</v>
          </cell>
          <cell r="D16">
            <v>6.03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3196</v>
          </cell>
          <cell r="B17" t="str">
            <v>C</v>
          </cell>
          <cell r="C17" t="str">
            <v>GAZZI</v>
          </cell>
          <cell r="D17">
            <v>6.5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6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5.03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5.52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7.03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6.02</v>
          </cell>
          <cell r="E24">
            <v>0</v>
          </cell>
          <cell r="F24">
            <v>3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5.0199999999999996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5.0199999999999996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3161</v>
          </cell>
          <cell r="B28" t="str">
            <v>C</v>
          </cell>
          <cell r="C28" t="str">
            <v>CASARINI</v>
          </cell>
          <cell r="D28">
            <v>5.01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3186</v>
          </cell>
          <cell r="B29" t="str">
            <v>C</v>
          </cell>
          <cell r="C29" t="str">
            <v>EKDAL</v>
          </cell>
          <cell r="D29">
            <v>5.01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3217</v>
          </cell>
          <cell r="B30" t="str">
            <v>C</v>
          </cell>
          <cell r="C30" t="str">
            <v>KRHIN</v>
          </cell>
          <cell r="D30">
            <v>5.0199999999999996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3444</v>
          </cell>
          <cell r="B31" t="str">
            <v>C</v>
          </cell>
          <cell r="C31" t="str">
            <v>RAMIREZ</v>
          </cell>
          <cell r="D31">
            <v>5.03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3487</v>
          </cell>
          <cell r="B32" t="str">
            <v>C</v>
          </cell>
          <cell r="C32" t="str">
            <v>DELLA ROCCA</v>
          </cell>
          <cell r="D32">
            <v>5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3499</v>
          </cell>
          <cell r="B33" t="str">
            <v>C</v>
          </cell>
          <cell r="C33" t="str">
            <v>PEREZ</v>
          </cell>
          <cell r="D33">
            <v>6.04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3510</v>
          </cell>
          <cell r="B34" t="str">
            <v>C</v>
          </cell>
          <cell r="C34" t="str">
            <v>RADOVANOVIC</v>
          </cell>
          <cell r="D34" t="str">
            <v>6*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5.53</v>
          </cell>
          <cell r="E35">
            <v>1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5.01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2978</v>
          </cell>
          <cell r="B44" t="str">
            <v>D</v>
          </cell>
          <cell r="C44" t="str">
            <v>BERARDI</v>
          </cell>
          <cell r="D44" t="str">
            <v>6*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6.51</v>
          </cell>
          <cell r="E46">
            <v>1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1</v>
          </cell>
          <cell r="O46">
            <v>0</v>
          </cell>
        </row>
        <row r="47">
          <cell r="A47">
            <v>3141</v>
          </cell>
          <cell r="B47" t="str">
            <v>C</v>
          </cell>
          <cell r="C47" t="str">
            <v>BAIOCCO</v>
          </cell>
          <cell r="D47">
            <v>6.02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3206</v>
          </cell>
          <cell r="B48" t="str">
            <v>C</v>
          </cell>
          <cell r="C48" t="str">
            <v>HETEMAJ</v>
          </cell>
          <cell r="D48">
            <v>7.02</v>
          </cell>
          <cell r="E48">
            <v>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6.53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7.02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1</v>
          </cell>
          <cell r="N50">
            <v>0</v>
          </cell>
          <cell r="O50">
            <v>0</v>
          </cell>
        </row>
        <row r="51">
          <cell r="A51">
            <v>3316</v>
          </cell>
          <cell r="B51" t="str">
            <v>C</v>
          </cell>
          <cell r="C51" t="str">
            <v>ZANETTI C.</v>
          </cell>
          <cell r="D51">
            <v>7.01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5.53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6.03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1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7.04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1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7.01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6.52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 t="str">
            <v>6*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6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6.51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1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>
            <v>5.53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3576</v>
          </cell>
          <cell r="B69" t="str">
            <v>C</v>
          </cell>
          <cell r="C69" t="str">
            <v>MISSIROLI</v>
          </cell>
          <cell r="D69">
            <v>7.02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6.53</v>
          </cell>
          <cell r="E70">
            <v>1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1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7.02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6.52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6.52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3060</v>
          </cell>
          <cell r="B77" t="str">
            <v>D</v>
          </cell>
          <cell r="C77" t="str">
            <v>MARCHESE</v>
          </cell>
          <cell r="D77">
            <v>6.5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1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7.03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6.04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6.51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3270</v>
          </cell>
          <cell r="B83" t="str">
            <v>C</v>
          </cell>
          <cell r="C83" t="str">
            <v>PESCE</v>
          </cell>
          <cell r="D83">
            <v>7.02</v>
          </cell>
          <cell r="E83">
            <v>1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7.01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1</v>
          </cell>
          <cell r="N84">
            <v>0</v>
          </cell>
          <cell r="O84">
            <v>0</v>
          </cell>
        </row>
        <row r="85">
          <cell r="A85">
            <v>3293</v>
          </cell>
          <cell r="B85" t="str">
            <v>C</v>
          </cell>
          <cell r="C85" t="str">
            <v>SCHELOTTO</v>
          </cell>
          <cell r="D85">
            <v>6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6.53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7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6.53</v>
          </cell>
          <cell r="E88">
            <v>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7.02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5.5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5.0199999999999996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3025</v>
          </cell>
          <cell r="B94" t="str">
            <v>D</v>
          </cell>
          <cell r="C94" t="str">
            <v>FELIPE</v>
          </cell>
          <cell r="D94">
            <v>5.51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3103</v>
          </cell>
          <cell r="B95" t="str">
            <v>D</v>
          </cell>
          <cell r="C95" t="str">
            <v>SANTON</v>
          </cell>
          <cell r="D95">
            <v>6.03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6.5</v>
          </cell>
          <cell r="E97">
            <v>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1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6.02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6.5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5.52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6.5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3595</v>
          </cell>
          <cell r="B103" t="str">
            <v>C</v>
          </cell>
          <cell r="C103" t="str">
            <v>ROSINA</v>
          </cell>
          <cell r="D103">
            <v>6.03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6.01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6.52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1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6.03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6.03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5.51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3043</v>
          </cell>
          <cell r="B112" t="str">
            <v>D</v>
          </cell>
          <cell r="C112" t="str">
            <v>JOKIC</v>
          </cell>
          <cell r="D112">
            <v>5.53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3058</v>
          </cell>
          <cell r="B113" t="str">
            <v>D</v>
          </cell>
          <cell r="C113" t="str">
            <v>MANDELLI</v>
          </cell>
          <cell r="D113">
            <v>6.03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5.03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3203</v>
          </cell>
          <cell r="B116" t="str">
            <v>C</v>
          </cell>
          <cell r="C116" t="str">
            <v>GUANA</v>
          </cell>
          <cell r="D116">
            <v>5.04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5.04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3282</v>
          </cell>
          <cell r="B118" t="str">
            <v>C</v>
          </cell>
          <cell r="C118" t="str">
            <v>RIGONI</v>
          </cell>
          <cell r="D118">
            <v>5.54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5.51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5.04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1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3582</v>
          </cell>
          <cell r="B122" t="str">
            <v>A</v>
          </cell>
          <cell r="C122" t="str">
            <v>URIBE</v>
          </cell>
          <cell r="D122">
            <v>5.51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1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6.51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5.52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3073</v>
          </cell>
          <cell r="B129" t="str">
            <v>D</v>
          </cell>
          <cell r="C129" t="str">
            <v>NATALI</v>
          </cell>
          <cell r="D129">
            <v>6.54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 t="str">
            <v>6*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5.53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6.01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6.54</v>
          </cell>
          <cell r="E134">
            <v>1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6.04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1</v>
          </cell>
          <cell r="N135">
            <v>0</v>
          </cell>
          <cell r="O135">
            <v>0</v>
          </cell>
        </row>
        <row r="136">
          <cell r="A136">
            <v>3310</v>
          </cell>
          <cell r="B136" t="str">
            <v>C</v>
          </cell>
          <cell r="C136" t="str">
            <v>VARGAS</v>
          </cell>
          <cell r="D136">
            <v>7.03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1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6.5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4.5199999999999996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1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6.02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6.04</v>
          </cell>
          <cell r="E142">
            <v>0</v>
          </cell>
          <cell r="F142">
            <v>1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2965</v>
          </cell>
          <cell r="B143" t="str">
            <v>D</v>
          </cell>
          <cell r="C143" t="str">
            <v>ANTONELLI L.</v>
          </cell>
          <cell r="D143">
            <v>5.53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5.0199999999999996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5.5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1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6.04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6.03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5.52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5.01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6.51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6.03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5.54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5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5.03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>
            <v>5.5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5.0199999999999996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7.04</v>
          </cell>
          <cell r="E159">
            <v>0</v>
          </cell>
          <cell r="F159">
            <v>3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5.54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1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3005</v>
          </cell>
          <cell r="B161" t="str">
            <v>D</v>
          </cell>
          <cell r="C161" t="str">
            <v>CORDOBA</v>
          </cell>
          <cell r="D161">
            <v>5.03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6.04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5.0199999999999996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3302</v>
          </cell>
          <cell r="B165" t="str">
            <v>C</v>
          </cell>
          <cell r="C165" t="str">
            <v>SNEIJDER</v>
          </cell>
          <cell r="D165">
            <v>4.53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5.53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5.52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5.52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1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4.04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5.51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4.0199999999999996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5.53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4.01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7.53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5.52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3038</v>
          </cell>
          <cell r="B178" t="str">
            <v>D</v>
          </cell>
          <cell r="C178" t="str">
            <v>GROSSO</v>
          </cell>
          <cell r="D178">
            <v>7.51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2</v>
          </cell>
          <cell r="N178">
            <v>0</v>
          </cell>
          <cell r="O178">
            <v>0</v>
          </cell>
        </row>
        <row r="179">
          <cell r="A179">
            <v>3039</v>
          </cell>
          <cell r="B179" t="str">
            <v>D</v>
          </cell>
          <cell r="C179" t="str">
            <v>GRYGERA</v>
          </cell>
          <cell r="D179">
            <v>6.04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5.53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 t="str">
            <v>6*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3579</v>
          </cell>
          <cell r="B182" t="str">
            <v>D</v>
          </cell>
          <cell r="C182" t="str">
            <v>BARZAGLI</v>
          </cell>
          <cell r="D182">
            <v>6.03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3188</v>
          </cell>
          <cell r="B183" t="str">
            <v>C</v>
          </cell>
          <cell r="C183" t="str">
            <v>FELIPE MELO</v>
          </cell>
          <cell r="D183">
            <v>6.53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3234</v>
          </cell>
          <cell r="B184" t="str">
            <v>C</v>
          </cell>
          <cell r="C184" t="str">
            <v>MARCHISIO</v>
          </cell>
          <cell r="D184">
            <v>7.03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6.02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3287</v>
          </cell>
          <cell r="B186" t="str">
            <v>C</v>
          </cell>
          <cell r="C186" t="str">
            <v>SALIHAMIDZIC</v>
          </cell>
          <cell r="D186" t="str">
            <v>6*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3450</v>
          </cell>
          <cell r="B187" t="str">
            <v>C</v>
          </cell>
          <cell r="C187" t="str">
            <v>KRASIC</v>
          </cell>
          <cell r="D187">
            <v>7.03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1</v>
          </cell>
          <cell r="O187">
            <v>0</v>
          </cell>
        </row>
        <row r="188">
          <cell r="A188">
            <v>3454</v>
          </cell>
          <cell r="B188" t="str">
            <v>C</v>
          </cell>
          <cell r="C188" t="str">
            <v>AQUILANI</v>
          </cell>
          <cell r="D188">
            <v>6.01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3387</v>
          </cell>
          <cell r="B189" t="str">
            <v>A</v>
          </cell>
          <cell r="C189" t="str">
            <v>MATRI</v>
          </cell>
          <cell r="D189">
            <v>6.5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7.02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6.03</v>
          </cell>
          <cell r="E193">
            <v>0</v>
          </cell>
          <cell r="F193">
            <v>4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4.03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1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6.02</v>
          </cell>
          <cell r="E195">
            <v>1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3125</v>
          </cell>
          <cell r="B198" t="str">
            <v>D</v>
          </cell>
          <cell r="C198" t="str">
            <v>GARRIDO</v>
          </cell>
          <cell r="D198">
            <v>6.04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1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6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6.51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6.53</v>
          </cell>
          <cell r="E201">
            <v>1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1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3295</v>
          </cell>
          <cell r="B202" t="str">
            <v>C</v>
          </cell>
          <cell r="C202" t="str">
            <v>SCULLI</v>
          </cell>
          <cell r="D202">
            <v>6.02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1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>
            <v>6.03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 t="str">
            <v>6*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6.04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6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1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6.53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2987</v>
          </cell>
          <cell r="B210" t="str">
            <v>D</v>
          </cell>
          <cell r="C210" t="str">
            <v>BRIVIO</v>
          </cell>
          <cell r="D210">
            <v>6.03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6.52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6.54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3113</v>
          </cell>
          <cell r="B213" t="str">
            <v>D</v>
          </cell>
          <cell r="C213" t="str">
            <v>TOMOVIC</v>
          </cell>
          <cell r="D213">
            <v>6.52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3145</v>
          </cell>
          <cell r="B214" t="str">
            <v>C</v>
          </cell>
          <cell r="C214" t="str">
            <v>BERTOLACCI</v>
          </cell>
          <cell r="D214">
            <v>7.51</v>
          </cell>
          <cell r="E214">
            <v>2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1</v>
          </cell>
          <cell r="O214">
            <v>0</v>
          </cell>
        </row>
        <row r="215">
          <cell r="A215">
            <v>3243</v>
          </cell>
          <cell r="B215" t="str">
            <v>C</v>
          </cell>
          <cell r="C215" t="str">
            <v>MESBAH</v>
          </cell>
          <cell r="D215">
            <v>6.52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3252</v>
          </cell>
          <cell r="B216" t="str">
            <v>C</v>
          </cell>
          <cell r="C216" t="str">
            <v>MUNARI</v>
          </cell>
          <cell r="D216">
            <v>7.01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3258</v>
          </cell>
          <cell r="B217" t="str">
            <v>C</v>
          </cell>
          <cell r="C217" t="str">
            <v>OLIVERA</v>
          </cell>
          <cell r="D217">
            <v>6.01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6.54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 t="str">
            <v>6*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3352</v>
          </cell>
          <cell r="B220" t="str">
            <v>A</v>
          </cell>
          <cell r="C220" t="str">
            <v>CORVIA</v>
          </cell>
          <cell r="D220" t="str">
            <v>6*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3377</v>
          </cell>
          <cell r="B221" t="str">
            <v>A</v>
          </cell>
          <cell r="C221" t="str">
            <v>JEDA</v>
          </cell>
          <cell r="D221">
            <v>7.02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1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6.51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7.02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7.03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7.02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1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6.5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3112</v>
          </cell>
          <cell r="B229" t="str">
            <v>D</v>
          </cell>
          <cell r="C229" t="str">
            <v>THIAGO SILVA</v>
          </cell>
          <cell r="D229">
            <v>7.02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3117</v>
          </cell>
          <cell r="B230" t="str">
            <v>D</v>
          </cell>
          <cell r="C230" t="str">
            <v>ZAMBROTTA</v>
          </cell>
          <cell r="D230">
            <v>6.5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3190</v>
          </cell>
          <cell r="B231" t="str">
            <v>C</v>
          </cell>
          <cell r="C231" t="str">
            <v>FLAMINI</v>
          </cell>
          <cell r="D231">
            <v>6.51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6.54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3296</v>
          </cell>
          <cell r="B233" t="str">
            <v>C</v>
          </cell>
          <cell r="C233" t="str">
            <v>SEEDORF</v>
          </cell>
          <cell r="D233">
            <v>7.53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3445</v>
          </cell>
          <cell r="B234" t="str">
            <v>C</v>
          </cell>
          <cell r="C234" t="str">
            <v>BOATENG</v>
          </cell>
          <cell r="D234">
            <v>7.53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3575</v>
          </cell>
          <cell r="B235" t="str">
            <v>C</v>
          </cell>
          <cell r="C235" t="str">
            <v>EMANUELSON</v>
          </cell>
          <cell r="D235" t="str">
            <v>6*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3577</v>
          </cell>
          <cell r="B236" t="str">
            <v>C</v>
          </cell>
          <cell r="C236" t="str">
            <v>VAN BOMMEL</v>
          </cell>
          <cell r="D236">
            <v>7.52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3346</v>
          </cell>
          <cell r="B237" t="str">
            <v>A</v>
          </cell>
          <cell r="C237" t="str">
            <v>CASSANO</v>
          </cell>
          <cell r="D237">
            <v>6.03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1</v>
          </cell>
          <cell r="J237">
            <v>0</v>
          </cell>
          <cell r="K237">
            <v>0</v>
          </cell>
          <cell r="L237">
            <v>1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3401</v>
          </cell>
          <cell r="B238" t="str">
            <v>A</v>
          </cell>
          <cell r="C238" t="str">
            <v>PATO</v>
          </cell>
          <cell r="D238">
            <v>7.54</v>
          </cell>
          <cell r="E238">
            <v>2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1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6.51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1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7.51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6.03</v>
          </cell>
          <cell r="E243">
            <v>0</v>
          </cell>
          <cell r="F243">
            <v>3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4.04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1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5.53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5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6.51</v>
          </cell>
          <cell r="E247">
            <v>1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6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6.01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7.02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5.52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6.02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3349</v>
          </cell>
          <cell r="B253" t="str">
            <v>A</v>
          </cell>
          <cell r="C253" t="str">
            <v>CAVANI</v>
          </cell>
          <cell r="D253">
            <v>9.0399999999999991</v>
          </cell>
          <cell r="E253">
            <v>2</v>
          </cell>
          <cell r="F253">
            <v>0</v>
          </cell>
          <cell r="G253">
            <v>0</v>
          </cell>
          <cell r="H253">
            <v>0</v>
          </cell>
          <cell r="I253">
            <v>1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1</v>
          </cell>
          <cell r="O253">
            <v>0</v>
          </cell>
        </row>
        <row r="254">
          <cell r="A254">
            <v>3381</v>
          </cell>
          <cell r="B254" t="str">
            <v>A</v>
          </cell>
          <cell r="C254" t="str">
            <v>LAVEZZI</v>
          </cell>
          <cell r="D254">
            <v>6.53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3382</v>
          </cell>
          <cell r="B255" t="str">
            <v>A</v>
          </cell>
          <cell r="C255" t="str">
            <v>LUCARELLI C.</v>
          </cell>
          <cell r="D255">
            <v>6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>
            <v>6.51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6.51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5.03</v>
          </cell>
          <cell r="E260">
            <v>0</v>
          </cell>
          <cell r="F260">
            <v>4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1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5.53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4.51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3036</v>
          </cell>
          <cell r="B264" t="str">
            <v>D</v>
          </cell>
          <cell r="C264" t="str">
            <v>GOIAN</v>
          </cell>
          <cell r="D264">
            <v>5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4.53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5.0199999999999996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1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5.0199999999999996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4.0199999999999996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1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5.51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3372</v>
          </cell>
          <cell r="B270" t="str">
            <v>A</v>
          </cell>
          <cell r="C270" t="str">
            <v>HERNANDEZ</v>
          </cell>
          <cell r="D270">
            <v>5.54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3405</v>
          </cell>
          <cell r="B271" t="str">
            <v>A</v>
          </cell>
          <cell r="C271" t="str">
            <v>PINILLA</v>
          </cell>
          <cell r="D271">
            <v>5.03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3607</v>
          </cell>
          <cell r="B272" t="str">
            <v>ALL</v>
          </cell>
          <cell r="C272" t="str">
            <v>COSMI</v>
          </cell>
          <cell r="D272">
            <v>4.01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5.53</v>
          </cell>
          <cell r="E275">
            <v>0</v>
          </cell>
          <cell r="F275">
            <v>2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5.51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5.52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6.01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3519</v>
          </cell>
          <cell r="B279" t="str">
            <v>D</v>
          </cell>
          <cell r="C279" t="str">
            <v>ANGELO</v>
          </cell>
          <cell r="D279">
            <v>5.0199999999999996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3159</v>
          </cell>
          <cell r="B280" t="str">
            <v>C</v>
          </cell>
          <cell r="C280" t="str">
            <v>CANDREVA</v>
          </cell>
          <cell r="D280">
            <v>5.51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3247</v>
          </cell>
          <cell r="B281" t="str">
            <v>C</v>
          </cell>
          <cell r="C281" t="str">
            <v>MODESTO</v>
          </cell>
          <cell r="D281">
            <v>5.54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3250</v>
          </cell>
          <cell r="B282" t="str">
            <v>C</v>
          </cell>
          <cell r="C282" t="str">
            <v>MORRONE</v>
          </cell>
          <cell r="D282">
            <v>5.54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3448</v>
          </cell>
          <cell r="B283" t="str">
            <v>C</v>
          </cell>
          <cell r="C283" t="str">
            <v>GOBBI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3558</v>
          </cell>
          <cell r="B284" t="str">
            <v>C</v>
          </cell>
          <cell r="C284" t="str">
            <v>CALVO</v>
          </cell>
          <cell r="D284">
            <v>5.5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3329</v>
          </cell>
          <cell r="B285" t="str">
            <v>A</v>
          </cell>
          <cell r="C285" t="str">
            <v>AMAURI</v>
          </cell>
          <cell r="D285">
            <v>6.51</v>
          </cell>
          <cell r="E285">
            <v>1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3341</v>
          </cell>
          <cell r="B286" t="str">
            <v>A</v>
          </cell>
          <cell r="C286" t="str">
            <v>BOJINOV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  <cell r="O286">
            <v>0</v>
          </cell>
        </row>
        <row r="287">
          <cell r="A287">
            <v>3353</v>
          </cell>
          <cell r="B287" t="str">
            <v>A</v>
          </cell>
          <cell r="C287" t="str">
            <v>CRESPO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5.0199999999999996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2919</v>
          </cell>
          <cell r="B291" t="str">
            <v>P</v>
          </cell>
          <cell r="C291" t="str">
            <v>DONI A.</v>
          </cell>
          <cell r="D291">
            <v>6.01</v>
          </cell>
          <cell r="E291">
            <v>0</v>
          </cell>
          <cell r="F291">
            <v>2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2988</v>
          </cell>
          <cell r="B292" t="str">
            <v>D</v>
          </cell>
          <cell r="C292" t="str">
            <v>BURDISSO N.</v>
          </cell>
          <cell r="D292">
            <v>6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2995</v>
          </cell>
          <cell r="B293" t="str">
            <v>D</v>
          </cell>
          <cell r="C293" t="str">
            <v>CASSETTI</v>
          </cell>
          <cell r="D293">
            <v>5.01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3044</v>
          </cell>
          <cell r="B294" t="str">
            <v>D</v>
          </cell>
          <cell r="C294" t="str">
            <v>JUAN</v>
          </cell>
          <cell r="D294">
            <v>5.0199999999999996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3066</v>
          </cell>
          <cell r="B295" t="str">
            <v>D</v>
          </cell>
          <cell r="C295" t="str">
            <v>MEXES</v>
          </cell>
          <cell r="D295">
            <v>6.01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3093</v>
          </cell>
          <cell r="B296" t="str">
            <v>D</v>
          </cell>
          <cell r="C296" t="str">
            <v>RIISE</v>
          </cell>
          <cell r="D296">
            <v>5.51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3175</v>
          </cell>
          <cell r="B297" t="str">
            <v>C</v>
          </cell>
          <cell r="C297" t="str">
            <v>DE ROSSI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5.53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3269</v>
          </cell>
          <cell r="B299" t="str">
            <v>C</v>
          </cell>
          <cell r="C299" t="str">
            <v>PERROTTA</v>
          </cell>
          <cell r="D299">
            <v>5.0199999999999996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3276</v>
          </cell>
          <cell r="B300" t="str">
            <v>C</v>
          </cell>
          <cell r="C300" t="str">
            <v>PIZARRO</v>
          </cell>
          <cell r="D300">
            <v>5.52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3304</v>
          </cell>
          <cell r="B301" t="str">
            <v>C</v>
          </cell>
          <cell r="C301" t="str">
            <v>TADDEI ROD.</v>
          </cell>
          <cell r="D301">
            <v>5.51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3342</v>
          </cell>
          <cell r="B302" t="str">
            <v>A</v>
          </cell>
          <cell r="C302" t="str">
            <v>BORRIELLO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3418</v>
          </cell>
          <cell r="B303" t="str">
            <v>A</v>
          </cell>
          <cell r="C303" t="str">
            <v>TOTTI</v>
          </cell>
          <cell r="D303">
            <v>6.51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3422</v>
          </cell>
          <cell r="B304" t="str">
            <v>A</v>
          </cell>
          <cell r="C304" t="str">
            <v>VUCINIC</v>
          </cell>
          <cell r="D304">
            <v>6.02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3583</v>
          </cell>
          <cell r="B305" t="str">
            <v>ALL</v>
          </cell>
          <cell r="C305" t="str">
            <v>MONTELLA</v>
          </cell>
          <cell r="D305">
            <v>5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 t="str">
            <v>6*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3033</v>
          </cell>
          <cell r="B309" t="str">
            <v>D</v>
          </cell>
          <cell r="C309" t="str">
            <v>GASTALDELLO</v>
          </cell>
          <cell r="D309">
            <v>6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3053</v>
          </cell>
          <cell r="B310" t="str">
            <v>D</v>
          </cell>
          <cell r="C310" t="str">
            <v>LUCCHINI</v>
          </cell>
          <cell r="D310">
            <v>6.01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3114</v>
          </cell>
          <cell r="B311" t="str">
            <v>D</v>
          </cell>
          <cell r="C311" t="str">
            <v>VOLTA</v>
          </cell>
          <cell r="D311">
            <v>6.03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5.53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3580</v>
          </cell>
          <cell r="B313" t="str">
            <v>D</v>
          </cell>
          <cell r="C313" t="str">
            <v>LACZKO</v>
          </cell>
          <cell r="D313">
            <v>6.04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3179</v>
          </cell>
          <cell r="B314" t="str">
            <v>C</v>
          </cell>
          <cell r="C314" t="str">
            <v>DESSENA</v>
          </cell>
          <cell r="D314">
            <v>5.04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 t="str">
            <v>6*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5.03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6.02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3277</v>
          </cell>
          <cell r="B318" t="str">
            <v>C</v>
          </cell>
          <cell r="C318" t="str">
            <v>POLI</v>
          </cell>
          <cell r="D318">
            <v>6.01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3338</v>
          </cell>
          <cell r="B319" t="str">
            <v>A</v>
          </cell>
          <cell r="C319" t="str">
            <v>BIABIANY</v>
          </cell>
          <cell r="D319">
            <v>5.51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3383</v>
          </cell>
          <cell r="B320" t="str">
            <v>A</v>
          </cell>
          <cell r="C320" t="str">
            <v>MACCARONE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5.54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3613</v>
          </cell>
          <cell r="B322" t="str">
            <v>ALL</v>
          </cell>
          <cell r="C322" t="str">
            <v>CAVASIN</v>
          </cell>
          <cell r="D322">
            <v>5.5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 t="str">
            <v>UDINESE Voti gentilmente offerti da www.fantagazzetta.com</v>
          </cell>
        </row>
        <row r="324">
          <cell r="A324" t="str">
            <v>Cod.</v>
          </cell>
          <cell r="B324" t="str">
            <v>Ruolo</v>
          </cell>
          <cell r="C324" t="str">
            <v>Nome</v>
          </cell>
          <cell r="D324" t="str">
            <v>VF</v>
          </cell>
          <cell r="E324" t="str">
            <v>Gol Fatto</v>
          </cell>
          <cell r="F324" t="str">
            <v>Gol Subito</v>
          </cell>
          <cell r="G324" t="str">
            <v>Rigore Parato</v>
          </cell>
          <cell r="H324" t="str">
            <v>Rigore Sbagliato</v>
          </cell>
          <cell r="I324" t="str">
            <v>Rigore Segnato</v>
          </cell>
          <cell r="J324" t="str">
            <v>Autorete</v>
          </cell>
          <cell r="K324" t="str">
            <v>Ammonizione</v>
          </cell>
          <cell r="L324" t="str">
            <v>Espulsione</v>
          </cell>
          <cell r="M324" t="str">
            <v>Assist</v>
          </cell>
          <cell r="N324" t="str">
            <v>Gdv</v>
          </cell>
          <cell r="O324" t="str">
            <v>Gdp</v>
          </cell>
        </row>
        <row r="325">
          <cell r="A325">
            <v>2925</v>
          </cell>
          <cell r="B325" t="str">
            <v>P</v>
          </cell>
          <cell r="C325" t="str">
            <v>HANDANOVIC</v>
          </cell>
          <cell r="D325">
            <v>6.03</v>
          </cell>
          <cell r="E325">
            <v>0</v>
          </cell>
          <cell r="F325">
            <v>2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2977</v>
          </cell>
          <cell r="B326" t="str">
            <v>D</v>
          </cell>
          <cell r="C326" t="str">
            <v>BENATIA</v>
          </cell>
          <cell r="D326">
            <v>5.0199999999999996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>
            <v>5.04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1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3083</v>
          </cell>
          <cell r="B328" t="str">
            <v>D</v>
          </cell>
          <cell r="C328" t="str">
            <v>PASQUALE</v>
          </cell>
          <cell r="D328" t="str">
            <v>6*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3118</v>
          </cell>
          <cell r="B329" t="str">
            <v>D</v>
          </cell>
          <cell r="C329" t="str">
            <v>ZAPATA</v>
          </cell>
          <cell r="D329">
            <v>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3433</v>
          </cell>
          <cell r="B330" t="str">
            <v>D</v>
          </cell>
          <cell r="C330" t="str">
            <v>CUADRADO</v>
          </cell>
          <cell r="D330">
            <v>6.04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5.03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1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3131</v>
          </cell>
          <cell r="B332" t="str">
            <v>C</v>
          </cell>
          <cell r="C332" t="str">
            <v>ABDI</v>
          </cell>
          <cell r="D332">
            <v>6.01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5.01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3207</v>
          </cell>
          <cell r="B334" t="str">
            <v>C</v>
          </cell>
          <cell r="C334" t="str">
            <v>INLER</v>
          </cell>
          <cell r="D334">
            <v>5.01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1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3209</v>
          </cell>
          <cell r="B335" t="str">
            <v>C</v>
          </cell>
          <cell r="C335" t="str">
            <v>ISLA</v>
          </cell>
          <cell r="D335">
            <v>5.04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6.03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5.04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5.51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5.0199999999999996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32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5.01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5.01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4.5199999999999996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6.03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5.52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7.02</v>
          </cell>
          <cell r="E16">
            <v>1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>
            <v>6.51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5.04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6.52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1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4.51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5.0199999999999996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3067</v>
          </cell>
          <cell r="B25" t="str">
            <v>D</v>
          </cell>
          <cell r="C25" t="str">
            <v>MORAS</v>
          </cell>
          <cell r="D25">
            <v>5.01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3070</v>
          </cell>
          <cell r="B26" t="str">
            <v>D</v>
          </cell>
          <cell r="C26" t="str">
            <v>MORLEO</v>
          </cell>
          <cell r="D26">
            <v>5.03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5.53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6.02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6.02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3156</v>
          </cell>
          <cell r="B30" t="str">
            <v>C</v>
          </cell>
          <cell r="C30" t="str">
            <v>BUSCE'</v>
          </cell>
          <cell r="D30">
            <v>5.03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5.03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6.54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 t="str">
            <v>6*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5.03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5.52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5.01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6.04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6.53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2978</v>
          </cell>
          <cell r="B44" t="str">
            <v>D</v>
          </cell>
          <cell r="C44" t="str">
            <v>BERARDI</v>
          </cell>
          <cell r="D44">
            <v>6.01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6.04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5.52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5.04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3316</v>
          </cell>
          <cell r="B51" t="str">
            <v>C</v>
          </cell>
          <cell r="C51" t="str">
            <v>ZANETTI C.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5.53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1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7.03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1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5.54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1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1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6.53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1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7.02</v>
          </cell>
          <cell r="E65">
            <v>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5.01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5.0199999999999996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3409</v>
          </cell>
          <cell r="B70" t="str">
            <v>A</v>
          </cell>
          <cell r="C70" t="str">
            <v>RAGATZU</v>
          </cell>
          <cell r="D70" t="str">
            <v>6*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6.04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6.04</v>
          </cell>
          <cell r="E74">
            <v>0</v>
          </cell>
          <cell r="F74">
            <v>1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6.52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2971</v>
          </cell>
          <cell r="B76" t="str">
            <v>D</v>
          </cell>
          <cell r="C76" t="str">
            <v>AUGUSTYN</v>
          </cell>
          <cell r="D76">
            <v>5.51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 t="str">
            <v>6*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3060</v>
          </cell>
          <cell r="B78" t="str">
            <v>D</v>
          </cell>
          <cell r="C78" t="str">
            <v>MARCHESE</v>
          </cell>
          <cell r="D78">
            <v>6.02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6.02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5.52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6.02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6.01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5.53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5.52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6.52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1</v>
          </cell>
        </row>
        <row r="87">
          <cell r="A87">
            <v>3589</v>
          </cell>
          <cell r="B87" t="str">
            <v>A</v>
          </cell>
          <cell r="C87" t="str">
            <v>BERGESSIO</v>
          </cell>
          <cell r="D87">
            <v>5.0199999999999996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6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6.5</v>
          </cell>
          <cell r="E91">
            <v>0</v>
          </cell>
          <cell r="F91">
            <v>2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3025</v>
          </cell>
          <cell r="B92" t="str">
            <v>D</v>
          </cell>
          <cell r="C92" t="str">
            <v>FELIPE</v>
          </cell>
          <cell r="D92" t="str">
            <v>6*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6.03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5.54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3103</v>
          </cell>
          <cell r="B95" t="str">
            <v>D</v>
          </cell>
          <cell r="C95" t="str">
            <v>SANTON</v>
          </cell>
          <cell r="D95">
            <v>6.03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4.5199999999999996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1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6.03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7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7.02</v>
          </cell>
          <cell r="E99">
            <v>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1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6.51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6.02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3595</v>
          </cell>
          <cell r="B102" t="str">
            <v>C</v>
          </cell>
          <cell r="C102" t="str">
            <v>ROSINA</v>
          </cell>
          <cell r="D102">
            <v>6.04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6.03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5.54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1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6.01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6.52</v>
          </cell>
          <cell r="E108">
            <v>0</v>
          </cell>
          <cell r="F108">
            <v>2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6.04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3043</v>
          </cell>
          <cell r="B110" t="str">
            <v>D</v>
          </cell>
          <cell r="C110" t="str">
            <v>JOKIC</v>
          </cell>
          <cell r="D110">
            <v>6.03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5.5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3104</v>
          </cell>
          <cell r="B112" t="str">
            <v>D</v>
          </cell>
          <cell r="C112" t="str">
            <v>SARDO</v>
          </cell>
          <cell r="D112">
            <v>6.01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6.04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3235</v>
          </cell>
          <cell r="B114" t="str">
            <v>C</v>
          </cell>
          <cell r="C114" t="str">
            <v>MARCOLINI</v>
          </cell>
          <cell r="D114">
            <v>5.51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6.51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5.51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5.53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3431</v>
          </cell>
          <cell r="B119" t="str">
            <v>A</v>
          </cell>
          <cell r="C119" t="str">
            <v>MOSCARDELLI</v>
          </cell>
          <cell r="D119">
            <v>5.5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6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3582</v>
          </cell>
          <cell r="B121" t="str">
            <v>A</v>
          </cell>
          <cell r="C121" t="str">
            <v>URIBE</v>
          </cell>
          <cell r="D121">
            <v>6.01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6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6.54</v>
          </cell>
          <cell r="E125">
            <v>0</v>
          </cell>
          <cell r="F125">
            <v>2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>
            <v>5.53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5.04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3046</v>
          </cell>
          <cell r="B128" t="str">
            <v>D</v>
          </cell>
          <cell r="C128" t="str">
            <v>KROLDRUP</v>
          </cell>
          <cell r="D128">
            <v>6.01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3073</v>
          </cell>
          <cell r="B129" t="str">
            <v>D</v>
          </cell>
          <cell r="C129" t="str">
            <v>NATALI</v>
          </cell>
          <cell r="D129">
            <v>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5.53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5.01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3248</v>
          </cell>
          <cell r="B133" t="str">
            <v>C</v>
          </cell>
          <cell r="C133" t="str">
            <v>MONTOLIVO</v>
          </cell>
          <cell r="D133">
            <v>5.51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3290</v>
          </cell>
          <cell r="B134" t="str">
            <v>C</v>
          </cell>
          <cell r="C134" t="str">
            <v>SANTANA</v>
          </cell>
          <cell r="D134">
            <v>6.01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3310</v>
          </cell>
          <cell r="B135" t="str">
            <v>C</v>
          </cell>
          <cell r="C135" t="str">
            <v>VARGAS</v>
          </cell>
          <cell r="D135">
            <v>6.5</v>
          </cell>
          <cell r="E135">
            <v>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6.01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3331</v>
          </cell>
          <cell r="B137" t="str">
            <v>A</v>
          </cell>
          <cell r="C137" t="str">
            <v>BABACAR</v>
          </cell>
          <cell r="D137">
            <v>6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5.01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1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5.52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7.03</v>
          </cell>
          <cell r="E142">
            <v>0</v>
          </cell>
          <cell r="F142">
            <v>3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2965</v>
          </cell>
          <cell r="B143" t="str">
            <v>D</v>
          </cell>
          <cell r="C143" t="str">
            <v>ANTONELLI L.</v>
          </cell>
          <cell r="D143">
            <v>7.03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1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5.03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4.5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1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5.04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6.03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5.51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5.54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6.04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3573</v>
          </cell>
          <cell r="B152" t="str">
            <v>C</v>
          </cell>
          <cell r="C152" t="str">
            <v>KONKO</v>
          </cell>
          <cell r="D152">
            <v>6.02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3365</v>
          </cell>
          <cell r="B153" t="str">
            <v>A</v>
          </cell>
          <cell r="C153" t="str">
            <v>FLORO FLORES</v>
          </cell>
          <cell r="D153">
            <v>7</v>
          </cell>
          <cell r="E153">
            <v>1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1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3397</v>
          </cell>
          <cell r="B154" t="str">
            <v>A</v>
          </cell>
          <cell r="C154" t="str">
            <v>PALOSCHI</v>
          </cell>
          <cell r="D154">
            <v>5.01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3565</v>
          </cell>
          <cell r="B155" t="str">
            <v>A</v>
          </cell>
          <cell r="C155" t="str">
            <v>JELENIC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5.53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6.02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6.51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7.04</v>
          </cell>
          <cell r="E161">
            <v>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1</v>
          </cell>
          <cell r="N161">
            <v>0</v>
          </cell>
          <cell r="O161">
            <v>0</v>
          </cell>
        </row>
        <row r="162">
          <cell r="A162">
            <v>3072</v>
          </cell>
          <cell r="B162" t="str">
            <v>D</v>
          </cell>
          <cell r="C162" t="str">
            <v>NAGATOMO</v>
          </cell>
          <cell r="D162">
            <v>7.02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6.01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6.53</v>
          </cell>
          <cell r="E164">
            <v>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1</v>
          </cell>
          <cell r="O164">
            <v>0</v>
          </cell>
        </row>
        <row r="165">
          <cell r="A165">
            <v>3214</v>
          </cell>
          <cell r="B165" t="str">
            <v>C</v>
          </cell>
          <cell r="C165" t="str">
            <v>KHARJA</v>
          </cell>
          <cell r="D165">
            <v>5.5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1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6.54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5.53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6.03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5.52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5.53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5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6.02</v>
          </cell>
          <cell r="E176">
            <v>0</v>
          </cell>
          <cell r="F176">
            <v>2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1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5.01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1</v>
          </cell>
          <cell r="K177">
            <v>1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3071</v>
          </cell>
          <cell r="B178" t="str">
            <v>D</v>
          </cell>
          <cell r="C178" t="str">
            <v>MOTTA</v>
          </cell>
          <cell r="D178">
            <v>4.51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3491</v>
          </cell>
          <cell r="B179" t="str">
            <v>D</v>
          </cell>
          <cell r="C179" t="str">
            <v>TRAORE</v>
          </cell>
          <cell r="D179">
            <v>5.04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3534</v>
          </cell>
          <cell r="B180" t="str">
            <v>D</v>
          </cell>
          <cell r="C180" t="str">
            <v>SORENSEN</v>
          </cell>
          <cell r="D180">
            <v>6.01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3579</v>
          </cell>
          <cell r="B181" t="str">
            <v>D</v>
          </cell>
          <cell r="C181" t="str">
            <v>BARZAGLI</v>
          </cell>
          <cell r="D181">
            <v>6.52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6.04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6.52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3238</v>
          </cell>
          <cell r="B184" t="str">
            <v>C</v>
          </cell>
          <cell r="C184" t="str">
            <v>MARTINEZ J.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7.5</v>
          </cell>
          <cell r="E185">
            <v>1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5.52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6.04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1</v>
          </cell>
          <cell r="N187">
            <v>0</v>
          </cell>
          <cell r="O187">
            <v>0</v>
          </cell>
        </row>
        <row r="188">
          <cell r="A188">
            <v>3387</v>
          </cell>
          <cell r="B188" t="str">
            <v>A</v>
          </cell>
          <cell r="C188" t="str">
            <v>MATRI</v>
          </cell>
          <cell r="D188">
            <v>7.03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7.04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1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6.51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7.01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6.52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1</v>
          </cell>
          <cell r="N195">
            <v>0</v>
          </cell>
          <cell r="O195">
            <v>0</v>
          </cell>
        </row>
        <row r="196">
          <cell r="A196">
            <v>3105</v>
          </cell>
          <cell r="B196" t="str">
            <v>D</v>
          </cell>
          <cell r="C196" t="str">
            <v>SCALONI</v>
          </cell>
          <cell r="D196" t="str">
            <v>6*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>
            <v>6.04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3125</v>
          </cell>
          <cell r="B198" t="str">
            <v>D</v>
          </cell>
          <cell r="C198" t="str">
            <v>GARRIDO</v>
          </cell>
          <cell r="D198">
            <v>5.5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5.51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6.01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6.52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3295</v>
          </cell>
          <cell r="B202" t="str">
            <v>C</v>
          </cell>
          <cell r="C202" t="str">
            <v>SCULLI</v>
          </cell>
          <cell r="D202">
            <v>6.01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>
            <v>6.53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7.03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1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7.02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6.02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6.52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3021</v>
          </cell>
          <cell r="B211" t="str">
            <v>D</v>
          </cell>
          <cell r="C211" t="str">
            <v>DONATI G.</v>
          </cell>
          <cell r="D211">
            <v>5.03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6.02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3113</v>
          </cell>
          <cell r="B213" t="str">
            <v>D</v>
          </cell>
          <cell r="C213" t="str">
            <v>TOMOVIC</v>
          </cell>
          <cell r="D213">
            <v>5.54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3145</v>
          </cell>
          <cell r="B214" t="str">
            <v>C</v>
          </cell>
          <cell r="C214" t="str">
            <v>BERTOLACCI</v>
          </cell>
          <cell r="D214">
            <v>5.53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6.52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5.5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6.04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7.04</v>
          </cell>
          <cell r="E218">
            <v>1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1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3377</v>
          </cell>
          <cell r="B221" t="str">
            <v>A</v>
          </cell>
          <cell r="C221" t="str">
            <v>JEDA</v>
          </cell>
          <cell r="D221">
            <v>6.03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3455</v>
          </cell>
          <cell r="B222" t="str">
            <v>A</v>
          </cell>
          <cell r="C222" t="str">
            <v>CHEVANTON</v>
          </cell>
          <cell r="D222" t="str">
            <v>6*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7.02</v>
          </cell>
          <cell r="E223">
            <v>1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6.52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6.03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6.03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3112</v>
          </cell>
          <cell r="B229" t="str">
            <v>D</v>
          </cell>
          <cell r="C229" t="str">
            <v>THIAGO SILVA</v>
          </cell>
          <cell r="D229">
            <v>6.51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3115</v>
          </cell>
          <cell r="B230" t="str">
            <v>D</v>
          </cell>
          <cell r="C230" t="str">
            <v>YEPES</v>
          </cell>
          <cell r="D230">
            <v>6.52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3117</v>
          </cell>
          <cell r="B231" t="str">
            <v>D</v>
          </cell>
          <cell r="C231" t="str">
            <v>ZAMBROTTA</v>
          </cell>
          <cell r="D231">
            <v>6.01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6.02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6.02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3296</v>
          </cell>
          <cell r="B234" t="str">
            <v>C</v>
          </cell>
          <cell r="C234" t="str">
            <v>SEEDORF</v>
          </cell>
          <cell r="D234">
            <v>7</v>
          </cell>
          <cell r="E234">
            <v>1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3445</v>
          </cell>
          <cell r="B235" t="str">
            <v>C</v>
          </cell>
          <cell r="C235" t="str">
            <v>BOATENG</v>
          </cell>
          <cell r="D235">
            <v>6.5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1</v>
          </cell>
          <cell r="N235">
            <v>0</v>
          </cell>
          <cell r="O235">
            <v>0</v>
          </cell>
        </row>
        <row r="236">
          <cell r="A236">
            <v>3577</v>
          </cell>
          <cell r="B236" t="str">
            <v>C</v>
          </cell>
          <cell r="C236" t="str">
            <v>VAN BOMMEL</v>
          </cell>
          <cell r="D236">
            <v>6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7.03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1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4.0199999999999996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1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6.53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6.53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2990</v>
          </cell>
          <cell r="B243" t="str">
            <v>D</v>
          </cell>
          <cell r="C243" t="str">
            <v>CAMPAGNARO</v>
          </cell>
          <cell r="D243">
            <v>6.03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3593</v>
          </cell>
          <cell r="B245" t="str">
            <v>D</v>
          </cell>
          <cell r="C245" t="str">
            <v>RUIZ</v>
          </cell>
          <cell r="D245">
            <v>6.03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3184</v>
          </cell>
          <cell r="B246" t="str">
            <v>C</v>
          </cell>
          <cell r="C246" t="str">
            <v>DOSSENA</v>
          </cell>
          <cell r="D246">
            <v>6.52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 t="str">
            <v>6*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6.51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1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6.52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3266</v>
          </cell>
          <cell r="B250" t="str">
            <v>C</v>
          </cell>
          <cell r="C250" t="str">
            <v>PAZIENZA</v>
          </cell>
          <cell r="D250">
            <v>7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6.03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6.5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3381</v>
          </cell>
          <cell r="B253" t="str">
            <v>A</v>
          </cell>
          <cell r="C253" t="str">
            <v>LAVEZZI</v>
          </cell>
          <cell r="D253">
            <v>7.53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3382</v>
          </cell>
          <cell r="B254" t="str">
            <v>A</v>
          </cell>
          <cell r="C254" t="str">
            <v>LUCARELLI C.</v>
          </cell>
          <cell r="D254" t="str">
            <v>6*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3386</v>
          </cell>
          <cell r="B255" t="str">
            <v>A</v>
          </cell>
          <cell r="C255" t="str">
            <v>MASCARA</v>
          </cell>
          <cell r="D255">
            <v>6.52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1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7.01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5.54</v>
          </cell>
          <cell r="E259">
            <v>0</v>
          </cell>
          <cell r="F259">
            <v>2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6.54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1</v>
          </cell>
          <cell r="N260">
            <v>0</v>
          </cell>
          <cell r="O260">
            <v>0</v>
          </cell>
        </row>
        <row r="261">
          <cell r="A261">
            <v>2985</v>
          </cell>
          <cell r="B261" t="str">
            <v>D</v>
          </cell>
          <cell r="C261" t="str">
            <v>BOVO</v>
          </cell>
          <cell r="D261">
            <v>6.02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2994</v>
          </cell>
          <cell r="B262" t="str">
            <v>D</v>
          </cell>
          <cell r="C262" t="str">
            <v>CASSANI</v>
          </cell>
          <cell r="D262">
            <v>6.04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3011</v>
          </cell>
          <cell r="B263" t="str">
            <v>D</v>
          </cell>
          <cell r="C263" t="str">
            <v>DARMIAN</v>
          </cell>
          <cell r="D263" t="str">
            <v>6*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3036</v>
          </cell>
          <cell r="B264" t="str">
            <v>D</v>
          </cell>
          <cell r="C264" t="str">
            <v>GOIAN</v>
          </cell>
          <cell r="D264">
            <v>5.52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3223</v>
          </cell>
          <cell r="B265" t="str">
            <v>C</v>
          </cell>
          <cell r="C265" t="str">
            <v>LIVERANI</v>
          </cell>
          <cell r="D265">
            <v>7.01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6.04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3494</v>
          </cell>
          <cell r="B267" t="str">
            <v>C</v>
          </cell>
          <cell r="C267" t="str">
            <v>BACINOVIC</v>
          </cell>
          <cell r="D267">
            <v>5.53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1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3559</v>
          </cell>
          <cell r="B268" t="str">
            <v>C</v>
          </cell>
          <cell r="C268" t="str">
            <v>KURTIC</v>
          </cell>
          <cell r="D268">
            <v>6.01</v>
          </cell>
          <cell r="E268">
            <v>1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3563</v>
          </cell>
          <cell r="B269" t="str">
            <v>C</v>
          </cell>
          <cell r="C269" t="str">
            <v>ACQUAH</v>
          </cell>
          <cell r="D269">
            <v>6.53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3372</v>
          </cell>
          <cell r="B270" t="str">
            <v>A</v>
          </cell>
          <cell r="C270" t="str">
            <v>HERNANDEZ</v>
          </cell>
          <cell r="D270">
            <v>5.04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6.01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3405</v>
          </cell>
          <cell r="B272" t="str">
            <v>A</v>
          </cell>
          <cell r="C272" t="str">
            <v>PINILLA</v>
          </cell>
          <cell r="D272">
            <v>6.52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6.02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2936</v>
          </cell>
          <cell r="B276" t="str">
            <v>P</v>
          </cell>
          <cell r="C276" t="str">
            <v>MIRANTE</v>
          </cell>
          <cell r="D276">
            <v>5.52</v>
          </cell>
          <cell r="E276">
            <v>0</v>
          </cell>
          <cell r="F276">
            <v>2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3052</v>
          </cell>
          <cell r="B277" t="str">
            <v>D</v>
          </cell>
          <cell r="C277" t="str">
            <v>LUCARELLI A.</v>
          </cell>
          <cell r="D277">
            <v>5.04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3079</v>
          </cell>
          <cell r="B278" t="str">
            <v>D</v>
          </cell>
          <cell r="C278" t="str">
            <v>PALETTA</v>
          </cell>
          <cell r="D278">
            <v>5.51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3116</v>
          </cell>
          <cell r="B279" t="str">
            <v>D</v>
          </cell>
          <cell r="C279" t="str">
            <v>ZACCARDO</v>
          </cell>
          <cell r="D279">
            <v>6.01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3519</v>
          </cell>
          <cell r="B280" t="str">
            <v>D</v>
          </cell>
          <cell r="C280" t="str">
            <v>ANGELO</v>
          </cell>
          <cell r="D280">
            <v>6.02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3159</v>
          </cell>
          <cell r="B281" t="str">
            <v>C</v>
          </cell>
          <cell r="C281" t="str">
            <v>CANDREVA</v>
          </cell>
          <cell r="D281">
            <v>5.53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5.54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3193</v>
          </cell>
          <cell r="B283" t="str">
            <v>C</v>
          </cell>
          <cell r="C283" t="str">
            <v>GALLOPPA</v>
          </cell>
          <cell r="D283" t="str">
            <v>6*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3200</v>
          </cell>
          <cell r="B284" t="str">
            <v>C</v>
          </cell>
          <cell r="C284" t="str">
            <v>GIOVINCO</v>
          </cell>
          <cell r="D284">
            <v>7.03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3247</v>
          </cell>
          <cell r="B285" t="str">
            <v>C</v>
          </cell>
          <cell r="C285" t="str">
            <v>MODESTO</v>
          </cell>
          <cell r="D285">
            <v>5.52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6.51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6.03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3329</v>
          </cell>
          <cell r="B288" t="str">
            <v>A</v>
          </cell>
          <cell r="C288" t="str">
            <v>AMAURI</v>
          </cell>
          <cell r="D288">
            <v>5.0199999999999996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 t="str">
            <v>6*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3629</v>
          </cell>
          <cell r="B290" t="str">
            <v>ALL</v>
          </cell>
          <cell r="C290" t="str">
            <v>COLOMBA</v>
          </cell>
          <cell r="D290">
            <v>5.52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2919</v>
          </cell>
          <cell r="B293" t="str">
            <v>P</v>
          </cell>
          <cell r="C293" t="str">
            <v>DONI A.</v>
          </cell>
          <cell r="D293">
            <v>5.52</v>
          </cell>
          <cell r="E293">
            <v>0</v>
          </cell>
          <cell r="F293">
            <v>1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6.01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5.52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6.51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1</v>
          </cell>
          <cell r="N297">
            <v>0</v>
          </cell>
          <cell r="O297">
            <v>0</v>
          </cell>
        </row>
        <row r="298">
          <cell r="A298">
            <v>3098</v>
          </cell>
          <cell r="B298" t="str">
            <v>D</v>
          </cell>
          <cell r="C298" t="str">
            <v>ROSI</v>
          </cell>
          <cell r="D298">
            <v>6.03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>
            <v>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6.01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5.53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3276</v>
          </cell>
          <cell r="B302" t="str">
            <v>C</v>
          </cell>
          <cell r="C302" t="str">
            <v>PIZARRO</v>
          </cell>
          <cell r="D302">
            <v>6.03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6.02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6.03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3418</v>
          </cell>
          <cell r="B305" t="str">
            <v>A</v>
          </cell>
          <cell r="C305" t="str">
            <v>TOTTI</v>
          </cell>
          <cell r="D305">
            <v>8</v>
          </cell>
          <cell r="E305">
            <v>1</v>
          </cell>
          <cell r="F305">
            <v>0</v>
          </cell>
          <cell r="G305">
            <v>0</v>
          </cell>
          <cell r="H305">
            <v>0</v>
          </cell>
          <cell r="I305">
            <v>1</v>
          </cell>
          <cell r="J305">
            <v>0</v>
          </cell>
          <cell r="K305">
            <v>1</v>
          </cell>
          <cell r="L305">
            <v>0</v>
          </cell>
          <cell r="M305">
            <v>0</v>
          </cell>
          <cell r="N305">
            <v>1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5.01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3583</v>
          </cell>
          <cell r="B307" t="str">
            <v>ALL</v>
          </cell>
          <cell r="C307" t="str">
            <v>MONTELLA</v>
          </cell>
          <cell r="D307">
            <v>6.51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6</v>
          </cell>
          <cell r="E310">
            <v>0</v>
          </cell>
          <cell r="F310">
            <v>2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6.04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3062</v>
          </cell>
          <cell r="B312" t="str">
            <v>D</v>
          </cell>
          <cell r="C312" t="str">
            <v>MARTINEZ G.</v>
          </cell>
          <cell r="D312">
            <v>5.01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1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6.03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6.52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>
            <v>6.01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1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5.01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1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5.0199999999999996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3277</v>
          </cell>
          <cell r="B318" t="str">
            <v>C</v>
          </cell>
          <cell r="C318" t="str">
            <v>POLI</v>
          </cell>
          <cell r="D318">
            <v>5.51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3338</v>
          </cell>
          <cell r="B319" t="str">
            <v>A</v>
          </cell>
          <cell r="C319" t="str">
            <v>BIABIANY</v>
          </cell>
          <cell r="D319">
            <v>5.53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3383</v>
          </cell>
          <cell r="B320" t="str">
            <v>A</v>
          </cell>
          <cell r="C320" t="str">
            <v>MACCARONE</v>
          </cell>
          <cell r="D320">
            <v>6.02</v>
          </cell>
          <cell r="E320">
            <v>1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5.5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3561</v>
          </cell>
          <cell r="B322" t="str">
            <v>A</v>
          </cell>
          <cell r="C322" t="str">
            <v>MACHEDA</v>
          </cell>
          <cell r="D322">
            <v>4.04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3613</v>
          </cell>
          <cell r="B323" t="str">
            <v>ALL</v>
          </cell>
          <cell r="C323" t="str">
            <v>CAVASIN</v>
          </cell>
          <cell r="D323">
            <v>5.04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5.52</v>
          </cell>
          <cell r="E326">
            <v>0</v>
          </cell>
          <cell r="F326">
            <v>2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3020</v>
          </cell>
          <cell r="B328" t="str">
            <v>D</v>
          </cell>
          <cell r="C328" t="str">
            <v>DOMIZZI</v>
          </cell>
          <cell r="D328">
            <v>6.02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3118</v>
          </cell>
          <cell r="B329" t="str">
            <v>D</v>
          </cell>
          <cell r="C329" t="str">
            <v>ZAPATA</v>
          </cell>
          <cell r="D329">
            <v>5.52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3433</v>
          </cell>
          <cell r="B330" t="str">
            <v>D</v>
          </cell>
          <cell r="C330" t="str">
            <v>CUADRADO</v>
          </cell>
          <cell r="D330">
            <v>5.53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6.01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3131</v>
          </cell>
          <cell r="B332" t="str">
            <v>C</v>
          </cell>
          <cell r="C332" t="str">
            <v>ABDI</v>
          </cell>
          <cell r="D332">
            <v>6.03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6.5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6.03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5.53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3351</v>
          </cell>
          <cell r="B336" t="str">
            <v>A</v>
          </cell>
          <cell r="C336" t="str">
            <v>CORRADI</v>
          </cell>
          <cell r="D336">
            <v>6.52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1</v>
          </cell>
          <cell r="L336">
            <v>0</v>
          </cell>
          <cell r="M336">
            <v>1</v>
          </cell>
          <cell r="N336">
            <v>0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5.5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6.52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1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3619</v>
          </cell>
          <cell r="B339" t="str">
            <v>A</v>
          </cell>
          <cell r="C339" t="str">
            <v>VYDRA</v>
          </cell>
          <cell r="D339" t="str">
            <v>6*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6.53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33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3081</v>
          </cell>
          <cell r="B9" t="str">
            <v>D</v>
          </cell>
          <cell r="C9" t="str">
            <v>PARISI</v>
          </cell>
          <cell r="D9">
            <v>6.02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5.54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5.53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6.03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5.52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6.02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>
            <v>6.04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6.04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6.02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5.52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6.03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5.54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5.52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5.03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3156</v>
          </cell>
          <cell r="B28" t="str">
            <v>C</v>
          </cell>
          <cell r="C28" t="str">
            <v>BUSCE'</v>
          </cell>
          <cell r="D28">
            <v>5.0199999999999996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4.5199999999999996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5.52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6.01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>
            <v>4.01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5.0199999999999996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3510</v>
          </cell>
          <cell r="B35" t="str">
            <v>C</v>
          </cell>
          <cell r="C35" t="str">
            <v>RADOVANOVIC</v>
          </cell>
          <cell r="D35">
            <v>5.54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5.0199999999999996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1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5.04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6.02</v>
          </cell>
          <cell r="E41">
            <v>0</v>
          </cell>
          <cell r="F41">
            <v>3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5.54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2978</v>
          </cell>
          <cell r="B44" t="str">
            <v>D</v>
          </cell>
          <cell r="C44" t="str">
            <v>BERARDI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1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5.01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5.04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5.5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5.03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3316</v>
          </cell>
          <cell r="B51" t="str">
            <v>C</v>
          </cell>
          <cell r="C51" t="str">
            <v>ZANETTI C.</v>
          </cell>
          <cell r="D51">
            <v>6.04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6.04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5.54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3598</v>
          </cell>
          <cell r="B54" t="str">
            <v>A</v>
          </cell>
          <cell r="C54" t="str">
            <v>JONATHAS</v>
          </cell>
          <cell r="D54" t="str">
            <v>6*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5.52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6.52</v>
          </cell>
          <cell r="E58">
            <v>0</v>
          </cell>
          <cell r="F58">
            <v>3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5.0199999999999996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6.03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5.54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6.5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3166</v>
          </cell>
          <cell r="B65" t="str">
            <v>C</v>
          </cell>
          <cell r="C65" t="str">
            <v>CONTI</v>
          </cell>
          <cell r="D65">
            <v>6.51</v>
          </cell>
          <cell r="E65">
            <v>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3170</v>
          </cell>
          <cell r="B66" t="str">
            <v>C</v>
          </cell>
          <cell r="C66" t="str">
            <v>COSSU</v>
          </cell>
          <cell r="D66">
            <v>7.04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3220</v>
          </cell>
          <cell r="B67" t="str">
            <v>C</v>
          </cell>
          <cell r="C67" t="str">
            <v>LAZZARI</v>
          </cell>
          <cell r="D67">
            <v>6.03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1</v>
          </cell>
          <cell r="N67">
            <v>0</v>
          </cell>
          <cell r="O67">
            <v>0</v>
          </cell>
        </row>
        <row r="68">
          <cell r="A68">
            <v>3255</v>
          </cell>
          <cell r="B68" t="str">
            <v>C</v>
          </cell>
          <cell r="C68" t="str">
            <v>NAINGGOLAN</v>
          </cell>
          <cell r="D68">
            <v>6.51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3576</v>
          </cell>
          <cell r="B69" t="str">
            <v>C</v>
          </cell>
          <cell r="C69" t="str">
            <v>MISSIROLI</v>
          </cell>
          <cell r="D69">
            <v>6.02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1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7.53</v>
          </cell>
          <cell r="E70">
            <v>2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6.02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5.51</v>
          </cell>
          <cell r="E75">
            <v>0</v>
          </cell>
          <cell r="F75">
            <v>4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5.0199999999999996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5.53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5.53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5.52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4.53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4.51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6.04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6.03</v>
          </cell>
          <cell r="E84">
            <v>1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6.04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5.53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3392</v>
          </cell>
          <cell r="B87" t="str">
            <v>A</v>
          </cell>
          <cell r="C87" t="str">
            <v>MORIMOTO</v>
          </cell>
          <cell r="D87" t="str">
            <v>6*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1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5.01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5.03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7.01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6.03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3103</v>
          </cell>
          <cell r="B96" t="str">
            <v>D</v>
          </cell>
          <cell r="C96" t="str">
            <v>SANTON</v>
          </cell>
          <cell r="D96">
            <v>5.01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>
            <v>6.51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7.01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1</v>
          </cell>
          <cell r="L99">
            <v>0</v>
          </cell>
          <cell r="M99">
            <v>1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6.04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3271</v>
          </cell>
          <cell r="B101" t="str">
            <v>C</v>
          </cell>
          <cell r="C101" t="str">
            <v>PIANGERELLI</v>
          </cell>
          <cell r="D101" t="str">
            <v>6*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6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3595</v>
          </cell>
          <cell r="B103" t="str">
            <v>C</v>
          </cell>
          <cell r="C103" t="str">
            <v>ROSINA</v>
          </cell>
          <cell r="D103">
            <v>6.03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6.53</v>
          </cell>
          <cell r="E104">
            <v>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1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6.04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6.51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6.51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6.01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3058</v>
          </cell>
          <cell r="B112" t="str">
            <v>D</v>
          </cell>
          <cell r="C112" t="str">
            <v>MANDELLI</v>
          </cell>
          <cell r="D112">
            <v>6.52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6.52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6.51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6.53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3203</v>
          </cell>
          <cell r="B116" t="str">
            <v>C</v>
          </cell>
          <cell r="C116" t="str">
            <v>GUANA</v>
          </cell>
          <cell r="D116">
            <v>7.02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7.03</v>
          </cell>
          <cell r="E117">
            <v>1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3279</v>
          </cell>
          <cell r="B118" t="str">
            <v>C</v>
          </cell>
          <cell r="C118" t="str">
            <v>PULZETTI</v>
          </cell>
          <cell r="D118" t="str">
            <v>6*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3282</v>
          </cell>
          <cell r="B119" t="str">
            <v>C</v>
          </cell>
          <cell r="C119" t="str">
            <v>RIGONI</v>
          </cell>
          <cell r="D119">
            <v>5.01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1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3520</v>
          </cell>
          <cell r="B120" t="str">
            <v>C</v>
          </cell>
          <cell r="C120" t="str">
            <v>CONSTANT</v>
          </cell>
          <cell r="D120">
            <v>7.03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1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6.03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3431</v>
          </cell>
          <cell r="B122" t="str">
            <v>A</v>
          </cell>
          <cell r="C122" t="str">
            <v>MOSCARDELLI</v>
          </cell>
          <cell r="D122">
            <v>6.52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7.03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5.51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6.5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6.52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6.01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6.02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6.03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>
            <v>5.0199999999999996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6.02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3310</v>
          </cell>
          <cell r="B135" t="str">
            <v>C</v>
          </cell>
          <cell r="C135" t="str">
            <v>VARGAS</v>
          </cell>
          <cell r="D135">
            <v>6.52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6.5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6.03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5.5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6.01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7.5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2965</v>
          </cell>
          <cell r="B143" t="str">
            <v>D</v>
          </cell>
          <cell r="C143" t="str">
            <v>ANTONELLI L.</v>
          </cell>
          <cell r="D143">
            <v>7.01</v>
          </cell>
          <cell r="E143">
            <v>1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7.04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6.02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1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7.52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2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6.54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6.51</v>
          </cell>
          <cell r="E151">
            <v>1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1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5.52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 t="str">
            <v>6*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5.51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6.52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6</v>
          </cell>
          <cell r="E159">
            <v>0</v>
          </cell>
          <cell r="F159">
            <v>2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4.54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5.53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3072</v>
          </cell>
          <cell r="B162" t="str">
            <v>D</v>
          </cell>
          <cell r="C162" t="str">
            <v>NAGATOMO</v>
          </cell>
          <cell r="D162">
            <v>5.0199999999999996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5.51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1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5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3214</v>
          </cell>
          <cell r="B165" t="str">
            <v>C</v>
          </cell>
          <cell r="C165" t="str">
            <v>KHARJA</v>
          </cell>
          <cell r="D165">
            <v>4.03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5.54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6.52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5.0199999999999996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5.01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5.03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 t="str">
            <v>6*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5.53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4.0199999999999996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6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5.0199999999999996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3038</v>
          </cell>
          <cell r="B178" t="str">
            <v>D</v>
          </cell>
          <cell r="C178" t="str">
            <v>GROSSO</v>
          </cell>
          <cell r="D178">
            <v>6.04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3071</v>
          </cell>
          <cell r="B179" t="str">
            <v>D</v>
          </cell>
          <cell r="C179" t="str">
            <v>MOTTA</v>
          </cell>
          <cell r="D179">
            <v>6.03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3534</v>
          </cell>
          <cell r="B180" t="str">
            <v>D</v>
          </cell>
          <cell r="C180" t="str">
            <v>SORENSEN</v>
          </cell>
          <cell r="D180">
            <v>5.51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3579</v>
          </cell>
          <cell r="B181" t="str">
            <v>D</v>
          </cell>
          <cell r="C181" t="str">
            <v>BARZAGLI</v>
          </cell>
          <cell r="D181">
            <v>6.53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6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5.53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5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6.02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6.03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3387</v>
          </cell>
          <cell r="B188" t="str">
            <v>A</v>
          </cell>
          <cell r="C188" t="str">
            <v>MATRI</v>
          </cell>
          <cell r="D188">
            <v>5.01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5.52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5.51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6.5</v>
          </cell>
          <cell r="E193">
            <v>0</v>
          </cell>
          <cell r="F193">
            <v>1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6.54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6.03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3110</v>
          </cell>
          <cell r="B198" t="str">
            <v>D</v>
          </cell>
          <cell r="C198" t="str">
            <v>STENDARDO</v>
          </cell>
          <cell r="D198" t="str">
            <v>6*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6.53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6.52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7.01</v>
          </cell>
          <cell r="E201">
            <v>1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</v>
          </cell>
          <cell r="N201">
            <v>1</v>
          </cell>
          <cell r="O201">
            <v>0</v>
          </cell>
        </row>
        <row r="202">
          <cell r="A202">
            <v>3295</v>
          </cell>
          <cell r="B202" t="str">
            <v>C</v>
          </cell>
          <cell r="C202" t="str">
            <v>SCULLI</v>
          </cell>
          <cell r="D202" t="str">
            <v>6*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>
            <v>6.03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6.52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6.54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7.51</v>
          </cell>
          <cell r="E206">
            <v>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2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7.03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6.03</v>
          </cell>
          <cell r="E210">
            <v>0</v>
          </cell>
          <cell r="F210">
            <v>3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5.53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6.03</v>
          </cell>
          <cell r="E212">
            <v>1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1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>
            <v>5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5.04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3126</v>
          </cell>
          <cell r="B215" t="str">
            <v>D</v>
          </cell>
          <cell r="C215" t="str">
            <v>GUSTAVO</v>
          </cell>
          <cell r="D215">
            <v>5.04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1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</v>
          </cell>
          <cell r="E217">
            <v>1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3252</v>
          </cell>
          <cell r="B218" t="str">
            <v>C</v>
          </cell>
          <cell r="C218" t="str">
            <v>MUNARI</v>
          </cell>
          <cell r="D218">
            <v>5.5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3258</v>
          </cell>
          <cell r="B219" t="str">
            <v>C</v>
          </cell>
          <cell r="C219" t="str">
            <v>OLIVERA</v>
          </cell>
          <cell r="D219">
            <v>6.5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5.0199999999999996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7.01</v>
          </cell>
          <cell r="E221">
            <v>1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1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5.54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1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6.03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 t="str">
            <v>6*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2902</v>
          </cell>
          <cell r="B228" t="str">
            <v>P</v>
          </cell>
          <cell r="C228" t="str">
            <v>AMELIA</v>
          </cell>
          <cell r="D228">
            <v>6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6.53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6.52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7.02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>
            <v>6.01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7.51</v>
          </cell>
          <cell r="E235">
            <v>1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1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6.52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3577</v>
          </cell>
          <cell r="B237" t="str">
            <v>C</v>
          </cell>
          <cell r="C237" t="str">
            <v>VAN BOMMEL</v>
          </cell>
          <cell r="D237">
            <v>7.03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3346</v>
          </cell>
          <cell r="B238" t="str">
            <v>A</v>
          </cell>
          <cell r="C238" t="str">
            <v>CASSANO</v>
          </cell>
          <cell r="D238">
            <v>6.5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1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3401</v>
          </cell>
          <cell r="B239" t="str">
            <v>A</v>
          </cell>
          <cell r="C239" t="str">
            <v>PATO</v>
          </cell>
          <cell r="D239">
            <v>6.02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6.02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7.02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5.54</v>
          </cell>
          <cell r="E244">
            <v>0</v>
          </cell>
          <cell r="F244">
            <v>2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5.03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3593</v>
          </cell>
          <cell r="B247" t="str">
            <v>D</v>
          </cell>
          <cell r="C247" t="str">
            <v>RUIZ</v>
          </cell>
          <cell r="D247">
            <v>5.51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5.51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5.01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5.0199999999999996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5.0199999999999996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5.0199999999999996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6.52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5</v>
          </cell>
          <cell r="E254">
            <v>0</v>
          </cell>
          <cell r="F254">
            <v>0</v>
          </cell>
          <cell r="G254">
            <v>0</v>
          </cell>
          <cell r="H254">
            <v>1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5.03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3382</v>
          </cell>
          <cell r="B256" t="str">
            <v>A</v>
          </cell>
          <cell r="C256" t="str">
            <v>LUCARELLI C.</v>
          </cell>
          <cell r="D256">
            <v>5.51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3386</v>
          </cell>
          <cell r="B257" t="str">
            <v>A</v>
          </cell>
          <cell r="C257" t="str">
            <v>MASCARA</v>
          </cell>
          <cell r="D257">
            <v>6.02</v>
          </cell>
          <cell r="E257">
            <v>1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5.01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6.52</v>
          </cell>
          <cell r="E261">
            <v>0</v>
          </cell>
          <cell r="F261">
            <v>2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6.02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6.01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3036</v>
          </cell>
          <cell r="B265" t="str">
            <v>D</v>
          </cell>
          <cell r="C265" t="str">
            <v>GOIAN</v>
          </cell>
          <cell r="D265">
            <v>6.03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6.53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6.03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5.52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5.53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3559</v>
          </cell>
          <cell r="B270" t="str">
            <v>C</v>
          </cell>
          <cell r="C270" t="str">
            <v>KURTIC</v>
          </cell>
          <cell r="D270" t="str">
            <v>6*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3563</v>
          </cell>
          <cell r="B271" t="str">
            <v>C</v>
          </cell>
          <cell r="C271" t="str">
            <v>ACQUAH</v>
          </cell>
          <cell r="D271">
            <v>6.02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7.04</v>
          </cell>
          <cell r="E272">
            <v>2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1</v>
          </cell>
          <cell r="O272">
            <v>0</v>
          </cell>
        </row>
        <row r="273">
          <cell r="A273">
            <v>3405</v>
          </cell>
          <cell r="B273" t="str">
            <v>A</v>
          </cell>
          <cell r="C273" t="str">
            <v>PINILLA</v>
          </cell>
          <cell r="D273">
            <v>7.52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1</v>
          </cell>
          <cell r="J273">
            <v>0</v>
          </cell>
          <cell r="K273">
            <v>0</v>
          </cell>
          <cell r="L273">
            <v>0</v>
          </cell>
          <cell r="M273">
            <v>2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7.01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6.5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3052</v>
          </cell>
          <cell r="B278" t="str">
            <v>D</v>
          </cell>
          <cell r="C278" t="str">
            <v>LUCARELLI A.</v>
          </cell>
          <cell r="D278">
            <v>6.53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3079</v>
          </cell>
          <cell r="B279" t="str">
            <v>D</v>
          </cell>
          <cell r="C279" t="str">
            <v>PALETTA</v>
          </cell>
          <cell r="D279">
            <v>6.52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6.04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3159</v>
          </cell>
          <cell r="B281" t="str">
            <v>C</v>
          </cell>
          <cell r="C281" t="str">
            <v>CANDREVA</v>
          </cell>
          <cell r="D281">
            <v>5.52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7.01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3200</v>
          </cell>
          <cell r="B283" t="str">
            <v>C</v>
          </cell>
          <cell r="C283" t="str">
            <v>GIOVINCO</v>
          </cell>
          <cell r="D283">
            <v>7.02</v>
          </cell>
          <cell r="E283">
            <v>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1</v>
          </cell>
          <cell r="O283">
            <v>0</v>
          </cell>
        </row>
        <row r="284">
          <cell r="A284">
            <v>3247</v>
          </cell>
          <cell r="B284" t="str">
            <v>C</v>
          </cell>
          <cell r="C284" t="str">
            <v>MODESTO</v>
          </cell>
          <cell r="D284">
            <v>7.01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1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7.01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6.03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3329</v>
          </cell>
          <cell r="B288" t="str">
            <v>A</v>
          </cell>
          <cell r="C288" t="str">
            <v>AMAURI</v>
          </cell>
          <cell r="D288">
            <v>6.5</v>
          </cell>
          <cell r="E288">
            <v>1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6.01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 t="str">
            <v>6*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3629</v>
          </cell>
          <cell r="B291" t="str">
            <v>ALL</v>
          </cell>
          <cell r="C291" t="str">
            <v>COLOMBA</v>
          </cell>
          <cell r="D291">
            <v>7.02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2919</v>
          </cell>
          <cell r="B294" t="str">
            <v>P</v>
          </cell>
          <cell r="C294" t="str">
            <v>DONI A.</v>
          </cell>
          <cell r="D294">
            <v>5.0199999999999996</v>
          </cell>
          <cell r="E294">
            <v>0</v>
          </cell>
          <cell r="F294">
            <v>3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2988</v>
          </cell>
          <cell r="B295" t="str">
            <v>D</v>
          </cell>
          <cell r="C295" t="str">
            <v>BURDISSO N.</v>
          </cell>
          <cell r="D295">
            <v>5.01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2995</v>
          </cell>
          <cell r="B296" t="str">
            <v>D</v>
          </cell>
          <cell r="C296" t="str">
            <v>CASSETTI</v>
          </cell>
          <cell r="D296">
            <v>5.53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3051</v>
          </cell>
          <cell r="B297" t="str">
            <v>D</v>
          </cell>
          <cell r="C297" t="str">
            <v>LORIA</v>
          </cell>
          <cell r="D297">
            <v>5.01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6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3098</v>
          </cell>
          <cell r="B299" t="str">
            <v>D</v>
          </cell>
          <cell r="C299" t="str">
            <v>ROSI</v>
          </cell>
          <cell r="D299">
            <v>5.03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5.5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3242</v>
          </cell>
          <cell r="B301" t="str">
            <v>C</v>
          </cell>
          <cell r="C301" t="str">
            <v>MENEZ</v>
          </cell>
          <cell r="D301">
            <v>5.01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3276</v>
          </cell>
          <cell r="B302" t="str">
            <v>C</v>
          </cell>
          <cell r="C302" t="str">
            <v>PIZARRO</v>
          </cell>
          <cell r="D302">
            <v>5.54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6.53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5.51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1</v>
          </cell>
          <cell r="N304">
            <v>0</v>
          </cell>
          <cell r="O304">
            <v>0</v>
          </cell>
        </row>
        <row r="305">
          <cell r="A305">
            <v>3418</v>
          </cell>
          <cell r="B305" t="str">
            <v>A</v>
          </cell>
          <cell r="C305" t="str">
            <v>TOTTI</v>
          </cell>
          <cell r="D305">
            <v>6.03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1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4.54</v>
          </cell>
          <cell r="E306">
            <v>1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3583</v>
          </cell>
          <cell r="B307" t="str">
            <v>ALL</v>
          </cell>
          <cell r="C307" t="str">
            <v>MONTELLA</v>
          </cell>
          <cell r="D307">
            <v>5.0199999999999996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5.52</v>
          </cell>
          <cell r="E310">
            <v>0</v>
          </cell>
          <cell r="F310">
            <v>3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5.01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3062</v>
          </cell>
          <cell r="B312" t="str">
            <v>D</v>
          </cell>
          <cell r="C312" t="str">
            <v>MARTINEZ G.</v>
          </cell>
          <cell r="D312">
            <v>5.03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5.0199999999999996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3119</v>
          </cell>
          <cell r="B314" t="str">
            <v>D</v>
          </cell>
          <cell r="C314" t="str">
            <v>ZAURI</v>
          </cell>
          <cell r="D314">
            <v>5.0199999999999996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3580</v>
          </cell>
          <cell r="B315" t="str">
            <v>D</v>
          </cell>
          <cell r="C315" t="str">
            <v>LACZKO</v>
          </cell>
          <cell r="D315">
            <v>5.0199999999999996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3179</v>
          </cell>
          <cell r="B316" t="str">
            <v>C</v>
          </cell>
          <cell r="C316" t="str">
            <v>DESSENA</v>
          </cell>
          <cell r="D316">
            <v>5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5.01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5.04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5.01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3338</v>
          </cell>
          <cell r="B320" t="str">
            <v>A</v>
          </cell>
          <cell r="C320" t="str">
            <v>BIABIANY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3383</v>
          </cell>
          <cell r="B321" t="str">
            <v>A</v>
          </cell>
          <cell r="C321" t="str">
            <v>MACCARONE</v>
          </cell>
          <cell r="D321">
            <v>5.01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3407</v>
          </cell>
          <cell r="B322" t="str">
            <v>A</v>
          </cell>
          <cell r="C322" t="str">
            <v>POZZI</v>
          </cell>
          <cell r="D322">
            <v>5.03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3613</v>
          </cell>
          <cell r="B323" t="str">
            <v>ALL</v>
          </cell>
          <cell r="C323" t="str">
            <v>CAVASIN</v>
          </cell>
          <cell r="D323">
            <v>4.54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7.01</v>
          </cell>
          <cell r="E326">
            <v>0</v>
          </cell>
          <cell r="F326">
            <v>1</v>
          </cell>
          <cell r="G326">
            <v>1</v>
          </cell>
          <cell r="H326">
            <v>0</v>
          </cell>
          <cell r="I326">
            <v>0</v>
          </cell>
          <cell r="J326">
            <v>0</v>
          </cell>
          <cell r="K326">
            <v>1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6.5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3003</v>
          </cell>
          <cell r="B328" t="str">
            <v>D</v>
          </cell>
          <cell r="C328" t="str">
            <v>CODA A.</v>
          </cell>
          <cell r="D328">
            <v>6.03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5.54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1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3083</v>
          </cell>
          <cell r="B330" t="str">
            <v>D</v>
          </cell>
          <cell r="C330" t="str">
            <v>PASQUALE</v>
          </cell>
          <cell r="D330">
            <v>6.03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6.02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3433</v>
          </cell>
          <cell r="B332" t="str">
            <v>D</v>
          </cell>
          <cell r="C332" t="str">
            <v>CUADRADO</v>
          </cell>
          <cell r="D332">
            <v>6.03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3507</v>
          </cell>
          <cell r="B333" t="str">
            <v>D</v>
          </cell>
          <cell r="C333" t="str">
            <v>ANGELLA</v>
          </cell>
          <cell r="D333" t="str">
            <v>6*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6.53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</v>
          </cell>
          <cell r="N334">
            <v>0</v>
          </cell>
          <cell r="O334">
            <v>0</v>
          </cell>
        </row>
        <row r="335">
          <cell r="A335">
            <v>3139</v>
          </cell>
          <cell r="B335" t="str">
            <v>C</v>
          </cell>
          <cell r="C335" t="str">
            <v>ASAMOAH</v>
          </cell>
          <cell r="D335">
            <v>7.02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3207</v>
          </cell>
          <cell r="B336" t="str">
            <v>C</v>
          </cell>
          <cell r="C336" t="str">
            <v>INLER</v>
          </cell>
          <cell r="D336">
            <v>7.5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3209</v>
          </cell>
          <cell r="B337" t="str">
            <v>C</v>
          </cell>
          <cell r="C337" t="str">
            <v>ISLA</v>
          </cell>
          <cell r="D337">
            <v>6.03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3356</v>
          </cell>
          <cell r="B339" t="str">
            <v>A</v>
          </cell>
          <cell r="C339" t="str">
            <v>DENIS</v>
          </cell>
          <cell r="D339">
            <v>7.03</v>
          </cell>
          <cell r="E339">
            <v>1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1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7.03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34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6.51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5.5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3094</v>
          </cell>
          <cell r="B11" t="str">
            <v>D</v>
          </cell>
          <cell r="C11" t="str">
            <v>RINALDI</v>
          </cell>
          <cell r="D11">
            <v>6.01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5.01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6.04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5.53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5.52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5.01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3597</v>
          </cell>
          <cell r="B18" t="str">
            <v>C</v>
          </cell>
          <cell r="C18" t="str">
            <v>CODREA</v>
          </cell>
          <cell r="D18">
            <v>6.02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4.5199999999999996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1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5.53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4.53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5.01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5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5.54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6.01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5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5.0199999999999996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5.0199999999999996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5.01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7.02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5.53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5.01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6.53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3206</v>
          </cell>
          <cell r="B46" t="str">
            <v>C</v>
          </cell>
          <cell r="C46" t="str">
            <v>HETEMAJ</v>
          </cell>
          <cell r="D46">
            <v>6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3311</v>
          </cell>
          <cell r="B47" t="str">
            <v>C</v>
          </cell>
          <cell r="C47" t="str">
            <v>VASS</v>
          </cell>
          <cell r="D47">
            <v>6.02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3315</v>
          </cell>
          <cell r="B48" t="str">
            <v>C</v>
          </cell>
          <cell r="C48" t="str">
            <v>ZAMBELLI</v>
          </cell>
          <cell r="D48">
            <v>6.02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3316</v>
          </cell>
          <cell r="B49" t="str">
            <v>C</v>
          </cell>
          <cell r="C49" t="str">
            <v>ZANETTI C.</v>
          </cell>
          <cell r="D49">
            <v>6.51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7.02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5.51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5.03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1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3598</v>
          </cell>
          <cell r="B54" t="str">
            <v>A</v>
          </cell>
          <cell r="C54" t="str">
            <v>JONATHAS</v>
          </cell>
          <cell r="D54" t="str">
            <v>6*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5.01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5.03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6.54</v>
          </cell>
          <cell r="E65">
            <v>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5.0199999999999996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6.01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3576</v>
          </cell>
          <cell r="B69" t="str">
            <v>C</v>
          </cell>
          <cell r="C69" t="str">
            <v>MISSIROLI</v>
          </cell>
          <cell r="D69">
            <v>6.03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6.01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>
            <v>5.53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6.04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7.03</v>
          </cell>
          <cell r="E75">
            <v>0</v>
          </cell>
          <cell r="F75">
            <v>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5.0199999999999996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5.51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6.03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7</v>
          </cell>
          <cell r="E81">
            <v>1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3210</v>
          </cell>
          <cell r="B82" t="str">
            <v>C</v>
          </cell>
          <cell r="C82" t="str">
            <v>IZCO</v>
          </cell>
          <cell r="D82">
            <v>5.51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5.04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1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6.52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3293</v>
          </cell>
          <cell r="B85" t="str">
            <v>C</v>
          </cell>
          <cell r="C85" t="str">
            <v>SCHELOTTO</v>
          </cell>
          <cell r="D85" t="str">
            <v>6*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7.01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1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6.54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1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6.53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6.52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6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6.52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3103</v>
          </cell>
          <cell r="B96" t="str">
            <v>D</v>
          </cell>
          <cell r="C96" t="str">
            <v>SANTON</v>
          </cell>
          <cell r="D96" t="str">
            <v>6*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7.01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1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6.51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1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7.5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1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7.02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6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6.03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7.01</v>
          </cell>
          <cell r="E104">
            <v>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 t="str">
            <v>6*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7.01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6.53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6.53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5.53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5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3203</v>
          </cell>
          <cell r="B115" t="str">
            <v>C</v>
          </cell>
          <cell r="C115" t="str">
            <v>GUANA</v>
          </cell>
          <cell r="D115">
            <v>4.51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>
            <v>5.51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6.03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6.51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3371</v>
          </cell>
          <cell r="B119" t="str">
            <v>A</v>
          </cell>
          <cell r="C119" t="str">
            <v>GRANOCHE</v>
          </cell>
          <cell r="D119" t="str">
            <v>6*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5.5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5.0199999999999996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3582</v>
          </cell>
          <cell r="B122" t="str">
            <v>A</v>
          </cell>
          <cell r="C122" t="str">
            <v>URIBE</v>
          </cell>
          <cell r="D122">
            <v>4.03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6.52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6.04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6.51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6.51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7</v>
          </cell>
          <cell r="E131">
            <v>2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1</v>
          </cell>
          <cell r="O131">
            <v>0</v>
          </cell>
        </row>
        <row r="132">
          <cell r="A132">
            <v>3172</v>
          </cell>
          <cell r="B132" t="str">
            <v>C</v>
          </cell>
          <cell r="C132" t="str">
            <v>D'AGOSTINO</v>
          </cell>
          <cell r="D132">
            <v>6.01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6.04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1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3233</v>
          </cell>
          <cell r="B134" t="str">
            <v>C</v>
          </cell>
          <cell r="C134" t="str">
            <v>MARCHIONNI</v>
          </cell>
          <cell r="D134">
            <v>6.03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3248</v>
          </cell>
          <cell r="B135" t="str">
            <v>C</v>
          </cell>
          <cell r="C135" t="str">
            <v>MONTOLIVO</v>
          </cell>
          <cell r="D135">
            <v>6.52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6.03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3621</v>
          </cell>
          <cell r="B137" t="str">
            <v>C</v>
          </cell>
          <cell r="C137" t="str">
            <v>SALIFU</v>
          </cell>
          <cell r="D137" t="str">
            <v>6*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5.03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6.03</v>
          </cell>
          <cell r="E143">
            <v>0</v>
          </cell>
          <cell r="F143">
            <v>2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2965</v>
          </cell>
          <cell r="B144" t="str">
            <v>D</v>
          </cell>
          <cell r="C144" t="str">
            <v>ANTONELLI L.</v>
          </cell>
          <cell r="D144">
            <v>6.52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6.51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2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6.53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1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3045</v>
          </cell>
          <cell r="B147" t="str">
            <v>D</v>
          </cell>
          <cell r="C147" t="str">
            <v>KALADZE</v>
          </cell>
          <cell r="D147">
            <v>6.51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3069</v>
          </cell>
          <cell r="B148" t="str">
            <v>D</v>
          </cell>
          <cell r="C148" t="str">
            <v>MORETTI</v>
          </cell>
          <cell r="D148">
            <v>6.01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6.04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1</v>
          </cell>
          <cell r="N150">
            <v>0</v>
          </cell>
          <cell r="O150">
            <v>0</v>
          </cell>
        </row>
        <row r="151">
          <cell r="A151">
            <v>3260</v>
          </cell>
          <cell r="B151" t="str">
            <v>C</v>
          </cell>
          <cell r="C151" t="str">
            <v>PALACIO</v>
          </cell>
          <cell r="D151">
            <v>7.53</v>
          </cell>
          <cell r="E151">
            <v>2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0</v>
          </cell>
          <cell r="N151">
            <v>1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3567</v>
          </cell>
          <cell r="B153" t="str">
            <v>C</v>
          </cell>
          <cell r="C153" t="str">
            <v>KUCKA</v>
          </cell>
          <cell r="D153">
            <v>6.02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3573</v>
          </cell>
          <cell r="B154" t="str">
            <v>C</v>
          </cell>
          <cell r="C154" t="str">
            <v>KONKO</v>
          </cell>
          <cell r="D154">
            <v>6.02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3365</v>
          </cell>
          <cell r="B155" t="str">
            <v>A</v>
          </cell>
          <cell r="C155" t="str">
            <v>FLORO FLORES</v>
          </cell>
          <cell r="D155">
            <v>7.01</v>
          </cell>
          <cell r="E155">
            <v>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3568</v>
          </cell>
          <cell r="B156" t="str">
            <v>A</v>
          </cell>
          <cell r="C156" t="str">
            <v>BOSELLI</v>
          </cell>
          <cell r="D156">
            <v>6.01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7.03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6.02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2927</v>
          </cell>
          <cell r="B161" t="str">
            <v>P</v>
          </cell>
          <cell r="C161" t="str">
            <v>JULIO CESAR</v>
          </cell>
          <cell r="D161">
            <v>6.02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6.52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3056</v>
          </cell>
          <cell r="B163" t="str">
            <v>D</v>
          </cell>
          <cell r="C163" t="str">
            <v>MAICON</v>
          </cell>
          <cell r="D163">
            <v>7.03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3072</v>
          </cell>
          <cell r="B164" t="str">
            <v>D</v>
          </cell>
          <cell r="C164" t="str">
            <v>NAGATOMO</v>
          </cell>
          <cell r="D164">
            <v>7.53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3091</v>
          </cell>
          <cell r="B165" t="str">
            <v>D</v>
          </cell>
          <cell r="C165" t="str">
            <v>RANOCCHIA</v>
          </cell>
          <cell r="D165">
            <v>6.53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7.04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3236</v>
          </cell>
          <cell r="B167" t="str">
            <v>C</v>
          </cell>
          <cell r="C167" t="str">
            <v>MARIGA</v>
          </cell>
          <cell r="D167">
            <v>6.02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7</v>
          </cell>
          <cell r="E168">
            <v>1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3303</v>
          </cell>
          <cell r="B169" t="str">
            <v>C</v>
          </cell>
          <cell r="C169" t="str">
            <v>STANKOVIC</v>
          </cell>
          <cell r="D169">
            <v>6.03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3317</v>
          </cell>
          <cell r="B170" t="str">
            <v>C</v>
          </cell>
          <cell r="C170" t="str">
            <v>ZANETTI J.</v>
          </cell>
          <cell r="D170">
            <v>7.02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3521</v>
          </cell>
          <cell r="B171" t="str">
            <v>C</v>
          </cell>
          <cell r="C171" t="str">
            <v>OBI</v>
          </cell>
          <cell r="D171" t="str">
            <v>6*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3361</v>
          </cell>
          <cell r="B172" t="str">
            <v>A</v>
          </cell>
          <cell r="C172" t="str">
            <v>ETO'O</v>
          </cell>
          <cell r="D172">
            <v>7.03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1</v>
          </cell>
          <cell r="O172">
            <v>0</v>
          </cell>
        </row>
        <row r="173">
          <cell r="A173">
            <v>3391</v>
          </cell>
          <cell r="B173" t="str">
            <v>A</v>
          </cell>
          <cell r="C173" t="str">
            <v>MILITO</v>
          </cell>
          <cell r="D173">
            <v>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3562</v>
          </cell>
          <cell r="B174" t="str">
            <v>ALL</v>
          </cell>
          <cell r="C174" t="str">
            <v>LEONARDO</v>
          </cell>
          <cell r="D174">
            <v>7.01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2914</v>
          </cell>
          <cell r="B177" t="str">
            <v>P</v>
          </cell>
          <cell r="C177" t="str">
            <v>BUFFON</v>
          </cell>
          <cell r="D177">
            <v>6.02</v>
          </cell>
          <cell r="E177">
            <v>0</v>
          </cell>
          <cell r="F177">
            <v>2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6.01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6.04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5.53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>
            <v>5.0199999999999996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3579</v>
          </cell>
          <cell r="B182" t="str">
            <v>D</v>
          </cell>
          <cell r="C182" t="str">
            <v>BARZAGLI</v>
          </cell>
          <cell r="D182">
            <v>6.52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3188</v>
          </cell>
          <cell r="B183" t="str">
            <v>C</v>
          </cell>
          <cell r="C183" t="str">
            <v>FELIPE MELO</v>
          </cell>
          <cell r="D183">
            <v>6.51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3234</v>
          </cell>
          <cell r="B184" t="str">
            <v>C</v>
          </cell>
          <cell r="C184" t="str">
            <v>MARCHISIO</v>
          </cell>
          <cell r="D184">
            <v>5.54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5.53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5.04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6.5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7.54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1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3387</v>
          </cell>
          <cell r="B189" t="str">
            <v>A</v>
          </cell>
          <cell r="C189" t="str">
            <v>MATRI</v>
          </cell>
          <cell r="D189">
            <v>6.03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3417</v>
          </cell>
          <cell r="B190" t="str">
            <v>A</v>
          </cell>
          <cell r="C190" t="str">
            <v>TONI</v>
          </cell>
          <cell r="D190">
            <v>5.04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5.52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5.51</v>
          </cell>
          <cell r="E194">
            <v>0</v>
          </cell>
          <cell r="F194">
            <v>2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5.01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5.5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5.5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3125</v>
          </cell>
          <cell r="B198" t="str">
            <v>D</v>
          </cell>
          <cell r="C198" t="str">
            <v>GARRIDO</v>
          </cell>
          <cell r="D198">
            <v>5.51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5.53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1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4.03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6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5.54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3410</v>
          </cell>
          <cell r="B205" t="str">
            <v>A</v>
          </cell>
          <cell r="C205" t="str">
            <v>ROCCHI</v>
          </cell>
          <cell r="D205" t="str">
            <v>6*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7.04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</v>
          </cell>
          <cell r="J206">
            <v>0</v>
          </cell>
          <cell r="K206">
            <v>1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3427</v>
          </cell>
          <cell r="B207" t="str">
            <v>A</v>
          </cell>
          <cell r="C207" t="str">
            <v>KOZAK</v>
          </cell>
          <cell r="D207">
            <v>6.02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5.51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5.5</v>
          </cell>
          <cell r="E211">
            <v>0</v>
          </cell>
          <cell r="F211">
            <v>4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3021</v>
          </cell>
          <cell r="B212" t="str">
            <v>D</v>
          </cell>
          <cell r="C212" t="str">
            <v>DONATI G.</v>
          </cell>
          <cell r="D212">
            <v>5.04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3023</v>
          </cell>
          <cell r="B213" t="str">
            <v>D</v>
          </cell>
          <cell r="C213" t="str">
            <v>FABIANO</v>
          </cell>
          <cell r="D213">
            <v>5.04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5.01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>
            <v>6.02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6.02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3252</v>
          </cell>
          <cell r="B218" t="str">
            <v>C</v>
          </cell>
          <cell r="C218" t="str">
            <v>MUNARI</v>
          </cell>
          <cell r="D218">
            <v>5.03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</row>
        <row r="219">
          <cell r="A219">
            <v>3258</v>
          </cell>
          <cell r="B219" t="str">
            <v>C</v>
          </cell>
          <cell r="C219" t="str">
            <v>OLIVERA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3314</v>
          </cell>
          <cell r="B220" t="str">
            <v>C</v>
          </cell>
          <cell r="C220" t="str">
            <v>VIVES</v>
          </cell>
          <cell r="D220">
            <v>5.51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3429</v>
          </cell>
          <cell r="B221" t="str">
            <v>C</v>
          </cell>
          <cell r="C221" t="str">
            <v>PIATTI</v>
          </cell>
          <cell r="D221">
            <v>6.02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3352</v>
          </cell>
          <cell r="B222" t="str">
            <v>A</v>
          </cell>
          <cell r="C222" t="str">
            <v>CORVIA</v>
          </cell>
          <cell r="D222">
            <v>5.0199999999999996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>
            <v>5.52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7.01</v>
          </cell>
          <cell r="E224">
            <v>2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5.5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7.03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6.53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1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7.01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6.02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6.02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 t="str">
            <v>6*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>
            <v>5.52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6.02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5.53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3575</v>
          </cell>
          <cell r="B237" t="str">
            <v>C</v>
          </cell>
          <cell r="C237" t="str">
            <v>EMANUELSON</v>
          </cell>
          <cell r="D237">
            <v>6.04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3577</v>
          </cell>
          <cell r="B238" t="str">
            <v>C</v>
          </cell>
          <cell r="C238" t="str">
            <v>VAN BOMMEL</v>
          </cell>
          <cell r="D238">
            <v>6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1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3346</v>
          </cell>
          <cell r="B239" t="str">
            <v>A</v>
          </cell>
          <cell r="C239" t="str">
            <v>CASSANO</v>
          </cell>
          <cell r="D239">
            <v>5.01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7.02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1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7.03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</v>
          </cell>
          <cell r="E244">
            <v>0</v>
          </cell>
          <cell r="F244">
            <v>2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5.51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3006</v>
          </cell>
          <cell r="B246" t="str">
            <v>D</v>
          </cell>
          <cell r="C246" t="str">
            <v>CRIBARI</v>
          </cell>
          <cell r="D246">
            <v>6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3593</v>
          </cell>
          <cell r="B247" t="str">
            <v>D</v>
          </cell>
          <cell r="C247" t="str">
            <v>RUIZ</v>
          </cell>
          <cell r="D247">
            <v>5.52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6.02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5.51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4.5199999999999996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5.03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1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6.02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6.02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6.03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1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3382</v>
          </cell>
          <cell r="B256" t="str">
            <v>A</v>
          </cell>
          <cell r="C256" t="str">
            <v>LUCARELLI C.</v>
          </cell>
          <cell r="D256">
            <v>6.01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3386</v>
          </cell>
          <cell r="B257" t="str">
            <v>A</v>
          </cell>
          <cell r="C257" t="str">
            <v>MASCARA</v>
          </cell>
          <cell r="D257">
            <v>5.52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1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5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6.02</v>
          </cell>
          <cell r="E261">
            <v>0</v>
          </cell>
          <cell r="F261">
            <v>1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8.01</v>
          </cell>
          <cell r="E262">
            <v>1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7.51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1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1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1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6.02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3213</v>
          </cell>
          <cell r="B266" t="str">
            <v>C</v>
          </cell>
          <cell r="C266" t="str">
            <v>KASAMI</v>
          </cell>
          <cell r="D266">
            <v>6.03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6.5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1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6.02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6.03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5.5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3563</v>
          </cell>
          <cell r="B272" t="str">
            <v>C</v>
          </cell>
          <cell r="C272" t="str">
            <v>ACQUAH</v>
          </cell>
          <cell r="D272">
            <v>6.01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3372</v>
          </cell>
          <cell r="B273" t="str">
            <v>A</v>
          </cell>
          <cell r="C273" t="str">
            <v>HERNANDEZ</v>
          </cell>
          <cell r="D273">
            <v>7.02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7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1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6.03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3052</v>
          </cell>
          <cell r="B278" t="str">
            <v>D</v>
          </cell>
          <cell r="C278" t="str">
            <v>LUCARELLI A.</v>
          </cell>
          <cell r="D278">
            <v>6.02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1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3079</v>
          </cell>
          <cell r="B279" t="str">
            <v>D</v>
          </cell>
          <cell r="C279" t="str">
            <v>PALETTA</v>
          </cell>
          <cell r="D279">
            <v>6.53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6.03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3519</v>
          </cell>
          <cell r="B281" t="str">
            <v>D</v>
          </cell>
          <cell r="C281" t="str">
            <v>ANGELO</v>
          </cell>
          <cell r="D281">
            <v>6.02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6.53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3193</v>
          </cell>
          <cell r="B283" t="str">
            <v>C</v>
          </cell>
          <cell r="C283" t="str">
            <v>GALLOPPA</v>
          </cell>
          <cell r="D283" t="str">
            <v>6*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3200</v>
          </cell>
          <cell r="B284" t="str">
            <v>C</v>
          </cell>
          <cell r="C284" t="str">
            <v>GIOVINCO</v>
          </cell>
          <cell r="D284">
            <v>6.01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3247</v>
          </cell>
          <cell r="B285" t="str">
            <v>C</v>
          </cell>
          <cell r="C285" t="str">
            <v>MODESTO</v>
          </cell>
          <cell r="D285">
            <v>6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6.02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1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6.03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1</v>
          </cell>
          <cell r="N288">
            <v>0</v>
          </cell>
          <cell r="O288">
            <v>0</v>
          </cell>
        </row>
        <row r="289">
          <cell r="A289">
            <v>3329</v>
          </cell>
          <cell r="B289" t="str">
            <v>A</v>
          </cell>
          <cell r="C289" t="str">
            <v>AMAURI</v>
          </cell>
          <cell r="D289">
            <v>7.02</v>
          </cell>
          <cell r="E289">
            <v>2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1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5.54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3629</v>
          </cell>
          <cell r="B291" t="str">
            <v>ALL</v>
          </cell>
          <cell r="C291" t="str">
            <v>COLOMBA</v>
          </cell>
          <cell r="D291">
            <v>6.5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2919</v>
          </cell>
          <cell r="B294" t="str">
            <v>P</v>
          </cell>
          <cell r="C294" t="str">
            <v>DONI A.</v>
          </cell>
          <cell r="D294">
            <v>6.02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2988</v>
          </cell>
          <cell r="B295" t="str">
            <v>D</v>
          </cell>
          <cell r="C295" t="str">
            <v>BURDISSO N.</v>
          </cell>
          <cell r="D295">
            <v>6.01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2995</v>
          </cell>
          <cell r="B296" t="str">
            <v>D</v>
          </cell>
          <cell r="C296" t="str">
            <v>CASSETTI</v>
          </cell>
          <cell r="D296">
            <v>6.04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6.51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3051</v>
          </cell>
          <cell r="B298" t="str">
            <v>D</v>
          </cell>
          <cell r="C298" t="str">
            <v>LORIA</v>
          </cell>
          <cell r="D298" t="str">
            <v>6*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3153</v>
          </cell>
          <cell r="B300" t="str">
            <v>C</v>
          </cell>
          <cell r="C300" t="str">
            <v>BRIGHI</v>
          </cell>
          <cell r="D300">
            <v>5.54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3175</v>
          </cell>
          <cell r="B301" t="str">
            <v>C</v>
          </cell>
          <cell r="C301" t="str">
            <v>DE ROSSI</v>
          </cell>
          <cell r="D301">
            <v>6.01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1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6.53</v>
          </cell>
          <cell r="E303">
            <v>1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1</v>
          </cell>
          <cell r="O303">
            <v>0</v>
          </cell>
        </row>
        <row r="304">
          <cell r="A304">
            <v>3276</v>
          </cell>
          <cell r="B304" t="str">
            <v>C</v>
          </cell>
          <cell r="C304" t="str">
            <v>PIZARRO</v>
          </cell>
          <cell r="D304">
            <v>6.52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3304</v>
          </cell>
          <cell r="B305" t="str">
            <v>C</v>
          </cell>
          <cell r="C305" t="str">
            <v>TADDEI ROD.</v>
          </cell>
          <cell r="D305" t="str">
            <v>6*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7.03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3422</v>
          </cell>
          <cell r="B307" t="str">
            <v>A</v>
          </cell>
          <cell r="C307" t="str">
            <v>VUCINIC</v>
          </cell>
          <cell r="D307">
            <v>5.5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3583</v>
          </cell>
          <cell r="B308" t="str">
            <v>ALL</v>
          </cell>
          <cell r="C308" t="str">
            <v>MONTELLA</v>
          </cell>
          <cell r="D308">
            <v>6.03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6.02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3033</v>
          </cell>
          <cell r="B312" t="str">
            <v>D</v>
          </cell>
          <cell r="C312" t="str">
            <v>GASTALDELLO</v>
          </cell>
          <cell r="D312">
            <v>6.01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6.01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3119</v>
          </cell>
          <cell r="B314" t="str">
            <v>D</v>
          </cell>
          <cell r="C314" t="str">
            <v>ZAURI</v>
          </cell>
          <cell r="D314">
            <v>6.04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6.03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3580</v>
          </cell>
          <cell r="B316" t="str">
            <v>D</v>
          </cell>
          <cell r="C316" t="str">
            <v>LACZKO</v>
          </cell>
          <cell r="D316">
            <v>6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6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6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3277</v>
          </cell>
          <cell r="B320" t="str">
            <v>C</v>
          </cell>
          <cell r="C320" t="str">
            <v>POLI</v>
          </cell>
          <cell r="D320">
            <v>6.53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1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3307</v>
          </cell>
          <cell r="B321" t="str">
            <v>C</v>
          </cell>
          <cell r="C321" t="str">
            <v>TISSONE</v>
          </cell>
          <cell r="D321" t="str">
            <v>6*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3383</v>
          </cell>
          <cell r="B322" t="str">
            <v>A</v>
          </cell>
          <cell r="C322" t="str">
            <v>MACCARONE</v>
          </cell>
          <cell r="D322">
            <v>5.52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3407</v>
          </cell>
          <cell r="B323" t="str">
            <v>A</v>
          </cell>
          <cell r="C323" t="str">
            <v>POZZI</v>
          </cell>
          <cell r="D323">
            <v>6.51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1</v>
          </cell>
          <cell r="J323">
            <v>0</v>
          </cell>
          <cell r="K323">
            <v>1</v>
          </cell>
          <cell r="L323">
            <v>0</v>
          </cell>
          <cell r="M323">
            <v>0</v>
          </cell>
          <cell r="N323">
            <v>1</v>
          </cell>
          <cell r="O323">
            <v>0</v>
          </cell>
        </row>
        <row r="324">
          <cell r="A324">
            <v>3561</v>
          </cell>
          <cell r="B324" t="str">
            <v>A</v>
          </cell>
          <cell r="C324" t="str">
            <v>MACHEDA</v>
          </cell>
          <cell r="D324">
            <v>5.04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3613</v>
          </cell>
          <cell r="B325" t="str">
            <v>ALL</v>
          </cell>
          <cell r="C325" t="str">
            <v>CAVASIN</v>
          </cell>
          <cell r="D325">
            <v>6.51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2907</v>
          </cell>
          <cell r="B328" t="str">
            <v>P</v>
          </cell>
          <cell r="C328" t="str">
            <v>BELARDI</v>
          </cell>
          <cell r="D328">
            <v>5.01</v>
          </cell>
          <cell r="E328">
            <v>0</v>
          </cell>
          <cell r="F328">
            <v>2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1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3003</v>
          </cell>
          <cell r="B330" t="str">
            <v>D</v>
          </cell>
          <cell r="C330" t="str">
            <v>CODA A.</v>
          </cell>
          <cell r="D330">
            <v>5.52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6.02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3509</v>
          </cell>
          <cell r="B332" t="str">
            <v>D</v>
          </cell>
          <cell r="C332" t="str">
            <v>ARMERO</v>
          </cell>
          <cell r="D332">
            <v>5.51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3131</v>
          </cell>
          <cell r="B333" t="str">
            <v>C</v>
          </cell>
          <cell r="C333" t="str">
            <v>ABDI</v>
          </cell>
          <cell r="D333">
            <v>5.0199999999999996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5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1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6.03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>
            <v>6.53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6.02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1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3351</v>
          </cell>
          <cell r="B339" t="str">
            <v>A</v>
          </cell>
          <cell r="C339" t="str">
            <v>CORRADI</v>
          </cell>
          <cell r="D339">
            <v>6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3356</v>
          </cell>
          <cell r="B340" t="str">
            <v>A</v>
          </cell>
          <cell r="C340" t="str">
            <v>DENIS</v>
          </cell>
          <cell r="D340">
            <v>5.0199999999999996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6.03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6.01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35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6.51</v>
          </cell>
          <cell r="E7">
            <v>0</v>
          </cell>
          <cell r="F7">
            <v>3</v>
          </cell>
          <cell r="G7">
            <v>1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5.03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1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5.01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5.04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 t="str">
            <v>6*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5.53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6.54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4.51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6.01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6.52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</v>
          </cell>
          <cell r="L17">
            <v>0</v>
          </cell>
          <cell r="M17">
            <v>1</v>
          </cell>
          <cell r="N17">
            <v>0</v>
          </cell>
          <cell r="O17">
            <v>0</v>
          </cell>
        </row>
        <row r="18">
          <cell r="A18">
            <v>3611</v>
          </cell>
          <cell r="B18" t="str">
            <v>C</v>
          </cell>
          <cell r="C18" t="str">
            <v>KOPUNEK</v>
          </cell>
          <cell r="D18">
            <v>6.54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6.51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7.02</v>
          </cell>
          <cell r="E20">
            <v>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6.54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6.52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5.51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5.04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6.03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6.53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3254</v>
          </cell>
          <cell r="B33" t="str">
            <v>C</v>
          </cell>
          <cell r="C33" t="str">
            <v>MUTARELLI</v>
          </cell>
          <cell r="D33">
            <v>6.02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6.04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5.04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1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5.54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1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5.54</v>
          </cell>
          <cell r="E41">
            <v>0</v>
          </cell>
          <cell r="F41">
            <v>3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1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6.02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5.03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5.53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5.52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6.53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1</v>
          </cell>
          <cell r="N51">
            <v>0</v>
          </cell>
          <cell r="O51">
            <v>0</v>
          </cell>
        </row>
        <row r="52">
          <cell r="A52">
            <v>3514</v>
          </cell>
          <cell r="B52" t="str">
            <v>C</v>
          </cell>
          <cell r="C52" t="str">
            <v>FILIPPINI A.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7.02</v>
          </cell>
          <cell r="E53">
            <v>2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6.53</v>
          </cell>
          <cell r="E54">
            <v>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5.51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5.01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6.03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6.03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5.53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6.52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3576</v>
          </cell>
          <cell r="B69" t="str">
            <v>C</v>
          </cell>
          <cell r="C69" t="str">
            <v>MISSIROLI</v>
          </cell>
          <cell r="D69">
            <v>5.53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5.0199999999999996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6.02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5.51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3088</v>
          </cell>
          <cell r="B78" t="str">
            <v>D</v>
          </cell>
          <cell r="C78" t="str">
            <v>POTENZA</v>
          </cell>
          <cell r="D78" t="str">
            <v>6*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6.52</v>
          </cell>
          <cell r="E79">
            <v>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1</v>
          </cell>
          <cell r="O79">
            <v>0</v>
          </cell>
        </row>
        <row r="80">
          <cell r="A80">
            <v>3108</v>
          </cell>
          <cell r="B80" t="str">
            <v>D</v>
          </cell>
          <cell r="C80" t="str">
            <v>SPOLLI</v>
          </cell>
          <cell r="D80">
            <v>6.01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6.04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6.03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1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6.53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3293</v>
          </cell>
          <cell r="B85" t="str">
            <v>C</v>
          </cell>
          <cell r="C85" t="str">
            <v>SCHELOTTO</v>
          </cell>
          <cell r="D85">
            <v>6.52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7.03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6.04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6.01</v>
          </cell>
          <cell r="E88">
            <v>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6.04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6.53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1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5.51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5.54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>
            <v>5.04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6.52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6.03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6.02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3271</v>
          </cell>
          <cell r="B101" t="str">
            <v>C</v>
          </cell>
          <cell r="C101" t="str">
            <v>PIANGERELLI</v>
          </cell>
          <cell r="D101">
            <v>5.51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3288</v>
          </cell>
          <cell r="B102" t="str">
            <v>C</v>
          </cell>
          <cell r="C102" t="str">
            <v>SAMMARCO</v>
          </cell>
          <cell r="D102">
            <v>6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6.01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6.02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6.54</v>
          </cell>
          <cell r="E105">
            <v>1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1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6.01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3068</v>
          </cell>
          <cell r="B113" t="str">
            <v>D</v>
          </cell>
          <cell r="C113" t="str">
            <v>MORERO</v>
          </cell>
          <cell r="D113">
            <v>6.02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 t="str">
            <v>6*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6.52</v>
          </cell>
          <cell r="E117">
            <v>1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1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6.04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6.52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 t="str">
            <v>6*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6.52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6.01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6.02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6.51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6.52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3073</v>
          </cell>
          <cell r="B130" t="str">
            <v>D</v>
          </cell>
          <cell r="C130" t="str">
            <v>NATALI</v>
          </cell>
          <cell r="D130" t="str">
            <v>6*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3082</v>
          </cell>
          <cell r="B131" t="str">
            <v>D</v>
          </cell>
          <cell r="C131" t="str">
            <v>PASQUAL</v>
          </cell>
          <cell r="D131">
            <v>6.53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3511</v>
          </cell>
          <cell r="B132" t="str">
            <v>D</v>
          </cell>
          <cell r="C132" t="str">
            <v>GULAN</v>
          </cell>
          <cell r="D132" t="str">
            <v>6*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3163</v>
          </cell>
          <cell r="B133" t="str">
            <v>C</v>
          </cell>
          <cell r="C133" t="str">
            <v>CERCI</v>
          </cell>
          <cell r="D133">
            <v>7.53</v>
          </cell>
          <cell r="E133">
            <v>2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</v>
          </cell>
          <cell r="N133">
            <v>0</v>
          </cell>
          <cell r="O133">
            <v>0</v>
          </cell>
        </row>
        <row r="134">
          <cell r="A134">
            <v>3172</v>
          </cell>
          <cell r="B134" t="str">
            <v>C</v>
          </cell>
          <cell r="C134" t="str">
            <v>D'AGOSTINO</v>
          </cell>
          <cell r="D134">
            <v>7.53</v>
          </cell>
          <cell r="E134">
            <v>2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1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6.03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1</v>
          </cell>
          <cell r="N135">
            <v>0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7.02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1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7.04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3578</v>
          </cell>
          <cell r="B138" t="str">
            <v>C</v>
          </cell>
          <cell r="C138" t="str">
            <v>BEHRAMI</v>
          </cell>
          <cell r="D138">
            <v>7.04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1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5.54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7.03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7.03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2965</v>
          </cell>
          <cell r="B144" t="str">
            <v>D</v>
          </cell>
          <cell r="C144" t="str">
            <v>ANTONELLI L.</v>
          </cell>
          <cell r="D144">
            <v>5.03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5.01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6.03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5.52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3604</v>
          </cell>
          <cell r="B148" t="str">
            <v>D</v>
          </cell>
          <cell r="C148" t="str">
            <v>POLENTA</v>
          </cell>
          <cell r="D148">
            <v>5.52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3430</v>
          </cell>
          <cell r="B150" t="str">
            <v>C</v>
          </cell>
          <cell r="C150" t="str">
            <v>RAFINHA</v>
          </cell>
          <cell r="D150">
            <v>5.04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3567</v>
          </cell>
          <cell r="B151" t="str">
            <v>C</v>
          </cell>
          <cell r="C151" t="str">
            <v>KUCKA</v>
          </cell>
          <cell r="D151">
            <v>6.51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3573</v>
          </cell>
          <cell r="B152" t="str">
            <v>C</v>
          </cell>
          <cell r="C152" t="str">
            <v>KONKO</v>
          </cell>
          <cell r="D152">
            <v>5.52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3357</v>
          </cell>
          <cell r="B153" t="str">
            <v>A</v>
          </cell>
          <cell r="C153" t="str">
            <v>DESTRO</v>
          </cell>
          <cell r="D153">
            <v>5.04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5.01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>
            <v>5.0199999999999996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3565</v>
          </cell>
          <cell r="B156" t="str">
            <v>A</v>
          </cell>
          <cell r="C156" t="str">
            <v>JELENIC</v>
          </cell>
          <cell r="D156">
            <v>5.52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6.02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6.02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6.5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1</v>
          </cell>
          <cell r="N162">
            <v>0</v>
          </cell>
          <cell r="O162">
            <v>0</v>
          </cell>
        </row>
        <row r="163">
          <cell r="A163">
            <v>3072</v>
          </cell>
          <cell r="B163" t="str">
            <v>D</v>
          </cell>
          <cell r="C163" t="str">
            <v>NAGATOMO</v>
          </cell>
          <cell r="D163">
            <v>5.52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3091</v>
          </cell>
          <cell r="B164" t="str">
            <v>D</v>
          </cell>
          <cell r="C164" t="str">
            <v>RANOCCHIA</v>
          </cell>
          <cell r="D164">
            <v>5.01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3236</v>
          </cell>
          <cell r="B166" t="str">
            <v>C</v>
          </cell>
          <cell r="C166" t="str">
            <v>MARIGA</v>
          </cell>
          <cell r="D166">
            <v>6.03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6.04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6.03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1</v>
          </cell>
          <cell r="N169">
            <v>0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5.04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5.0199999999999996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8.0399999999999991</v>
          </cell>
          <cell r="E172">
            <v>2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1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6.53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7.02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 t="str">
            <v>6*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5.51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5.03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3579</v>
          </cell>
          <cell r="B181" t="str">
            <v>D</v>
          </cell>
          <cell r="C181" t="str">
            <v>BARZAGLI</v>
          </cell>
          <cell r="D181">
            <v>6.5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6.53</v>
          </cell>
          <cell r="E183">
            <v>1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1</v>
          </cell>
          <cell r="O183">
            <v>0</v>
          </cell>
        </row>
        <row r="184">
          <cell r="A184">
            <v>3287</v>
          </cell>
          <cell r="B184" t="str">
            <v>C</v>
          </cell>
          <cell r="C184" t="str">
            <v>SALIHAMIDZIC</v>
          </cell>
          <cell r="D184">
            <v>6.52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5.53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5.54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6.02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3387</v>
          </cell>
          <cell r="B188" t="str">
            <v>A</v>
          </cell>
          <cell r="C188" t="str">
            <v>MATRI</v>
          </cell>
          <cell r="D188">
            <v>5.54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6.04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6.04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6.51</v>
          </cell>
          <cell r="E193">
            <v>0</v>
          </cell>
          <cell r="F193">
            <v>1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6.01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7.02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3105</v>
          </cell>
          <cell r="B197" t="str">
            <v>D</v>
          </cell>
          <cell r="C197" t="str">
            <v>SCALONI</v>
          </cell>
          <cell r="D197">
            <v>5.01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3125</v>
          </cell>
          <cell r="B198" t="str">
            <v>D</v>
          </cell>
          <cell r="C198" t="str">
            <v>GARRIDO</v>
          </cell>
          <cell r="D198">
            <v>5.52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7.04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6.52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1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3239</v>
          </cell>
          <cell r="B202" t="str">
            <v>C</v>
          </cell>
          <cell r="C202" t="str">
            <v>MATUZALEM</v>
          </cell>
          <cell r="D202">
            <v>6.01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6.02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6.03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6.53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 t="str">
            <v>6*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6.01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6.01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5.01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6.04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>
            <v>5.03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5.52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5.0199999999999996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6.03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5.5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5.53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5.52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>
            <v>5.53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6.02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3455</v>
          </cell>
          <cell r="B222" t="str">
            <v>A</v>
          </cell>
          <cell r="C222" t="str">
            <v>CHEVANTON</v>
          </cell>
          <cell r="D222" t="str">
            <v>6*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6.03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5.52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6.52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3074</v>
          </cell>
          <cell r="B229" t="str">
            <v>D</v>
          </cell>
          <cell r="C229" t="str">
            <v>NESTA</v>
          </cell>
          <cell r="D229">
            <v>6.51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6.54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3117</v>
          </cell>
          <cell r="B231" t="str">
            <v>D</v>
          </cell>
          <cell r="C231" t="str">
            <v>ZAMBROTTA</v>
          </cell>
          <cell r="D231">
            <v>6.03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3135</v>
          </cell>
          <cell r="B232" t="str">
            <v>C</v>
          </cell>
          <cell r="C232" t="str">
            <v>AMBROSINI</v>
          </cell>
          <cell r="D232">
            <v>6.52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3190</v>
          </cell>
          <cell r="B233" t="str">
            <v>C</v>
          </cell>
          <cell r="C233" t="str">
            <v>FLAMINI</v>
          </cell>
          <cell r="D233">
            <v>6.51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1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 t="str">
            <v>6*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6.53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3346</v>
          </cell>
          <cell r="B237" t="str">
            <v>A</v>
          </cell>
          <cell r="C237" t="str">
            <v>CASSANO</v>
          </cell>
          <cell r="D237">
            <v>5.5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6.02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3620</v>
          </cell>
          <cell r="B239" t="str">
            <v>A</v>
          </cell>
          <cell r="C239" t="str">
            <v>BERETTA</v>
          </cell>
          <cell r="D239" t="str">
            <v>6*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6.02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6.04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6.01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3102</v>
          </cell>
          <cell r="B247" t="str">
            <v>D</v>
          </cell>
          <cell r="C247" t="str">
            <v>SANTACROCE</v>
          </cell>
          <cell r="D247" t="str">
            <v>6*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6.01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6.53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7</v>
          </cell>
          <cell r="E250">
            <v>1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1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6.03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5.53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6.02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6.04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6.52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 t="str">
            <v>6*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1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6.02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4.51</v>
          </cell>
          <cell r="E260">
            <v>0</v>
          </cell>
          <cell r="F260">
            <v>3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6.51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2994</v>
          </cell>
          <cell r="B262" t="str">
            <v>D</v>
          </cell>
          <cell r="C262" t="str">
            <v>CASSANI</v>
          </cell>
          <cell r="D262">
            <v>5.54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3036</v>
          </cell>
          <cell r="B263" t="str">
            <v>D</v>
          </cell>
          <cell r="C263" t="str">
            <v>GOIAN</v>
          </cell>
          <cell r="D263">
            <v>6.01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5.54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6.02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6.02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6.51</v>
          </cell>
          <cell r="E267">
            <v>1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5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5.01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3563</v>
          </cell>
          <cell r="B270" t="str">
            <v>C</v>
          </cell>
          <cell r="C270" t="str">
            <v>ACQUAH</v>
          </cell>
          <cell r="D270">
            <v>5.53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3372</v>
          </cell>
          <cell r="B271" t="str">
            <v>A</v>
          </cell>
          <cell r="C271" t="str">
            <v>HERNANDEZ</v>
          </cell>
          <cell r="D271">
            <v>5.0199999999999996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3405</v>
          </cell>
          <cell r="B272" t="str">
            <v>A</v>
          </cell>
          <cell r="C272" t="str">
            <v>PINILLA</v>
          </cell>
          <cell r="D272">
            <v>6.03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5.5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2936</v>
          </cell>
          <cell r="B276" t="str">
            <v>P</v>
          </cell>
          <cell r="C276" t="str">
            <v>MIRANTE</v>
          </cell>
          <cell r="D276">
            <v>6.03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2940</v>
          </cell>
          <cell r="B277" t="str">
            <v>P</v>
          </cell>
          <cell r="C277" t="str">
            <v>PAVARINI</v>
          </cell>
          <cell r="D277">
            <v>6.03</v>
          </cell>
          <cell r="E277">
            <v>0</v>
          </cell>
          <cell r="F277">
            <v>1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3026</v>
          </cell>
          <cell r="B278" t="str">
            <v>D</v>
          </cell>
          <cell r="C278" t="str">
            <v>FELTSCHER</v>
          </cell>
          <cell r="D278">
            <v>5.53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6.01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3079</v>
          </cell>
          <cell r="B280" t="str">
            <v>D</v>
          </cell>
          <cell r="C280" t="str">
            <v>PALETTA</v>
          </cell>
          <cell r="D280">
            <v>6.5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3159</v>
          </cell>
          <cell r="B281" t="str">
            <v>C</v>
          </cell>
          <cell r="C281" t="str">
            <v>CANDREVA</v>
          </cell>
          <cell r="D281">
            <v>6.01</v>
          </cell>
          <cell r="E281">
            <v>1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6.52</v>
          </cell>
          <cell r="E282">
            <v>1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3200</v>
          </cell>
          <cell r="B283" t="str">
            <v>C</v>
          </cell>
          <cell r="C283" t="str">
            <v>GIOVINCO</v>
          </cell>
          <cell r="D283">
            <v>6.03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3247</v>
          </cell>
          <cell r="B284" t="str">
            <v>C</v>
          </cell>
          <cell r="C284" t="str">
            <v>MODESTO</v>
          </cell>
          <cell r="D284">
            <v>6.53</v>
          </cell>
          <cell r="E284">
            <v>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1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6.02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6.03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5.51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5.0199999999999996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3629</v>
          </cell>
          <cell r="B290" t="str">
            <v>ALL</v>
          </cell>
          <cell r="C290" t="str">
            <v>COLOMBA</v>
          </cell>
          <cell r="D290">
            <v>7.04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2919</v>
          </cell>
          <cell r="B293" t="str">
            <v>P</v>
          </cell>
          <cell r="C293" t="str">
            <v>DONI A.</v>
          </cell>
          <cell r="D293">
            <v>6.52</v>
          </cell>
          <cell r="E293">
            <v>0</v>
          </cell>
          <cell r="F293">
            <v>2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6.02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6.01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5.03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1</v>
          </cell>
          <cell r="N297">
            <v>0</v>
          </cell>
          <cell r="O297">
            <v>0</v>
          </cell>
        </row>
        <row r="298">
          <cell r="A298">
            <v>3098</v>
          </cell>
          <cell r="B298" t="str">
            <v>D</v>
          </cell>
          <cell r="C298" t="str">
            <v>ROSI</v>
          </cell>
          <cell r="D298">
            <v>7.02</v>
          </cell>
          <cell r="E298">
            <v>1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1</v>
          </cell>
          <cell r="L298">
            <v>0</v>
          </cell>
          <cell r="M298">
            <v>0</v>
          </cell>
          <cell r="N298">
            <v>1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4.04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1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4.01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5.03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1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3276</v>
          </cell>
          <cell r="B302" t="str">
            <v>C</v>
          </cell>
          <cell r="C302" t="str">
            <v>PIZARRO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6.04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6.01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3418</v>
          </cell>
          <cell r="B305" t="str">
            <v>A</v>
          </cell>
          <cell r="C305" t="str">
            <v>TOTTI</v>
          </cell>
          <cell r="D305">
            <v>7.02</v>
          </cell>
          <cell r="E305">
            <v>1</v>
          </cell>
          <cell r="F305">
            <v>0</v>
          </cell>
          <cell r="G305">
            <v>0</v>
          </cell>
          <cell r="H305">
            <v>1</v>
          </cell>
          <cell r="I305">
            <v>1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4.5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3583</v>
          </cell>
          <cell r="B307" t="str">
            <v>ALL</v>
          </cell>
          <cell r="C307" t="str">
            <v>MONTELLA</v>
          </cell>
          <cell r="D307">
            <v>6.03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4.5199999999999996</v>
          </cell>
          <cell r="E310">
            <v>0</v>
          </cell>
          <cell r="F310">
            <v>3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4.51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3053</v>
          </cell>
          <cell r="B312" t="str">
            <v>D</v>
          </cell>
          <cell r="C312" t="str">
            <v>LUCCHINI</v>
          </cell>
          <cell r="D312">
            <v>5.53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3119</v>
          </cell>
          <cell r="B313" t="str">
            <v>D</v>
          </cell>
          <cell r="C313" t="str">
            <v>ZAURI</v>
          </cell>
          <cell r="D313">
            <v>5.0199999999999996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6.02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3580</v>
          </cell>
          <cell r="B315" t="str">
            <v>D</v>
          </cell>
          <cell r="C315" t="str">
            <v>LACZKO</v>
          </cell>
          <cell r="D315">
            <v>6.02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6.04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3231</v>
          </cell>
          <cell r="B317" t="str">
            <v>C</v>
          </cell>
          <cell r="C317" t="str">
            <v>MANNINI</v>
          </cell>
          <cell r="D317">
            <v>6.51</v>
          </cell>
          <cell r="E317">
            <v>1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1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6.5</v>
          </cell>
          <cell r="E319">
            <v>1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3338</v>
          </cell>
          <cell r="B320" t="str">
            <v>A</v>
          </cell>
          <cell r="C320" t="str">
            <v>BIABIANY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1</v>
          </cell>
          <cell r="N320">
            <v>0</v>
          </cell>
          <cell r="O320">
            <v>0</v>
          </cell>
        </row>
        <row r="321">
          <cell r="A321">
            <v>3383</v>
          </cell>
          <cell r="B321" t="str">
            <v>A</v>
          </cell>
          <cell r="C321" t="str">
            <v>MACCARONE</v>
          </cell>
          <cell r="D321">
            <v>6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3407</v>
          </cell>
          <cell r="B322" t="str">
            <v>A</v>
          </cell>
          <cell r="C322" t="str">
            <v>POZZI</v>
          </cell>
          <cell r="D322">
            <v>6.5</v>
          </cell>
          <cell r="E322">
            <v>1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3561</v>
          </cell>
          <cell r="B323" t="str">
            <v>A</v>
          </cell>
          <cell r="C323" t="str">
            <v>MACHEDA</v>
          </cell>
          <cell r="D323" t="str">
            <v>6*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3613</v>
          </cell>
          <cell r="B324" t="str">
            <v>ALL</v>
          </cell>
          <cell r="C324" t="str">
            <v>CAVASIN</v>
          </cell>
          <cell r="D324">
            <v>5.53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5.0199999999999996</v>
          </cell>
          <cell r="E327">
            <v>0</v>
          </cell>
          <cell r="F327">
            <v>5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5.04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3003</v>
          </cell>
          <cell r="B329" t="str">
            <v>D</v>
          </cell>
          <cell r="C329" t="str">
            <v>CODA A.</v>
          </cell>
          <cell r="D329" t="str">
            <v>6*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3083</v>
          </cell>
          <cell r="B330" t="str">
            <v>D</v>
          </cell>
          <cell r="C330" t="str">
            <v>PASQUALE</v>
          </cell>
          <cell r="D330">
            <v>5.03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5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3433</v>
          </cell>
          <cell r="B332" t="str">
            <v>D</v>
          </cell>
          <cell r="C332" t="str">
            <v>CUADRADO</v>
          </cell>
          <cell r="D332">
            <v>5.01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3507</v>
          </cell>
          <cell r="B333" t="str">
            <v>D</v>
          </cell>
          <cell r="C333" t="str">
            <v>ANGELLA</v>
          </cell>
          <cell r="D333">
            <v>5.01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6.01</v>
          </cell>
          <cell r="E334">
            <v>1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3140</v>
          </cell>
          <cell r="B335" t="str">
            <v>C</v>
          </cell>
          <cell r="C335" t="str">
            <v>BADU</v>
          </cell>
          <cell r="D335">
            <v>5.03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5.0199999999999996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>
            <v>6.02</v>
          </cell>
          <cell r="E337">
            <v>1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3356</v>
          </cell>
          <cell r="B338" t="str">
            <v>A</v>
          </cell>
          <cell r="C338" t="str">
            <v>DENIS</v>
          </cell>
          <cell r="D338">
            <v>5.51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5.53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3619</v>
          </cell>
          <cell r="B340" t="str">
            <v>A</v>
          </cell>
          <cell r="C340" t="str">
            <v>VYDRA</v>
          </cell>
          <cell r="D340" t="str">
            <v>6*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5.03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36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2939</v>
          </cell>
          <cell r="B7" t="str">
            <v>P</v>
          </cell>
          <cell r="C7" t="str">
            <v>PADELLI</v>
          </cell>
          <cell r="D7">
            <v>6.51</v>
          </cell>
          <cell r="E7">
            <v>0</v>
          </cell>
          <cell r="F7">
            <v>2</v>
          </cell>
          <cell r="G7">
            <v>1</v>
          </cell>
          <cell r="H7">
            <v>0</v>
          </cell>
          <cell r="I7">
            <v>0</v>
          </cell>
          <cell r="J7">
            <v>0</v>
          </cell>
          <cell r="K7">
            <v>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6.53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6.51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3144</v>
          </cell>
          <cell r="B12" t="str">
            <v>C</v>
          </cell>
          <cell r="C12" t="str">
            <v>BENTIVOGLIO</v>
          </cell>
          <cell r="D12">
            <v>6.51</v>
          </cell>
          <cell r="E12">
            <v>1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6.02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6.02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</v>
          </cell>
          <cell r="N14">
            <v>0</v>
          </cell>
          <cell r="O14">
            <v>0</v>
          </cell>
        </row>
        <row r="15">
          <cell r="A15">
            <v>3283</v>
          </cell>
          <cell r="B15" t="str">
            <v>C</v>
          </cell>
          <cell r="C15" t="str">
            <v>RIVAS E.</v>
          </cell>
          <cell r="D15">
            <v>6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3284</v>
          </cell>
          <cell r="B16" t="str">
            <v>C</v>
          </cell>
          <cell r="C16" t="str">
            <v>ROMERO</v>
          </cell>
          <cell r="D16">
            <v>6.03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3611</v>
          </cell>
          <cell r="B17" t="str">
            <v>C</v>
          </cell>
          <cell r="C17" t="str">
            <v>KOPUNEK</v>
          </cell>
          <cell r="D17">
            <v>6.01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5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3600</v>
          </cell>
          <cell r="B19" t="str">
            <v>A</v>
          </cell>
          <cell r="C19" t="str">
            <v>HUSEKLEPP</v>
          </cell>
          <cell r="D19">
            <v>6.52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3599</v>
          </cell>
          <cell r="B20" t="str">
            <v>ALL</v>
          </cell>
          <cell r="C20" t="str">
            <v>MUTTI</v>
          </cell>
          <cell r="D20">
            <v>6.52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BOLOGNA Voti gentilmente offerti da www.fantagazzetta.com</v>
          </cell>
        </row>
        <row r="22">
          <cell r="A22" t="str">
            <v>Cod.</v>
          </cell>
          <cell r="B22" t="str">
            <v>Ruolo</v>
          </cell>
          <cell r="C22" t="str">
            <v>Nome</v>
          </cell>
          <cell r="D22" t="str">
            <v>VF</v>
          </cell>
          <cell r="E22" t="str">
            <v>Gol Fatto</v>
          </cell>
          <cell r="F22" t="str">
            <v>Gol Subito</v>
          </cell>
          <cell r="G22" t="str">
            <v>Rigore Parato</v>
          </cell>
          <cell r="H22" t="str">
            <v>Rigore Sbagliato</v>
          </cell>
          <cell r="I22" t="str">
            <v>Rigore Segnato</v>
          </cell>
          <cell r="J22" t="str">
            <v>Autorete</v>
          </cell>
          <cell r="K22" t="str">
            <v>Ammonizione</v>
          </cell>
          <cell r="L22" t="str">
            <v>Espulsione</v>
          </cell>
          <cell r="M22" t="str">
            <v>Assist</v>
          </cell>
          <cell r="N22" t="str">
            <v>Gdv</v>
          </cell>
          <cell r="O22" t="str">
            <v>Gdp</v>
          </cell>
        </row>
        <row r="23">
          <cell r="A23">
            <v>2959</v>
          </cell>
          <cell r="B23" t="str">
            <v>P</v>
          </cell>
          <cell r="C23" t="str">
            <v>VIVIANO</v>
          </cell>
          <cell r="D23">
            <v>6.03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2986</v>
          </cell>
          <cell r="B24" t="str">
            <v>D</v>
          </cell>
          <cell r="C24" t="str">
            <v>BRITOS</v>
          </cell>
          <cell r="D24">
            <v>6.01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3067</v>
          </cell>
          <cell r="B25" t="str">
            <v>D</v>
          </cell>
          <cell r="C25" t="str">
            <v>MORAS</v>
          </cell>
          <cell r="D25">
            <v>6.02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3070</v>
          </cell>
          <cell r="B26" t="str">
            <v>D</v>
          </cell>
          <cell r="C26" t="str">
            <v>MORLEO</v>
          </cell>
          <cell r="D26">
            <v>6.51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5.54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6.01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5.51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5.51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 t="str">
            <v>6*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3217</v>
          </cell>
          <cell r="B32" t="str">
            <v>C</v>
          </cell>
          <cell r="C32" t="str">
            <v>KRHIN</v>
          </cell>
          <cell r="D32">
            <v>5.03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5.03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5.52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3510</v>
          </cell>
          <cell r="B35" t="str">
            <v>C</v>
          </cell>
          <cell r="C35" t="str">
            <v>RADOVANOVIC</v>
          </cell>
          <cell r="D35">
            <v>5.01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5.54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2905</v>
          </cell>
          <cell r="B40" t="str">
            <v>P</v>
          </cell>
          <cell r="C40" t="str">
            <v>ARCARI</v>
          </cell>
          <cell r="D40">
            <v>5.52</v>
          </cell>
          <cell r="E40">
            <v>0</v>
          </cell>
          <cell r="F40">
            <v>2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2974</v>
          </cell>
          <cell r="B41" t="str">
            <v>D</v>
          </cell>
          <cell r="C41" t="str">
            <v>BEGA</v>
          </cell>
          <cell r="D41">
            <v>5.0199999999999996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3122</v>
          </cell>
          <cell r="B43" t="str">
            <v>D</v>
          </cell>
          <cell r="C43" t="str">
            <v>ZOBOLI</v>
          </cell>
          <cell r="D43">
            <v>5.01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3141</v>
          </cell>
          <cell r="B44" t="str">
            <v>C</v>
          </cell>
          <cell r="C44" t="str">
            <v>BAIOCCO</v>
          </cell>
          <cell r="D44">
            <v>4.5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3206</v>
          </cell>
          <cell r="B45" t="str">
            <v>C</v>
          </cell>
          <cell r="C45" t="str">
            <v>HETEMAJ</v>
          </cell>
          <cell r="D45">
            <v>4.53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3216</v>
          </cell>
          <cell r="B46" t="str">
            <v>C</v>
          </cell>
          <cell r="C46" t="str">
            <v>KONE</v>
          </cell>
          <cell r="D46">
            <v>4.54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3219</v>
          </cell>
          <cell r="B47" t="str">
            <v>C</v>
          </cell>
          <cell r="C47" t="str">
            <v>LANZAFAME</v>
          </cell>
          <cell r="D47">
            <v>4.0199999999999996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1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3315</v>
          </cell>
          <cell r="B48" t="str">
            <v>C</v>
          </cell>
          <cell r="C48" t="str">
            <v>ZAMBELLI</v>
          </cell>
          <cell r="D48">
            <v>5.51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3459</v>
          </cell>
          <cell r="B49" t="str">
            <v>C</v>
          </cell>
          <cell r="C49" t="str">
            <v>DIAMANTI</v>
          </cell>
          <cell r="D49">
            <v>6.04</v>
          </cell>
          <cell r="E49">
            <v>1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3345</v>
          </cell>
          <cell r="B50" t="str">
            <v>A</v>
          </cell>
          <cell r="C50" t="str">
            <v>CARACCIOLO</v>
          </cell>
          <cell r="D50">
            <v>4.53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3451</v>
          </cell>
          <cell r="B51" t="str">
            <v>A</v>
          </cell>
          <cell r="C51" t="str">
            <v>EDER</v>
          </cell>
          <cell r="D51">
            <v>4.51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3598</v>
          </cell>
          <cell r="B52" t="str">
            <v>A</v>
          </cell>
          <cell r="C52" t="str">
            <v>JONATHAS</v>
          </cell>
          <cell r="D52">
            <v>5.03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3484</v>
          </cell>
          <cell r="B53" t="str">
            <v>ALL</v>
          </cell>
          <cell r="C53" t="str">
            <v>IACHINI</v>
          </cell>
          <cell r="D53">
            <v>5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CAGLIARI Voti gentilmente offerti da www.fantagazzetta.com</v>
          </cell>
        </row>
        <row r="55">
          <cell r="A55" t="str">
            <v>Cod.</v>
          </cell>
          <cell r="B55" t="str">
            <v>Ruolo</v>
          </cell>
          <cell r="C55" t="str">
            <v>Nome</v>
          </cell>
          <cell r="D55" t="str">
            <v>VF</v>
          </cell>
          <cell r="E55" t="str">
            <v>Gol Fatto</v>
          </cell>
          <cell r="F55" t="str">
            <v>Gol Subito</v>
          </cell>
          <cell r="G55" t="str">
            <v>Rigore Parato</v>
          </cell>
          <cell r="H55" t="str">
            <v>Rigore Sbagliato</v>
          </cell>
          <cell r="I55" t="str">
            <v>Rigore Segnato</v>
          </cell>
          <cell r="J55" t="str">
            <v>Autorete</v>
          </cell>
          <cell r="K55" t="str">
            <v>Ammonizione</v>
          </cell>
          <cell r="L55" t="str">
            <v>Espulsione</v>
          </cell>
          <cell r="M55" t="str">
            <v>Assist</v>
          </cell>
          <cell r="N55" t="str">
            <v>Gdv</v>
          </cell>
          <cell r="O55" t="str">
            <v>Gdp</v>
          </cell>
        </row>
        <row r="56">
          <cell r="A56">
            <v>2901</v>
          </cell>
          <cell r="B56" t="str">
            <v>P</v>
          </cell>
          <cell r="C56" t="str">
            <v>AGAZZI</v>
          </cell>
          <cell r="D56">
            <v>5.53</v>
          </cell>
          <cell r="E56">
            <v>0</v>
          </cell>
          <cell r="F56">
            <v>2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2962</v>
          </cell>
          <cell r="B57" t="str">
            <v>D</v>
          </cell>
          <cell r="C57" t="str">
            <v>AGOSTINI</v>
          </cell>
          <cell r="D57">
            <v>6.02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2968</v>
          </cell>
          <cell r="B58" t="str">
            <v>D</v>
          </cell>
          <cell r="C58" t="str">
            <v>ARIAUDO</v>
          </cell>
          <cell r="D58">
            <v>5.51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5.53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5.52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3438</v>
          </cell>
          <cell r="B61" t="str">
            <v>D</v>
          </cell>
          <cell r="C61" t="str">
            <v>PERICO</v>
          </cell>
          <cell r="D61">
            <v>6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5.51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3220</v>
          </cell>
          <cell r="B63" t="str">
            <v>C</v>
          </cell>
          <cell r="C63" t="str">
            <v>LAZZARI</v>
          </cell>
          <cell r="D63">
            <v>6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3255</v>
          </cell>
          <cell r="B64" t="str">
            <v>C</v>
          </cell>
          <cell r="C64" t="str">
            <v>NAINGGOLAN</v>
          </cell>
          <cell r="D64">
            <v>6.52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3440</v>
          </cell>
          <cell r="B65" t="str">
            <v>C</v>
          </cell>
          <cell r="C65" t="str">
            <v>LANER</v>
          </cell>
          <cell r="D65" t="str">
            <v>6*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3576</v>
          </cell>
          <cell r="B66" t="str">
            <v>C</v>
          </cell>
          <cell r="C66" t="str">
            <v>MISSIROLI</v>
          </cell>
          <cell r="D66">
            <v>5.03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3609</v>
          </cell>
          <cell r="B67" t="str">
            <v>C</v>
          </cell>
          <cell r="C67" t="str">
            <v>CEPPELINI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5.01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3409</v>
          </cell>
          <cell r="B69" t="str">
            <v>A</v>
          </cell>
          <cell r="C69" t="str">
            <v>RAGATZU</v>
          </cell>
          <cell r="D69">
            <v>6.02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5.53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6.02</v>
          </cell>
          <cell r="E73">
            <v>0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2993</v>
          </cell>
          <cell r="B74" t="str">
            <v>D</v>
          </cell>
          <cell r="C74" t="str">
            <v>CAPUANO</v>
          </cell>
          <cell r="D74">
            <v>7.03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3088</v>
          </cell>
          <cell r="B75" t="str">
            <v>D</v>
          </cell>
          <cell r="C75" t="str">
            <v>POTENZA</v>
          </cell>
          <cell r="D75">
            <v>6.02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3107</v>
          </cell>
          <cell r="B76" t="str">
            <v>D</v>
          </cell>
          <cell r="C76" t="str">
            <v>SILVESTRE</v>
          </cell>
          <cell r="D76">
            <v>7.04</v>
          </cell>
          <cell r="E76">
            <v>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3108</v>
          </cell>
          <cell r="B77" t="str">
            <v>D</v>
          </cell>
          <cell r="C77" t="str">
            <v>SPOLLI</v>
          </cell>
          <cell r="D77">
            <v>7.03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3147</v>
          </cell>
          <cell r="B78" t="str">
            <v>C</v>
          </cell>
          <cell r="C78" t="str">
            <v>BIAGIANTI</v>
          </cell>
          <cell r="D78">
            <v>6.53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7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7.51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2</v>
          </cell>
          <cell r="N80">
            <v>0</v>
          </cell>
          <cell r="O80">
            <v>0</v>
          </cell>
        </row>
        <row r="81">
          <cell r="A81">
            <v>3210</v>
          </cell>
          <cell r="B81" t="str">
            <v>C</v>
          </cell>
          <cell r="C81" t="str">
            <v>IZCO</v>
          </cell>
          <cell r="D81">
            <v>6.04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3281</v>
          </cell>
          <cell r="B82" t="str">
            <v>C</v>
          </cell>
          <cell r="C82" t="str">
            <v>RICCHIUTI</v>
          </cell>
          <cell r="D82">
            <v>6.54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3293</v>
          </cell>
          <cell r="B83" t="str">
            <v>C</v>
          </cell>
          <cell r="C83" t="str">
            <v>SCHELOTTO</v>
          </cell>
          <cell r="D83">
            <v>6.03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3596</v>
          </cell>
          <cell r="B84" t="str">
            <v>C</v>
          </cell>
          <cell r="C84" t="str">
            <v>LODI</v>
          </cell>
          <cell r="D84">
            <v>6.01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3388</v>
          </cell>
          <cell r="B85" t="str">
            <v>A</v>
          </cell>
          <cell r="C85" t="str">
            <v>MAXI LOPEZ</v>
          </cell>
          <cell r="D85">
            <v>6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3589</v>
          </cell>
          <cell r="B86" t="str">
            <v>A</v>
          </cell>
          <cell r="C86" t="str">
            <v>BERGESSIO</v>
          </cell>
          <cell r="D86">
            <v>6.53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1</v>
          </cell>
          <cell r="O86">
            <v>0</v>
          </cell>
        </row>
        <row r="87">
          <cell r="A87">
            <v>3574</v>
          </cell>
          <cell r="B87" t="str">
            <v>ALL</v>
          </cell>
          <cell r="C87" t="str">
            <v>SIMEONE</v>
          </cell>
          <cell r="D87">
            <v>7.01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7.04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2997</v>
          </cell>
          <cell r="B91" t="str">
            <v>D</v>
          </cell>
          <cell r="C91" t="str">
            <v>CECCARELLI</v>
          </cell>
          <cell r="D91">
            <v>5.52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3047</v>
          </cell>
          <cell r="B92" t="str">
            <v>D</v>
          </cell>
          <cell r="C92" t="str">
            <v>LAURO</v>
          </cell>
          <cell r="D92">
            <v>6.01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3084</v>
          </cell>
          <cell r="B93" t="str">
            <v>D</v>
          </cell>
          <cell r="C93" t="str">
            <v>PELLEGRINO</v>
          </cell>
          <cell r="D93">
            <v>6.51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3428</v>
          </cell>
          <cell r="B94" t="str">
            <v>D</v>
          </cell>
          <cell r="C94" t="str">
            <v>VON BERGEN</v>
          </cell>
          <cell r="D94">
            <v>6.01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3162</v>
          </cell>
          <cell r="B95" t="str">
            <v>C</v>
          </cell>
          <cell r="C95" t="str">
            <v>CASERTA</v>
          </cell>
          <cell r="D95">
            <v>6.54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3165</v>
          </cell>
          <cell r="B96" t="str">
            <v>C</v>
          </cell>
          <cell r="C96" t="str">
            <v>COLUCCI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6.51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1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3288</v>
          </cell>
          <cell r="B99" t="str">
            <v>C</v>
          </cell>
          <cell r="C99" t="str">
            <v>SAMMARCO</v>
          </cell>
          <cell r="D99">
            <v>6.01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3500</v>
          </cell>
          <cell r="B100" t="str">
            <v>C</v>
          </cell>
          <cell r="C100" t="str">
            <v>JIMENEZ</v>
          </cell>
          <cell r="D100">
            <v>7.03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1</v>
          </cell>
          <cell r="O100">
            <v>0</v>
          </cell>
        </row>
        <row r="101">
          <cell r="A101">
            <v>3340</v>
          </cell>
          <cell r="B101" t="str">
            <v>A</v>
          </cell>
          <cell r="C101" t="str">
            <v>BOGDANI</v>
          </cell>
          <cell r="D101" t="str">
            <v>6*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3384</v>
          </cell>
          <cell r="B102" t="str">
            <v>A</v>
          </cell>
          <cell r="C102" t="str">
            <v>MALONGA</v>
          </cell>
          <cell r="D102">
            <v>6.51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6.04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1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6.5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6.53</v>
          </cell>
          <cell r="E107">
            <v>0</v>
          </cell>
          <cell r="F107">
            <v>2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7.01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3043</v>
          </cell>
          <cell r="B110" t="str">
            <v>D</v>
          </cell>
          <cell r="C110" t="str">
            <v>JOKIC</v>
          </cell>
          <cell r="D110">
            <v>5.51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 t="str">
            <v>6*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6.5</v>
          </cell>
          <cell r="E113">
            <v>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1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6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6.5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6.53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6.53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7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3458</v>
          </cell>
          <cell r="B119" t="str">
            <v>A</v>
          </cell>
          <cell r="C119" t="str">
            <v>THEREAU</v>
          </cell>
          <cell r="D119">
            <v>6.02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3582</v>
          </cell>
          <cell r="B120" t="str">
            <v>A</v>
          </cell>
          <cell r="C120" t="str">
            <v>URIBE</v>
          </cell>
          <cell r="D120">
            <v>4.53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7.03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6.51</v>
          </cell>
          <cell r="E124">
            <v>0</v>
          </cell>
          <cell r="F124">
            <v>3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 t="str">
            <v>6*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>
            <v>5.5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5.52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5.01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6.02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>
            <v>5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6.01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3290</v>
          </cell>
          <cell r="B133" t="str">
            <v>C</v>
          </cell>
          <cell r="C133" t="str">
            <v>SANTANA</v>
          </cell>
          <cell r="D133">
            <v>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</v>
          </cell>
          <cell r="N133">
            <v>0</v>
          </cell>
          <cell r="O133">
            <v>0</v>
          </cell>
        </row>
        <row r="134">
          <cell r="A134">
            <v>3310</v>
          </cell>
          <cell r="B134" t="str">
            <v>C</v>
          </cell>
          <cell r="C134" t="str">
            <v>VARGAS</v>
          </cell>
          <cell r="D134">
            <v>5.03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3578</v>
          </cell>
          <cell r="B135" t="str">
            <v>C</v>
          </cell>
          <cell r="C135" t="str">
            <v>BEHRAMI</v>
          </cell>
          <cell r="D135">
            <v>6.02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3369</v>
          </cell>
          <cell r="B136" t="str">
            <v>A</v>
          </cell>
          <cell r="C136" t="str">
            <v>GILARDINO</v>
          </cell>
          <cell r="D136">
            <v>6.54</v>
          </cell>
          <cell r="E136">
            <v>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3393</v>
          </cell>
          <cell r="B137" t="str">
            <v>A</v>
          </cell>
          <cell r="C137" t="str">
            <v>MUTU</v>
          </cell>
          <cell r="D137">
            <v>6.01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5.51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4.5199999999999996</v>
          </cell>
          <cell r="E141">
            <v>0</v>
          </cell>
          <cell r="F141">
            <v>1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2965</v>
          </cell>
          <cell r="B142" t="str">
            <v>D</v>
          </cell>
          <cell r="C142" t="str">
            <v>ANTONELLI L.</v>
          </cell>
          <cell r="D142">
            <v>5.5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6.54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1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6.53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3244</v>
          </cell>
          <cell r="B146" t="str">
            <v>C</v>
          </cell>
          <cell r="C146" t="str">
            <v>MESTO</v>
          </cell>
          <cell r="D146">
            <v>6.01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1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3246</v>
          </cell>
          <cell r="B147" t="str">
            <v>C</v>
          </cell>
          <cell r="C147" t="str">
            <v>MILANETTO</v>
          </cell>
          <cell r="D147">
            <v>5.53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1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3260</v>
          </cell>
          <cell r="B148" t="str">
            <v>C</v>
          </cell>
          <cell r="C148" t="str">
            <v>PALACIO</v>
          </cell>
          <cell r="D148">
            <v>5.53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1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6.5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1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3430</v>
          </cell>
          <cell r="B150" t="str">
            <v>C</v>
          </cell>
          <cell r="C150" t="str">
            <v>RAFINHA</v>
          </cell>
          <cell r="D150">
            <v>6.01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3567</v>
          </cell>
          <cell r="B151" t="str">
            <v>C</v>
          </cell>
          <cell r="C151" t="str">
            <v>KUCKA</v>
          </cell>
          <cell r="D151">
            <v>6.04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3573</v>
          </cell>
          <cell r="B152" t="str">
            <v>C</v>
          </cell>
          <cell r="C152" t="str">
            <v>KONKO</v>
          </cell>
          <cell r="D152" t="str">
            <v>6*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3365</v>
          </cell>
          <cell r="B153" t="str">
            <v>A</v>
          </cell>
          <cell r="C153" t="str">
            <v>FLORO FLORES</v>
          </cell>
          <cell r="D153">
            <v>6.54</v>
          </cell>
          <cell r="E153">
            <v>1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1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3568</v>
          </cell>
          <cell r="B154" t="str">
            <v>A</v>
          </cell>
          <cell r="C154" t="str">
            <v>BOSELLI</v>
          </cell>
          <cell r="D154">
            <v>7.03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1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6.52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2927</v>
          </cell>
          <cell r="B158" t="str">
            <v>P</v>
          </cell>
          <cell r="C158" t="str">
            <v>JULIO CESAR</v>
          </cell>
          <cell r="D158">
            <v>7.02</v>
          </cell>
          <cell r="E158">
            <v>0</v>
          </cell>
          <cell r="F158">
            <v>1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3001</v>
          </cell>
          <cell r="B159" t="str">
            <v>D</v>
          </cell>
          <cell r="C159" t="str">
            <v>CHIVU</v>
          </cell>
          <cell r="D159">
            <v>6.01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5.5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6.02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3065</v>
          </cell>
          <cell r="B162" t="str">
            <v>D</v>
          </cell>
          <cell r="C162" t="str">
            <v>MATERAZZI</v>
          </cell>
          <cell r="D162">
            <v>6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5.04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6.51</v>
          </cell>
          <cell r="E164">
            <v>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1</v>
          </cell>
          <cell r="O164">
            <v>0</v>
          </cell>
        </row>
        <row r="165">
          <cell r="A165">
            <v>3171</v>
          </cell>
          <cell r="B165" t="str">
            <v>C</v>
          </cell>
          <cell r="C165" t="str">
            <v>COUTINHO</v>
          </cell>
          <cell r="D165">
            <v>6.02</v>
          </cell>
          <cell r="E165">
            <v>1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3214</v>
          </cell>
          <cell r="B166" t="str">
            <v>C</v>
          </cell>
          <cell r="C166" t="str">
            <v>KHARJA</v>
          </cell>
          <cell r="D166">
            <v>6.03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6.02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3521</v>
          </cell>
          <cell r="B168" t="str">
            <v>C</v>
          </cell>
          <cell r="C168" t="str">
            <v>OBI</v>
          </cell>
          <cell r="D168">
            <v>6.03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7.02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1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6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3402</v>
          </cell>
          <cell r="B171" t="str">
            <v>A</v>
          </cell>
          <cell r="C171" t="str">
            <v>PAZZINI</v>
          </cell>
          <cell r="D171">
            <v>7.01</v>
          </cell>
          <cell r="E171">
            <v>1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3562</v>
          </cell>
          <cell r="B172" t="str">
            <v>ALL</v>
          </cell>
          <cell r="C172" t="str">
            <v>LEONARDO</v>
          </cell>
          <cell r="D172">
            <v>6.5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2914</v>
          </cell>
          <cell r="B175" t="str">
            <v>P</v>
          </cell>
          <cell r="C175" t="str">
            <v>BUFFON</v>
          </cell>
          <cell r="D175">
            <v>5.51</v>
          </cell>
          <cell r="E175">
            <v>0</v>
          </cell>
          <cell r="F175">
            <v>2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3000</v>
          </cell>
          <cell r="B176" t="str">
            <v>D</v>
          </cell>
          <cell r="C176" t="str">
            <v>CHIELLINI</v>
          </cell>
          <cell r="D176">
            <v>5.01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3038</v>
          </cell>
          <cell r="B177" t="str">
            <v>D</v>
          </cell>
          <cell r="C177" t="str">
            <v>GROSSO</v>
          </cell>
          <cell r="D177">
            <v>5.52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3071</v>
          </cell>
          <cell r="B178" t="str">
            <v>D</v>
          </cell>
          <cell r="C178" t="str">
            <v>MOTTA</v>
          </cell>
          <cell r="D178">
            <v>6.04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3579</v>
          </cell>
          <cell r="B179" t="str">
            <v>D</v>
          </cell>
          <cell r="C179" t="str">
            <v>BARZAGLI</v>
          </cell>
          <cell r="D179">
            <v>6.02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3234</v>
          </cell>
          <cell r="B180" t="str">
            <v>C</v>
          </cell>
          <cell r="C180" t="str">
            <v>MARCHISIO</v>
          </cell>
          <cell r="D180">
            <v>6.02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3268</v>
          </cell>
          <cell r="B181" t="str">
            <v>C</v>
          </cell>
          <cell r="C181" t="str">
            <v>PEPE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3450</v>
          </cell>
          <cell r="B182" t="str">
            <v>C</v>
          </cell>
          <cell r="C182" t="str">
            <v>KRASIC</v>
          </cell>
          <cell r="D182">
            <v>5.01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3454</v>
          </cell>
          <cell r="B183" t="str">
            <v>C</v>
          </cell>
          <cell r="C183" t="str">
            <v>AQUILANI</v>
          </cell>
          <cell r="D183">
            <v>6.03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3355</v>
          </cell>
          <cell r="B184" t="str">
            <v>A</v>
          </cell>
          <cell r="C184" t="str">
            <v>DEL PIERO</v>
          </cell>
          <cell r="D184">
            <v>7.01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1</v>
          </cell>
          <cell r="J184">
            <v>0</v>
          </cell>
          <cell r="K184">
            <v>0</v>
          </cell>
          <cell r="L184">
            <v>0</v>
          </cell>
          <cell r="M184">
            <v>1</v>
          </cell>
          <cell r="N184">
            <v>0</v>
          </cell>
          <cell r="O184">
            <v>0</v>
          </cell>
        </row>
        <row r="185">
          <cell r="A185">
            <v>3387</v>
          </cell>
          <cell r="B185" t="str">
            <v>A</v>
          </cell>
          <cell r="C185" t="str">
            <v>MATRI</v>
          </cell>
          <cell r="D185">
            <v>6.54</v>
          </cell>
          <cell r="E185">
            <v>1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3417</v>
          </cell>
          <cell r="B186" t="str">
            <v>A</v>
          </cell>
          <cell r="C186" t="str">
            <v>TONI</v>
          </cell>
          <cell r="D186">
            <v>6.02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3474</v>
          </cell>
          <cell r="B187" t="str">
            <v>ALL</v>
          </cell>
          <cell r="C187" t="str">
            <v>DEL NERI</v>
          </cell>
          <cell r="D187">
            <v>5.52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 t="str">
            <v>LAZIO Voti gentilmente offerti da www.fantagazzetta.com</v>
          </cell>
        </row>
        <row r="189">
          <cell r="A189" t="str">
            <v>Cod.</v>
          </cell>
          <cell r="B189" t="str">
            <v>Ruolo</v>
          </cell>
          <cell r="C189" t="str">
            <v>Nome</v>
          </cell>
          <cell r="D189" t="str">
            <v>VF</v>
          </cell>
          <cell r="E189" t="str">
            <v>Gol Fatto</v>
          </cell>
          <cell r="F189" t="str">
            <v>Gol Subito</v>
          </cell>
          <cell r="G189" t="str">
            <v>Rigore Parato</v>
          </cell>
          <cell r="H189" t="str">
            <v>Rigore Sbagliato</v>
          </cell>
          <cell r="I189" t="str">
            <v>Rigore Segnato</v>
          </cell>
          <cell r="J189" t="str">
            <v>Autorete</v>
          </cell>
          <cell r="K189" t="str">
            <v>Ammonizione</v>
          </cell>
          <cell r="L189" t="str">
            <v>Espulsione</v>
          </cell>
          <cell r="M189" t="str">
            <v>Assist</v>
          </cell>
          <cell r="N189" t="str">
            <v>Gdv</v>
          </cell>
          <cell r="O189" t="str">
            <v>Gdp</v>
          </cell>
        </row>
        <row r="190">
          <cell r="A190">
            <v>2937</v>
          </cell>
          <cell r="B190" t="str">
            <v>P</v>
          </cell>
          <cell r="C190" t="str">
            <v>MUSLERA</v>
          </cell>
          <cell r="D190">
            <v>6.02</v>
          </cell>
          <cell r="E190">
            <v>0</v>
          </cell>
          <cell r="F190">
            <v>2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2981</v>
          </cell>
          <cell r="B191" t="str">
            <v>D</v>
          </cell>
          <cell r="C191" t="str">
            <v>BIAVA</v>
          </cell>
          <cell r="D191">
            <v>5.0199999999999996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3017</v>
          </cell>
          <cell r="B192" t="str">
            <v>D</v>
          </cell>
          <cell r="C192" t="str">
            <v>DIAS</v>
          </cell>
          <cell r="D192">
            <v>6.01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1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3049</v>
          </cell>
          <cell r="B193" t="str">
            <v>D</v>
          </cell>
          <cell r="C193" t="str">
            <v>LICHTSTEINER</v>
          </cell>
          <cell r="D193">
            <v>5.52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3105</v>
          </cell>
          <cell r="B194" t="str">
            <v>D</v>
          </cell>
          <cell r="C194" t="str">
            <v>SCALONI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3125</v>
          </cell>
          <cell r="B195" t="str">
            <v>D</v>
          </cell>
          <cell r="C195" t="str">
            <v>GARRIDO</v>
          </cell>
          <cell r="D195">
            <v>4.5199999999999996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3154</v>
          </cell>
          <cell r="B196" t="str">
            <v>C</v>
          </cell>
          <cell r="C196" t="str">
            <v>BROCCHI</v>
          </cell>
          <cell r="D196">
            <v>5.52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1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3239</v>
          </cell>
          <cell r="B197" t="str">
            <v>C</v>
          </cell>
          <cell r="C197" t="str">
            <v>MATUZALEM</v>
          </cell>
          <cell r="D197">
            <v>5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3322</v>
          </cell>
          <cell r="B198" t="str">
            <v>C</v>
          </cell>
          <cell r="C198" t="str">
            <v>GONZALEZ</v>
          </cell>
          <cell r="D198">
            <v>5.5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3435</v>
          </cell>
          <cell r="B199" t="str">
            <v>C</v>
          </cell>
          <cell r="C199" t="str">
            <v>HERNANES</v>
          </cell>
          <cell r="D199">
            <v>5.03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3364</v>
          </cell>
          <cell r="B200" t="str">
            <v>A</v>
          </cell>
          <cell r="C200" t="str">
            <v>FLOCCARI</v>
          </cell>
          <cell r="D200">
            <v>5.0199999999999996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3410</v>
          </cell>
          <cell r="B201" t="str">
            <v>A</v>
          </cell>
          <cell r="C201" t="str">
            <v>ROCCHI</v>
          </cell>
          <cell r="D201">
            <v>6.03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3424</v>
          </cell>
          <cell r="B202" t="str">
            <v>A</v>
          </cell>
          <cell r="C202" t="str">
            <v>ZARATE</v>
          </cell>
          <cell r="D202">
            <v>5.04</v>
          </cell>
          <cell r="E202">
            <v>0</v>
          </cell>
          <cell r="F202">
            <v>0</v>
          </cell>
          <cell r="G202">
            <v>0</v>
          </cell>
          <cell r="H202">
            <v>1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1</v>
          </cell>
          <cell r="N202">
            <v>0</v>
          </cell>
          <cell r="O202">
            <v>0</v>
          </cell>
        </row>
        <row r="203">
          <cell r="A203">
            <v>3427</v>
          </cell>
          <cell r="B203" t="str">
            <v>A</v>
          </cell>
          <cell r="C203" t="str">
            <v>KOZAK</v>
          </cell>
          <cell r="D203">
            <v>6.51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1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3478</v>
          </cell>
          <cell r="B204" t="str">
            <v>ALL</v>
          </cell>
          <cell r="C204" t="str">
            <v>REJA</v>
          </cell>
          <cell r="D204">
            <v>5.53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 t="str">
            <v>LECCE Voti gentilmente offerti da www.fantagazzetta.com</v>
          </cell>
        </row>
        <row r="206">
          <cell r="A206" t="str">
            <v>Cod.</v>
          </cell>
          <cell r="B206" t="str">
            <v>Ruolo</v>
          </cell>
          <cell r="C206" t="str">
            <v>Nome</v>
          </cell>
          <cell r="D206" t="str">
            <v>VF</v>
          </cell>
          <cell r="E206" t="str">
            <v>Gol Fatto</v>
          </cell>
          <cell r="F206" t="str">
            <v>Gol Subito</v>
          </cell>
          <cell r="G206" t="str">
            <v>Rigore Parato</v>
          </cell>
          <cell r="H206" t="str">
            <v>Rigore Sbagliato</v>
          </cell>
          <cell r="I206" t="str">
            <v>Rigore Segnato</v>
          </cell>
          <cell r="J206" t="str">
            <v>Autorete</v>
          </cell>
          <cell r="K206" t="str">
            <v>Ammonizione</v>
          </cell>
          <cell r="L206" t="str">
            <v>Espulsione</v>
          </cell>
          <cell r="M206" t="str">
            <v>Assist</v>
          </cell>
          <cell r="N206" t="str">
            <v>Gdv</v>
          </cell>
          <cell r="O206" t="str">
            <v>Gdp</v>
          </cell>
        </row>
        <row r="207">
          <cell r="A207">
            <v>2945</v>
          </cell>
          <cell r="B207" t="str">
            <v>P</v>
          </cell>
          <cell r="C207" t="str">
            <v>ROSATI</v>
          </cell>
          <cell r="D207">
            <v>6.02</v>
          </cell>
          <cell r="E207">
            <v>0</v>
          </cell>
          <cell r="F207">
            <v>1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3023</v>
          </cell>
          <cell r="B208" t="str">
            <v>D</v>
          </cell>
          <cell r="C208" t="str">
            <v>FABIANO</v>
          </cell>
          <cell r="D208">
            <v>6.02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3034</v>
          </cell>
          <cell r="B209" t="str">
            <v>D</v>
          </cell>
          <cell r="C209" t="str">
            <v>GIULIATTO</v>
          </cell>
          <cell r="D209">
            <v>6.01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3113</v>
          </cell>
          <cell r="B210" t="str">
            <v>D</v>
          </cell>
          <cell r="C210" t="str">
            <v>TOMOVIC</v>
          </cell>
          <cell r="D210">
            <v>6.03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3126</v>
          </cell>
          <cell r="B211" t="str">
            <v>D</v>
          </cell>
          <cell r="C211" t="str">
            <v>GUSTAVO</v>
          </cell>
          <cell r="D211">
            <v>6.02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3167</v>
          </cell>
          <cell r="B212" t="str">
            <v>C</v>
          </cell>
          <cell r="C212" t="str">
            <v>COPPOLA M.</v>
          </cell>
          <cell r="D212" t="str">
            <v>6*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3198</v>
          </cell>
          <cell r="B213" t="str">
            <v>C</v>
          </cell>
          <cell r="C213" t="str">
            <v>GIACOMAZZI</v>
          </cell>
          <cell r="D213">
            <v>6.53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3243</v>
          </cell>
          <cell r="B214" t="str">
            <v>C</v>
          </cell>
          <cell r="C214" t="str">
            <v>MESBAH</v>
          </cell>
          <cell r="D214">
            <v>5.54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3252</v>
          </cell>
          <cell r="B215" t="str">
            <v>C</v>
          </cell>
          <cell r="C215" t="str">
            <v>MUNARI</v>
          </cell>
          <cell r="D215">
            <v>6.02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3258</v>
          </cell>
          <cell r="B216" t="str">
            <v>C</v>
          </cell>
          <cell r="C216" t="str">
            <v>OLIVERA</v>
          </cell>
          <cell r="D216">
            <v>6.03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3314</v>
          </cell>
          <cell r="B217" t="str">
            <v>C</v>
          </cell>
          <cell r="C217" t="str">
            <v>VIVES</v>
          </cell>
          <cell r="D217">
            <v>5.52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3352</v>
          </cell>
          <cell r="B218" t="str">
            <v>A</v>
          </cell>
          <cell r="C218" t="str">
            <v>CORVIA</v>
          </cell>
          <cell r="D218">
            <v>6.02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1</v>
          </cell>
          <cell r="J218">
            <v>0</v>
          </cell>
          <cell r="K218">
            <v>0</v>
          </cell>
          <cell r="L218">
            <v>1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3455</v>
          </cell>
          <cell r="B219" t="str">
            <v>A</v>
          </cell>
          <cell r="C219" t="str">
            <v>CHEVANTON</v>
          </cell>
          <cell r="D219">
            <v>7.53</v>
          </cell>
          <cell r="E219">
            <v>1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1</v>
          </cell>
          <cell r="O219">
            <v>0</v>
          </cell>
        </row>
        <row r="220">
          <cell r="A220">
            <v>3505</v>
          </cell>
          <cell r="B220" t="str">
            <v>A</v>
          </cell>
          <cell r="C220" t="str">
            <v>DI MICHELE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1</v>
          </cell>
          <cell r="N220">
            <v>0</v>
          </cell>
          <cell r="O220">
            <v>0</v>
          </cell>
        </row>
        <row r="221">
          <cell r="A221">
            <v>3471</v>
          </cell>
          <cell r="B221" t="str">
            <v>ALL</v>
          </cell>
          <cell r="C221" t="str">
            <v>DE CANIO</v>
          </cell>
          <cell r="D221">
            <v>6.51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 t="str">
            <v>MILAN Voti gentilmente offerti da www.fantagazzetta.com</v>
          </cell>
        </row>
        <row r="223">
          <cell r="A223" t="str">
            <v>Cod.</v>
          </cell>
          <cell r="B223" t="str">
            <v>Ruolo</v>
          </cell>
          <cell r="C223" t="str">
            <v>Nome</v>
          </cell>
          <cell r="D223" t="str">
            <v>VF</v>
          </cell>
          <cell r="E223" t="str">
            <v>Gol Fatto</v>
          </cell>
          <cell r="F223" t="str">
            <v>Gol Subito</v>
          </cell>
          <cell r="G223" t="str">
            <v>Rigore Parato</v>
          </cell>
          <cell r="H223" t="str">
            <v>Rigore Sbagliato</v>
          </cell>
          <cell r="I223" t="str">
            <v>Rigore Segnato</v>
          </cell>
          <cell r="J223" t="str">
            <v>Autorete</v>
          </cell>
          <cell r="K223" t="str">
            <v>Ammonizione</v>
          </cell>
          <cell r="L223" t="str">
            <v>Espulsione</v>
          </cell>
          <cell r="M223" t="str">
            <v>Assist</v>
          </cell>
          <cell r="N223" t="str">
            <v>Gdv</v>
          </cell>
          <cell r="O223" t="str">
            <v>Gdp</v>
          </cell>
        </row>
        <row r="224">
          <cell r="A224">
            <v>2900</v>
          </cell>
          <cell r="B224" t="str">
            <v>P</v>
          </cell>
          <cell r="C224" t="str">
            <v>ABBIATI</v>
          </cell>
          <cell r="D224">
            <v>7.03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2960</v>
          </cell>
          <cell r="B225" t="str">
            <v>D</v>
          </cell>
          <cell r="C225" t="str">
            <v>ABATE</v>
          </cell>
          <cell r="D225">
            <v>6.01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3074</v>
          </cell>
          <cell r="B226" t="str">
            <v>D</v>
          </cell>
          <cell r="C226" t="str">
            <v>NESTA</v>
          </cell>
          <cell r="D226">
            <v>7.01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3112</v>
          </cell>
          <cell r="B227" t="str">
            <v>D</v>
          </cell>
          <cell r="C227" t="str">
            <v>THIAGO SILVA</v>
          </cell>
          <cell r="D227">
            <v>6.51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3117</v>
          </cell>
          <cell r="B228" t="str">
            <v>D</v>
          </cell>
          <cell r="C228" t="str">
            <v>ZAMBROTTA</v>
          </cell>
          <cell r="D228">
            <v>6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3135</v>
          </cell>
          <cell r="B229" t="str">
            <v>C</v>
          </cell>
          <cell r="C229" t="str">
            <v>AMBROSINI</v>
          </cell>
          <cell r="D229">
            <v>6.04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3195</v>
          </cell>
          <cell r="B230" t="str">
            <v>C</v>
          </cell>
          <cell r="C230" t="str">
            <v>GATTUSO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3296</v>
          </cell>
          <cell r="B231" t="str">
            <v>C</v>
          </cell>
          <cell r="C231" t="str">
            <v>SEEDORF</v>
          </cell>
          <cell r="D231">
            <v>6.53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3445</v>
          </cell>
          <cell r="B232" t="str">
            <v>C</v>
          </cell>
          <cell r="C232" t="str">
            <v>BOATENG</v>
          </cell>
          <cell r="D232">
            <v>6.01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3577</v>
          </cell>
          <cell r="B233" t="str">
            <v>C</v>
          </cell>
          <cell r="C233" t="str">
            <v>VAN BOMMEL</v>
          </cell>
          <cell r="D233">
            <v>6.03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3401</v>
          </cell>
          <cell r="B234" t="str">
            <v>A</v>
          </cell>
          <cell r="C234" t="str">
            <v>PATO</v>
          </cell>
          <cell r="D234">
            <v>5.52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3501</v>
          </cell>
          <cell r="B235" t="str">
            <v>A</v>
          </cell>
          <cell r="C235" t="str">
            <v>IBRAHIMOVIC</v>
          </cell>
          <cell r="D235">
            <v>6.01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3504</v>
          </cell>
          <cell r="B236" t="str">
            <v>A</v>
          </cell>
          <cell r="C236" t="str">
            <v>ROBINHO</v>
          </cell>
          <cell r="D236">
            <v>5.54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3470</v>
          </cell>
          <cell r="B237" t="str">
            <v>ALL</v>
          </cell>
          <cell r="C237" t="str">
            <v>ALLEGRI</v>
          </cell>
          <cell r="D237">
            <v>6.02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 t="str">
            <v>NAPOLI Voti gentilmente offerti da www.fantagazzetta.com</v>
          </cell>
        </row>
        <row r="239">
          <cell r="A239" t="str">
            <v>Cod.</v>
          </cell>
          <cell r="B239" t="str">
            <v>Ruolo</v>
          </cell>
          <cell r="C239" t="str">
            <v>Nome</v>
          </cell>
          <cell r="D239" t="str">
            <v>VF</v>
          </cell>
          <cell r="E239" t="str">
            <v>Gol Fatto</v>
          </cell>
          <cell r="F239" t="str">
            <v>Gol Subito</v>
          </cell>
          <cell r="G239" t="str">
            <v>Rigore Parato</v>
          </cell>
          <cell r="H239" t="str">
            <v>Rigore Sbagliato</v>
          </cell>
          <cell r="I239" t="str">
            <v>Rigore Segnato</v>
          </cell>
          <cell r="J239" t="str">
            <v>Autorete</v>
          </cell>
          <cell r="K239" t="str">
            <v>Ammonizione</v>
          </cell>
          <cell r="L239" t="str">
            <v>Espulsione</v>
          </cell>
          <cell r="M239" t="str">
            <v>Assist</v>
          </cell>
          <cell r="N239" t="str">
            <v>Gdv</v>
          </cell>
          <cell r="O239" t="str">
            <v>Gdp</v>
          </cell>
        </row>
        <row r="240">
          <cell r="A240">
            <v>2918</v>
          </cell>
          <cell r="B240" t="str">
            <v>P</v>
          </cell>
          <cell r="C240" t="str">
            <v>DE SANCTIS</v>
          </cell>
          <cell r="D240">
            <v>6.02</v>
          </cell>
          <cell r="E240">
            <v>0</v>
          </cell>
          <cell r="F240">
            <v>2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2969</v>
          </cell>
          <cell r="B241" t="str">
            <v>D</v>
          </cell>
          <cell r="C241" t="str">
            <v>ARONICA</v>
          </cell>
          <cell r="D241">
            <v>5.51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2990</v>
          </cell>
          <cell r="B242" t="str">
            <v>D</v>
          </cell>
          <cell r="C242" t="str">
            <v>CAMPAGNARO</v>
          </cell>
          <cell r="D242">
            <v>5.04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2992</v>
          </cell>
          <cell r="B243" t="str">
            <v>D</v>
          </cell>
          <cell r="C243" t="str">
            <v>CANNAVARO P.</v>
          </cell>
          <cell r="D243">
            <v>5.51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3184</v>
          </cell>
          <cell r="B244" t="str">
            <v>C</v>
          </cell>
          <cell r="C244" t="str">
            <v>DOSSENA</v>
          </cell>
          <cell r="D244">
            <v>5.54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3194</v>
          </cell>
          <cell r="B245" t="str">
            <v>C</v>
          </cell>
          <cell r="C245" t="str">
            <v>GARGANO</v>
          </cell>
          <cell r="D245">
            <v>5.53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3205</v>
          </cell>
          <cell r="B246" t="str">
            <v>C</v>
          </cell>
          <cell r="C246" t="str">
            <v>HAMSIK</v>
          </cell>
          <cell r="D246">
            <v>6.03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3228</v>
          </cell>
          <cell r="B247" t="str">
            <v>C</v>
          </cell>
          <cell r="C247" t="str">
            <v>MAGGIO</v>
          </cell>
          <cell r="D247">
            <v>5.54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3266</v>
          </cell>
          <cell r="B248" t="str">
            <v>C</v>
          </cell>
          <cell r="C248" t="str">
            <v>PAZIENZA</v>
          </cell>
          <cell r="D248" t="str">
            <v>6*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3320</v>
          </cell>
          <cell r="B249" t="str">
            <v>C</v>
          </cell>
          <cell r="C249" t="str">
            <v>ZUNIGA</v>
          </cell>
          <cell r="D249">
            <v>6.51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1</v>
          </cell>
          <cell r="N249">
            <v>0</v>
          </cell>
          <cell r="O249">
            <v>0</v>
          </cell>
        </row>
        <row r="250">
          <cell r="A250">
            <v>3496</v>
          </cell>
          <cell r="B250" t="str">
            <v>C</v>
          </cell>
          <cell r="C250" t="str">
            <v>YEBDA</v>
          </cell>
          <cell r="D250">
            <v>6.02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3349</v>
          </cell>
          <cell r="B251" t="str">
            <v>A</v>
          </cell>
          <cell r="C251" t="str">
            <v>CAVANI</v>
          </cell>
          <cell r="D251">
            <v>4.51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1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3381</v>
          </cell>
          <cell r="B252" t="str">
            <v>A</v>
          </cell>
          <cell r="C252" t="str">
            <v>LAVEZZI</v>
          </cell>
          <cell r="D252">
            <v>5.03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3386</v>
          </cell>
          <cell r="B253" t="str">
            <v>A</v>
          </cell>
          <cell r="C253" t="str">
            <v>MASCARA</v>
          </cell>
          <cell r="D253">
            <v>7</v>
          </cell>
          <cell r="E253">
            <v>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3476</v>
          </cell>
          <cell r="B254" t="str">
            <v>ALL</v>
          </cell>
          <cell r="C254" t="str">
            <v>MAZZARRI</v>
          </cell>
          <cell r="D254">
            <v>6.03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 t="str">
            <v>PALERMO Voti gentilmente offerti da www.fantagazzetta.com</v>
          </cell>
        </row>
        <row r="256">
          <cell r="A256" t="str">
            <v>Cod.</v>
          </cell>
          <cell r="B256" t="str">
            <v>Ruolo</v>
          </cell>
          <cell r="C256" t="str">
            <v>Nome</v>
          </cell>
          <cell r="D256" t="str">
            <v>VF</v>
          </cell>
          <cell r="E256" t="str">
            <v>Gol Fatto</v>
          </cell>
          <cell r="F256" t="str">
            <v>Gol Subito</v>
          </cell>
          <cell r="G256" t="str">
            <v>Rigore Parato</v>
          </cell>
          <cell r="H256" t="str">
            <v>Rigore Sbagliato</v>
          </cell>
          <cell r="I256" t="str">
            <v>Rigore Segnato</v>
          </cell>
          <cell r="J256" t="str">
            <v>Autorete</v>
          </cell>
          <cell r="K256" t="str">
            <v>Ammonizione</v>
          </cell>
          <cell r="L256" t="str">
            <v>Espulsione</v>
          </cell>
          <cell r="M256" t="str">
            <v>Assist</v>
          </cell>
          <cell r="N256" t="str">
            <v>Gdv</v>
          </cell>
          <cell r="O256" t="str">
            <v>Gdp</v>
          </cell>
        </row>
        <row r="257">
          <cell r="A257">
            <v>2950</v>
          </cell>
          <cell r="B257" t="str">
            <v>P</v>
          </cell>
          <cell r="C257" t="str">
            <v>SIRIGU</v>
          </cell>
          <cell r="D257">
            <v>6.53</v>
          </cell>
          <cell r="E257">
            <v>0</v>
          </cell>
          <cell r="F257">
            <v>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2985</v>
          </cell>
          <cell r="B258" t="str">
            <v>D</v>
          </cell>
          <cell r="C258" t="str">
            <v>BOVO</v>
          </cell>
          <cell r="D258">
            <v>6.54</v>
          </cell>
          <cell r="E258">
            <v>1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1</v>
          </cell>
          <cell r="O258">
            <v>0</v>
          </cell>
        </row>
        <row r="259">
          <cell r="A259">
            <v>3011</v>
          </cell>
          <cell r="B259" t="str">
            <v>D</v>
          </cell>
          <cell r="C259" t="str">
            <v>DARMIAN</v>
          </cell>
          <cell r="D259">
            <v>5.51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3032</v>
          </cell>
          <cell r="B260" t="str">
            <v>D</v>
          </cell>
          <cell r="C260" t="str">
            <v>GARCIA</v>
          </cell>
          <cell r="D260">
            <v>5.04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3129</v>
          </cell>
          <cell r="B261" t="str">
            <v>D</v>
          </cell>
          <cell r="C261" t="str">
            <v>MUNOZ</v>
          </cell>
          <cell r="D261">
            <v>5.54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3622</v>
          </cell>
          <cell r="B262" t="str">
            <v>D</v>
          </cell>
          <cell r="C262" t="str">
            <v>CARROZZIERI</v>
          </cell>
          <cell r="D262">
            <v>6.03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3213</v>
          </cell>
          <cell r="B263" t="str">
            <v>C</v>
          </cell>
          <cell r="C263" t="str">
            <v>KASAMI</v>
          </cell>
          <cell r="D263">
            <v>5.52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3256</v>
          </cell>
          <cell r="B264" t="str">
            <v>C</v>
          </cell>
          <cell r="C264" t="str">
            <v>NOCERINO</v>
          </cell>
          <cell r="D264">
            <v>6.51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3494</v>
          </cell>
          <cell r="B265" t="str">
            <v>C</v>
          </cell>
          <cell r="C265" t="str">
            <v>BACINOVIC</v>
          </cell>
          <cell r="D265">
            <v>5.52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3495</v>
          </cell>
          <cell r="B266" t="str">
            <v>C</v>
          </cell>
          <cell r="C266" t="str">
            <v>ILICIC</v>
          </cell>
          <cell r="D266">
            <v>6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1</v>
          </cell>
          <cell r="N266">
            <v>0</v>
          </cell>
          <cell r="O266">
            <v>0</v>
          </cell>
        </row>
        <row r="267">
          <cell r="A267">
            <v>3563</v>
          </cell>
          <cell r="B267" t="str">
            <v>C</v>
          </cell>
          <cell r="C267" t="str">
            <v>ACQUAH</v>
          </cell>
          <cell r="D267">
            <v>6.01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3372</v>
          </cell>
          <cell r="B268" t="str">
            <v>A</v>
          </cell>
          <cell r="C268" t="str">
            <v>HERNANDEZ</v>
          </cell>
          <cell r="D268">
            <v>5.53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3390</v>
          </cell>
          <cell r="B269" t="str">
            <v>A</v>
          </cell>
          <cell r="C269" t="str">
            <v>MICCOLI</v>
          </cell>
          <cell r="D269">
            <v>6.01</v>
          </cell>
          <cell r="E269">
            <v>1</v>
          </cell>
          <cell r="F269">
            <v>0</v>
          </cell>
          <cell r="G269">
            <v>0</v>
          </cell>
          <cell r="H269">
            <v>1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3405</v>
          </cell>
          <cell r="B270" t="str">
            <v>A</v>
          </cell>
          <cell r="C270" t="str">
            <v>PINILLA</v>
          </cell>
          <cell r="D270">
            <v>6.02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1</v>
          </cell>
          <cell r="N270">
            <v>0</v>
          </cell>
          <cell r="O270">
            <v>0</v>
          </cell>
        </row>
        <row r="271">
          <cell r="A271">
            <v>3479</v>
          </cell>
          <cell r="B271" t="str">
            <v>ALL</v>
          </cell>
          <cell r="C271" t="str">
            <v>ROSSI</v>
          </cell>
          <cell r="D271">
            <v>6.03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 t="str">
            <v>PARMA Voti gentilmente offerti da www.fantagazzetta.com</v>
          </cell>
        </row>
        <row r="273">
          <cell r="A273" t="str">
            <v>Cod.</v>
          </cell>
          <cell r="B273" t="str">
            <v>Ruolo</v>
          </cell>
          <cell r="C273" t="str">
            <v>Nome</v>
          </cell>
          <cell r="D273" t="str">
            <v>VF</v>
          </cell>
          <cell r="E273" t="str">
            <v>Gol Fatto</v>
          </cell>
          <cell r="F273" t="str">
            <v>Gol Subito</v>
          </cell>
          <cell r="G273" t="str">
            <v>Rigore Parato</v>
          </cell>
          <cell r="H273" t="str">
            <v>Rigore Sbagliato</v>
          </cell>
          <cell r="I273" t="str">
            <v>Rigore Segnato</v>
          </cell>
          <cell r="J273" t="str">
            <v>Autorete</v>
          </cell>
          <cell r="K273" t="str">
            <v>Ammonizione</v>
          </cell>
          <cell r="L273" t="str">
            <v>Espulsione</v>
          </cell>
          <cell r="M273" t="str">
            <v>Assist</v>
          </cell>
          <cell r="N273" t="str">
            <v>Gdv</v>
          </cell>
          <cell r="O273" t="str">
            <v>Gdp</v>
          </cell>
        </row>
        <row r="274">
          <cell r="A274">
            <v>2940</v>
          </cell>
          <cell r="B274" t="str">
            <v>P</v>
          </cell>
          <cell r="C274" t="str">
            <v>PAVARINI</v>
          </cell>
          <cell r="D274">
            <v>6.52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3052</v>
          </cell>
          <cell r="B275" t="str">
            <v>D</v>
          </cell>
          <cell r="C275" t="str">
            <v>LUCARELLI A.</v>
          </cell>
          <cell r="D275">
            <v>6.01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1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3079</v>
          </cell>
          <cell r="B276" t="str">
            <v>D</v>
          </cell>
          <cell r="C276" t="str">
            <v>PALETTA</v>
          </cell>
          <cell r="D276">
            <v>5.53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3116</v>
          </cell>
          <cell r="B277" t="str">
            <v>D</v>
          </cell>
          <cell r="C277" t="str">
            <v>ZACCARDO</v>
          </cell>
          <cell r="D277">
            <v>6.01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3159</v>
          </cell>
          <cell r="B278" t="str">
            <v>C</v>
          </cell>
          <cell r="C278" t="str">
            <v>CANDREVA</v>
          </cell>
          <cell r="D278">
            <v>5.5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3185</v>
          </cell>
          <cell r="B279" t="str">
            <v>C</v>
          </cell>
          <cell r="C279" t="str">
            <v>DZEMAILI</v>
          </cell>
          <cell r="D279">
            <v>6.02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3193</v>
          </cell>
          <cell r="B280" t="str">
            <v>C</v>
          </cell>
          <cell r="C280" t="str">
            <v>GALLOPPA</v>
          </cell>
          <cell r="D280" t="str">
            <v>6*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6.5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3247</v>
          </cell>
          <cell r="B282" t="str">
            <v>C</v>
          </cell>
          <cell r="C282" t="str">
            <v>MODESTO</v>
          </cell>
          <cell r="D282">
            <v>6.02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3308</v>
          </cell>
          <cell r="B284" t="str">
            <v>C</v>
          </cell>
          <cell r="C284" t="str">
            <v>VALIANI</v>
          </cell>
          <cell r="D284">
            <v>5.04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3448</v>
          </cell>
          <cell r="B285" t="str">
            <v>C</v>
          </cell>
          <cell r="C285" t="str">
            <v>GOBBI</v>
          </cell>
          <cell r="D285">
            <v>6.03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3341</v>
          </cell>
          <cell r="B286" t="str">
            <v>A</v>
          </cell>
          <cell r="C286" t="str">
            <v>BOJINOV</v>
          </cell>
          <cell r="D286">
            <v>5.03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3629</v>
          </cell>
          <cell r="B287" t="str">
            <v>ALL</v>
          </cell>
          <cell r="C287" t="str">
            <v>COLOMBA</v>
          </cell>
          <cell r="D287">
            <v>6.02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 t="str">
            <v>ROMA Voti gentilmente offerti da www.fantagazzetta.com</v>
          </cell>
        </row>
        <row r="289">
          <cell r="A289" t="str">
            <v>Cod.</v>
          </cell>
          <cell r="B289" t="str">
            <v>Ruolo</v>
          </cell>
          <cell r="C289" t="str">
            <v>Nome</v>
          </cell>
          <cell r="D289" t="str">
            <v>VF</v>
          </cell>
          <cell r="E289" t="str">
            <v>Gol Fatto</v>
          </cell>
          <cell r="F289" t="str">
            <v>Gol Subito</v>
          </cell>
          <cell r="G289" t="str">
            <v>Rigore Parato</v>
          </cell>
          <cell r="H289" t="str">
            <v>Rigore Sbagliato</v>
          </cell>
          <cell r="I289" t="str">
            <v>Rigore Segnato</v>
          </cell>
          <cell r="J289" t="str">
            <v>Autorete</v>
          </cell>
          <cell r="K289" t="str">
            <v>Ammonizione</v>
          </cell>
          <cell r="L289" t="str">
            <v>Espulsione</v>
          </cell>
          <cell r="M289" t="str">
            <v>Assist</v>
          </cell>
          <cell r="N289" t="str">
            <v>Gdv</v>
          </cell>
          <cell r="O289" t="str">
            <v>Gdp</v>
          </cell>
        </row>
        <row r="290">
          <cell r="A290">
            <v>2919</v>
          </cell>
          <cell r="B290" t="str">
            <v>P</v>
          </cell>
          <cell r="C290" t="str">
            <v>DONI A.</v>
          </cell>
          <cell r="D290">
            <v>6.03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2988</v>
          </cell>
          <cell r="B291" t="str">
            <v>D</v>
          </cell>
          <cell r="C291" t="str">
            <v>BURDISSO N.</v>
          </cell>
          <cell r="D291">
            <v>6.03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2995</v>
          </cell>
          <cell r="B292" t="str">
            <v>D</v>
          </cell>
          <cell r="C292" t="str">
            <v>CASSETTI</v>
          </cell>
          <cell r="D292">
            <v>6.52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3044</v>
          </cell>
          <cell r="B293" t="str">
            <v>D</v>
          </cell>
          <cell r="C293" t="str">
            <v>JUAN</v>
          </cell>
          <cell r="D293">
            <v>7.04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3093</v>
          </cell>
          <cell r="B294" t="str">
            <v>D</v>
          </cell>
          <cell r="C294" t="str">
            <v>RIISE</v>
          </cell>
          <cell r="D294">
            <v>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3098</v>
          </cell>
          <cell r="B295" t="str">
            <v>D</v>
          </cell>
          <cell r="C295" t="str">
            <v>ROSI</v>
          </cell>
          <cell r="D295">
            <v>6.04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3153</v>
          </cell>
          <cell r="B296" t="str">
            <v>C</v>
          </cell>
          <cell r="C296" t="str">
            <v>BRIGHI</v>
          </cell>
          <cell r="D296">
            <v>6.01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3276</v>
          </cell>
          <cell r="B297" t="str">
            <v>C</v>
          </cell>
          <cell r="C297" t="str">
            <v>PIZARRO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3299</v>
          </cell>
          <cell r="B298" t="str">
            <v>C</v>
          </cell>
          <cell r="C298" t="str">
            <v>SIMPLICIO</v>
          </cell>
          <cell r="D298">
            <v>5.51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3304</v>
          </cell>
          <cell r="B299" t="str">
            <v>C</v>
          </cell>
          <cell r="C299" t="str">
            <v>TADDEI ROD.</v>
          </cell>
          <cell r="D299">
            <v>5.51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3342</v>
          </cell>
          <cell r="B300" t="str">
            <v>A</v>
          </cell>
          <cell r="C300" t="str">
            <v>BORRIELLO</v>
          </cell>
          <cell r="D300">
            <v>6.03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3418</v>
          </cell>
          <cell r="B301" t="str">
            <v>A</v>
          </cell>
          <cell r="C301" t="str">
            <v>TOTTI</v>
          </cell>
          <cell r="D301">
            <v>6.02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3422</v>
          </cell>
          <cell r="B302" t="str">
            <v>A</v>
          </cell>
          <cell r="C302" t="str">
            <v>VUCINIC</v>
          </cell>
          <cell r="D302">
            <v>5.54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3583</v>
          </cell>
          <cell r="B303" t="str">
            <v>ALL</v>
          </cell>
          <cell r="C303" t="str">
            <v>MONTELLA</v>
          </cell>
          <cell r="D303">
            <v>6.04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 t="str">
            <v>SAMPDORIA Voti gentilmente offerti da www.fantagazzetta.com</v>
          </cell>
        </row>
        <row r="305">
          <cell r="A305" t="str">
            <v>Cod.</v>
          </cell>
          <cell r="B305" t="str">
            <v>Ruolo</v>
          </cell>
          <cell r="C305" t="str">
            <v>Nome</v>
          </cell>
          <cell r="D305" t="str">
            <v>VF</v>
          </cell>
          <cell r="E305" t="str">
            <v>Gol Fatto</v>
          </cell>
          <cell r="F305" t="str">
            <v>Gol Subito</v>
          </cell>
          <cell r="G305" t="str">
            <v>Rigore Parato</v>
          </cell>
          <cell r="H305" t="str">
            <v>Rigore Sbagliato</v>
          </cell>
          <cell r="I305" t="str">
            <v>Rigore Segnato</v>
          </cell>
          <cell r="J305" t="str">
            <v>Autorete</v>
          </cell>
          <cell r="K305" t="str">
            <v>Ammonizione</v>
          </cell>
          <cell r="L305" t="str">
            <v>Espulsione</v>
          </cell>
          <cell r="M305" t="str">
            <v>Assist</v>
          </cell>
          <cell r="N305" t="str">
            <v>Gdv</v>
          </cell>
          <cell r="O305" t="str">
            <v>Gdp</v>
          </cell>
        </row>
        <row r="306">
          <cell r="A306">
            <v>3436</v>
          </cell>
          <cell r="B306" t="str">
            <v>P</v>
          </cell>
          <cell r="C306" t="str">
            <v>DA COSTA</v>
          </cell>
          <cell r="D306">
            <v>6.01</v>
          </cell>
          <cell r="E306">
            <v>0</v>
          </cell>
          <cell r="F306">
            <v>2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3053</v>
          </cell>
          <cell r="B307" t="str">
            <v>D</v>
          </cell>
          <cell r="C307" t="str">
            <v>LUCCHINI</v>
          </cell>
          <cell r="D307">
            <v>5.51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3114</v>
          </cell>
          <cell r="B308" t="str">
            <v>D</v>
          </cell>
          <cell r="C308" t="str">
            <v>VOLTA</v>
          </cell>
          <cell r="D308">
            <v>5.03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3119</v>
          </cell>
          <cell r="B309" t="str">
            <v>D</v>
          </cell>
          <cell r="C309" t="str">
            <v>ZAURI</v>
          </cell>
          <cell r="D309">
            <v>5.53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3121</v>
          </cell>
          <cell r="B310" t="str">
            <v>D</v>
          </cell>
          <cell r="C310" t="str">
            <v>ZIEGLER</v>
          </cell>
          <cell r="D310">
            <v>6.02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3580</v>
          </cell>
          <cell r="B311" t="str">
            <v>D</v>
          </cell>
          <cell r="C311" t="str">
            <v>LACZKO</v>
          </cell>
          <cell r="D311">
            <v>6.02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3204</v>
          </cell>
          <cell r="B312" t="str">
            <v>C</v>
          </cell>
          <cell r="C312" t="str">
            <v>GUBERTI</v>
          </cell>
          <cell r="D312">
            <v>5.53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3231</v>
          </cell>
          <cell r="B313" t="str">
            <v>C</v>
          </cell>
          <cell r="C313" t="str">
            <v>MANNINI</v>
          </cell>
          <cell r="D313">
            <v>5.54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3262</v>
          </cell>
          <cell r="B314" t="str">
            <v>C</v>
          </cell>
          <cell r="C314" t="str">
            <v>PALOMBO</v>
          </cell>
          <cell r="D314">
            <v>6.03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3277</v>
          </cell>
          <cell r="B315" t="str">
            <v>C</v>
          </cell>
          <cell r="C315" t="str">
            <v>POLI</v>
          </cell>
          <cell r="D315">
            <v>5.53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3307</v>
          </cell>
          <cell r="B316" t="str">
            <v>C</v>
          </cell>
          <cell r="C316" t="str">
            <v>TISSONE</v>
          </cell>
          <cell r="D316">
            <v>5.0199999999999996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3338</v>
          </cell>
          <cell r="B317" t="str">
            <v>A</v>
          </cell>
          <cell r="C317" t="str">
            <v>BIABIANY</v>
          </cell>
          <cell r="D317">
            <v>6.5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3383</v>
          </cell>
          <cell r="B318" t="str">
            <v>A</v>
          </cell>
          <cell r="C318" t="str">
            <v>MACCARONE</v>
          </cell>
          <cell r="D318">
            <v>5.0199999999999996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3407</v>
          </cell>
          <cell r="B319" t="str">
            <v>A</v>
          </cell>
          <cell r="C319" t="str">
            <v>POZZI</v>
          </cell>
          <cell r="D319">
            <v>6.53</v>
          </cell>
          <cell r="E319">
            <v>1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3613</v>
          </cell>
          <cell r="B320" t="str">
            <v>ALL</v>
          </cell>
          <cell r="C320" t="str">
            <v>CAVASIN</v>
          </cell>
          <cell r="D320">
            <v>6.01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 t="str">
            <v>UDINESE Voti gentilmente offerti da www.fantagazzetta.com</v>
          </cell>
        </row>
        <row r="322">
          <cell r="A322" t="str">
            <v>Cod.</v>
          </cell>
          <cell r="B322" t="str">
            <v>Ruolo</v>
          </cell>
          <cell r="C322" t="str">
            <v>Nome</v>
          </cell>
          <cell r="D322" t="str">
            <v>VF</v>
          </cell>
          <cell r="E322" t="str">
            <v>Gol Fatto</v>
          </cell>
          <cell r="F322" t="str">
            <v>Gol Subito</v>
          </cell>
          <cell r="G322" t="str">
            <v>Rigore Parato</v>
          </cell>
          <cell r="H322" t="str">
            <v>Rigore Sbagliato</v>
          </cell>
          <cell r="I322" t="str">
            <v>Rigore Segnato</v>
          </cell>
          <cell r="J322" t="str">
            <v>Autorete</v>
          </cell>
          <cell r="K322" t="str">
            <v>Ammonizione</v>
          </cell>
          <cell r="L322" t="str">
            <v>Espulsione</v>
          </cell>
          <cell r="M322" t="str">
            <v>Assist</v>
          </cell>
          <cell r="N322" t="str">
            <v>Gdv</v>
          </cell>
          <cell r="O322" t="str">
            <v>Gdp</v>
          </cell>
        </row>
        <row r="323">
          <cell r="A323">
            <v>2925</v>
          </cell>
          <cell r="B323" t="str">
            <v>P</v>
          </cell>
          <cell r="C323" t="str">
            <v>HANDANOVIC</v>
          </cell>
          <cell r="D323">
            <v>7</v>
          </cell>
          <cell r="E323">
            <v>0</v>
          </cell>
          <cell r="F323">
            <v>1</v>
          </cell>
          <cell r="G323">
            <v>1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2977</v>
          </cell>
          <cell r="B324" t="str">
            <v>D</v>
          </cell>
          <cell r="C324" t="str">
            <v>BENATIA</v>
          </cell>
          <cell r="D324">
            <v>6.53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3083</v>
          </cell>
          <cell r="B325" t="str">
            <v>D</v>
          </cell>
          <cell r="C325" t="str">
            <v>PASQUALE</v>
          </cell>
          <cell r="D325" t="str">
            <v>6*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3118</v>
          </cell>
          <cell r="B326" t="str">
            <v>D</v>
          </cell>
          <cell r="C326" t="str">
            <v>ZAPATA</v>
          </cell>
          <cell r="D326">
            <v>6.01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3507</v>
          </cell>
          <cell r="B327" t="str">
            <v>D</v>
          </cell>
          <cell r="C327" t="str">
            <v>ANGELLA</v>
          </cell>
          <cell r="D327">
            <v>5.03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1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3509</v>
          </cell>
          <cell r="B328" t="str">
            <v>D</v>
          </cell>
          <cell r="C328" t="str">
            <v>ARMERO</v>
          </cell>
          <cell r="D328">
            <v>6.52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3624</v>
          </cell>
          <cell r="B329" t="str">
            <v>D</v>
          </cell>
          <cell r="C329" t="str">
            <v>EKSTRAND</v>
          </cell>
          <cell r="D329">
            <v>5.52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3139</v>
          </cell>
          <cell r="B330" t="str">
            <v>C</v>
          </cell>
          <cell r="C330" t="str">
            <v>ASAMOAH</v>
          </cell>
          <cell r="D330">
            <v>6.52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3140</v>
          </cell>
          <cell r="B331" t="str">
            <v>C</v>
          </cell>
          <cell r="C331" t="str">
            <v>BADU</v>
          </cell>
          <cell r="D331">
            <v>6.01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1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3209</v>
          </cell>
          <cell r="B332" t="str">
            <v>C</v>
          </cell>
          <cell r="C332" t="str">
            <v>ISLA</v>
          </cell>
          <cell r="D332">
            <v>7.01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</v>
          </cell>
          <cell r="N332">
            <v>0</v>
          </cell>
          <cell r="O332">
            <v>0</v>
          </cell>
        </row>
        <row r="333">
          <cell r="A333">
            <v>3273</v>
          </cell>
          <cell r="B333" t="str">
            <v>C</v>
          </cell>
          <cell r="C333" t="str">
            <v>PINZI</v>
          </cell>
          <cell r="D333">
            <v>6.53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3289</v>
          </cell>
          <cell r="B334" t="str">
            <v>C</v>
          </cell>
          <cell r="C334" t="str">
            <v>SANCHEZ</v>
          </cell>
          <cell r="D334">
            <v>7.52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</v>
          </cell>
          <cell r="N334">
            <v>0</v>
          </cell>
          <cell r="O334">
            <v>0</v>
          </cell>
        </row>
        <row r="335">
          <cell r="A335">
            <v>3351</v>
          </cell>
          <cell r="B335" t="str">
            <v>A</v>
          </cell>
          <cell r="C335" t="str">
            <v>CORRADI</v>
          </cell>
          <cell r="D335">
            <v>6.02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3358</v>
          </cell>
          <cell r="B336" t="str">
            <v>A</v>
          </cell>
          <cell r="C336" t="str">
            <v>DI NATALE</v>
          </cell>
          <cell r="D336">
            <v>7.52</v>
          </cell>
          <cell r="E336">
            <v>2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1</v>
          </cell>
          <cell r="O336">
            <v>0</v>
          </cell>
        </row>
        <row r="337">
          <cell r="A337">
            <v>3468</v>
          </cell>
          <cell r="B337" t="str">
            <v>ALL</v>
          </cell>
          <cell r="C337" t="str">
            <v>GUIDOLIN</v>
          </cell>
          <cell r="D337">
            <v>7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 t="str">
            <v>WWW.FANTAGAZZETTA.COM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37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6.03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5.54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5.51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5.51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6.03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5.51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5.01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3611</v>
          </cell>
          <cell r="B18" t="str">
            <v>C</v>
          </cell>
          <cell r="C18" t="str">
            <v>KOPUNEK</v>
          </cell>
          <cell r="D18">
            <v>5.01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3600</v>
          </cell>
          <cell r="B19" t="str">
            <v>A</v>
          </cell>
          <cell r="C19" t="str">
            <v>HUSEKLEPP</v>
          </cell>
          <cell r="D19">
            <v>6.01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3626</v>
          </cell>
          <cell r="B20" t="str">
            <v>A</v>
          </cell>
          <cell r="C20" t="str">
            <v>GRANDOLFO</v>
          </cell>
          <cell r="D20">
            <v>6.02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5.5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6.02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5.52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6.02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5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6.02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6.03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6.02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6.51</v>
          </cell>
          <cell r="E33">
            <v>1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1</v>
          </cell>
          <cell r="M33">
            <v>0</v>
          </cell>
          <cell r="N33">
            <v>0</v>
          </cell>
          <cell r="O33">
            <v>1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5.53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5.52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1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5.01</v>
          </cell>
          <cell r="E36">
            <v>0</v>
          </cell>
          <cell r="F36">
            <v>0</v>
          </cell>
          <cell r="G36">
            <v>0</v>
          </cell>
          <cell r="H36">
            <v>1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3446</v>
          </cell>
          <cell r="B41" t="str">
            <v>P</v>
          </cell>
          <cell r="C41" t="str">
            <v>LEALI</v>
          </cell>
          <cell r="D41">
            <v>6.51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5.51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6.02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6.01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3508</v>
          </cell>
          <cell r="B46" t="str">
            <v>D</v>
          </cell>
          <cell r="C46" t="str">
            <v>DAPRELA</v>
          </cell>
          <cell r="D46">
            <v>6.52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6.04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5.53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5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5.52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3598</v>
          </cell>
          <cell r="B54" t="str">
            <v>A</v>
          </cell>
          <cell r="C54" t="str">
            <v>JONATHAS</v>
          </cell>
          <cell r="D54">
            <v>5.53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5.51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6.01</v>
          </cell>
          <cell r="E58">
            <v>0</v>
          </cell>
          <cell r="F58">
            <v>4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6.02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 t="str">
            <v>6*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2970</v>
          </cell>
          <cell r="B61" t="str">
            <v>D</v>
          </cell>
          <cell r="C61" t="str">
            <v>ASTORI</v>
          </cell>
          <cell r="D61">
            <v>5.52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2991</v>
          </cell>
          <cell r="B62" t="str">
            <v>D</v>
          </cell>
          <cell r="C62" t="str">
            <v>CANINI</v>
          </cell>
          <cell r="D62">
            <v>5.52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6.01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6.01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6.5</v>
          </cell>
          <cell r="E65">
            <v>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6.02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5.53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3609</v>
          </cell>
          <cell r="B69" t="str">
            <v>C</v>
          </cell>
          <cell r="C69" t="str">
            <v>CEPPELINI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5.53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>
            <v>6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6.01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6.02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6.02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5.54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6.52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3111</v>
          </cell>
          <cell r="B80" t="str">
            <v>D</v>
          </cell>
          <cell r="C80" t="str">
            <v>TERLIZZI</v>
          </cell>
          <cell r="D80">
            <v>5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3147</v>
          </cell>
          <cell r="B81" t="str">
            <v>C</v>
          </cell>
          <cell r="C81" t="str">
            <v>BIAGIANTI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3160</v>
          </cell>
          <cell r="B82" t="str">
            <v>C</v>
          </cell>
          <cell r="C82" t="str">
            <v>CARBONI</v>
          </cell>
          <cell r="D82">
            <v>6.01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3201</v>
          </cell>
          <cell r="B83" t="str">
            <v>C</v>
          </cell>
          <cell r="C83" t="str">
            <v>GOMEZ</v>
          </cell>
          <cell r="D83">
            <v>7.04</v>
          </cell>
          <cell r="E83">
            <v>1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1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6.04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3281</v>
          </cell>
          <cell r="B85" t="str">
            <v>C</v>
          </cell>
          <cell r="C85" t="str">
            <v>RICCHIUTI</v>
          </cell>
          <cell r="D85">
            <v>7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6.51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1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6.03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7.02</v>
          </cell>
          <cell r="E88">
            <v>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6.53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 t="str">
            <v>6*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3025</v>
          </cell>
          <cell r="B94" t="str">
            <v>D</v>
          </cell>
          <cell r="C94" t="str">
            <v>FELIPE</v>
          </cell>
          <cell r="D94">
            <v>6.04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3047</v>
          </cell>
          <cell r="B95" t="str">
            <v>D</v>
          </cell>
          <cell r="C95" t="str">
            <v>LAURO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3103</v>
          </cell>
          <cell r="B97" t="str">
            <v>D</v>
          </cell>
          <cell r="C97" t="str">
            <v>SANTON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6.02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 t="str">
            <v>6*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7.02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1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6.51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3288</v>
          </cell>
          <cell r="B102" t="str">
            <v>C</v>
          </cell>
          <cell r="C102" t="str">
            <v>SAMMARCO</v>
          </cell>
          <cell r="D102">
            <v>6.01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6.02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 t="str">
            <v>6*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6.01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1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7.03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6.52</v>
          </cell>
          <cell r="E109">
            <v>0</v>
          </cell>
          <cell r="F109">
            <v>2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5.51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5.54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3043</v>
          </cell>
          <cell r="B112" t="str">
            <v>D</v>
          </cell>
          <cell r="C112" t="str">
            <v>JOKIC</v>
          </cell>
          <cell r="D112">
            <v>5.51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3058</v>
          </cell>
          <cell r="B113" t="str">
            <v>D</v>
          </cell>
          <cell r="C113" t="str">
            <v>MANDELLI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>
            <v>5.53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5.53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3279</v>
          </cell>
          <cell r="B116" t="str">
            <v>C</v>
          </cell>
          <cell r="C116" t="str">
            <v>PULZETTI</v>
          </cell>
          <cell r="D116" t="str">
            <v>6*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5.54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5.53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3594</v>
          </cell>
          <cell r="B119" t="str">
            <v>C</v>
          </cell>
          <cell r="C119" t="str">
            <v>DIMITRIJEVIC</v>
          </cell>
          <cell r="D119">
            <v>6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5.53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5.52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6.04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6.54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5.5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6.04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5.01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1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3073</v>
          </cell>
          <cell r="B130" t="str">
            <v>D</v>
          </cell>
          <cell r="C130" t="str">
            <v>NATALI</v>
          </cell>
          <cell r="D130">
            <v>5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3082</v>
          </cell>
          <cell r="B131" t="str">
            <v>D</v>
          </cell>
          <cell r="C131" t="str">
            <v>PASQUAL</v>
          </cell>
          <cell r="D131">
            <v>6.01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3163</v>
          </cell>
          <cell r="B132" t="str">
            <v>C</v>
          </cell>
          <cell r="C132" t="str">
            <v>CERCI</v>
          </cell>
          <cell r="D132">
            <v>6.53</v>
          </cell>
          <cell r="E132">
            <v>1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 t="str">
            <v>6*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5.52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5.51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3310</v>
          </cell>
          <cell r="B136" t="str">
            <v>C</v>
          </cell>
          <cell r="C136" t="str">
            <v>VARGAS</v>
          </cell>
          <cell r="D136">
            <v>6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1</v>
          </cell>
          <cell r="N136">
            <v>0</v>
          </cell>
          <cell r="O136">
            <v>0</v>
          </cell>
        </row>
        <row r="137">
          <cell r="A137">
            <v>3578</v>
          </cell>
          <cell r="B137" t="str">
            <v>C</v>
          </cell>
          <cell r="C137" t="str">
            <v>BEHRAMI</v>
          </cell>
          <cell r="D137">
            <v>6.02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5.01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5.52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5.52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5.52</v>
          </cell>
          <cell r="E143">
            <v>0</v>
          </cell>
          <cell r="F143">
            <v>4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2965</v>
          </cell>
          <cell r="B144" t="str">
            <v>D</v>
          </cell>
          <cell r="C144" t="str">
            <v>ANTONELLI L.</v>
          </cell>
          <cell r="D144">
            <v>6.01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5.04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5.01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5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6.51</v>
          </cell>
          <cell r="E149">
            <v>1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6.02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3312</v>
          </cell>
          <cell r="B151" t="str">
            <v>C</v>
          </cell>
          <cell r="C151" t="str">
            <v>VELOSO</v>
          </cell>
          <cell r="D151">
            <v>6.01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5.0199999999999996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3567</v>
          </cell>
          <cell r="B153" t="str">
            <v>C</v>
          </cell>
          <cell r="C153" t="str">
            <v>KUCKA</v>
          </cell>
          <cell r="D153">
            <v>6.03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>
            <v>6.03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3365</v>
          </cell>
          <cell r="B155" t="str">
            <v>A</v>
          </cell>
          <cell r="C155" t="str">
            <v>FLORO FLORES</v>
          </cell>
          <cell r="D155">
            <v>6.5</v>
          </cell>
          <cell r="E155">
            <v>1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3568</v>
          </cell>
          <cell r="B156" t="str">
            <v>A</v>
          </cell>
          <cell r="C156" t="str">
            <v>BOSELLI</v>
          </cell>
          <cell r="D156">
            <v>5.0199999999999996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5.5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6.01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6.5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3065</v>
          </cell>
          <cell r="B162" t="str">
            <v>D</v>
          </cell>
          <cell r="C162" t="str">
            <v>MATERAZZI</v>
          </cell>
          <cell r="D162">
            <v>6.03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3072</v>
          </cell>
          <cell r="B163" t="str">
            <v>D</v>
          </cell>
          <cell r="C163" t="str">
            <v>NAGATOMO</v>
          </cell>
          <cell r="D163">
            <v>6.01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3091</v>
          </cell>
          <cell r="B164" t="str">
            <v>D</v>
          </cell>
          <cell r="C164" t="str">
            <v>RANOCCHIA</v>
          </cell>
          <cell r="D164">
            <v>6.01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3101</v>
          </cell>
          <cell r="B165" t="str">
            <v>D</v>
          </cell>
          <cell r="C165" t="str">
            <v>SAMUEL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6.02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3214</v>
          </cell>
          <cell r="B167" t="str">
            <v>C</v>
          </cell>
          <cell r="C167" t="str">
            <v>KHARJA</v>
          </cell>
          <cell r="D167">
            <v>6.52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3236</v>
          </cell>
          <cell r="B168" t="str">
            <v>C</v>
          </cell>
          <cell r="C168" t="str">
            <v>MARIGA</v>
          </cell>
          <cell r="D168" t="str">
            <v>6*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3305</v>
          </cell>
          <cell r="B169" t="str">
            <v>C</v>
          </cell>
          <cell r="C169" t="str">
            <v>THIAGO MOTTA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3317</v>
          </cell>
          <cell r="B170" t="str">
            <v>C</v>
          </cell>
          <cell r="C170" t="str">
            <v>ZANETTI J.</v>
          </cell>
          <cell r="D170">
            <v>6.01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6.53</v>
          </cell>
          <cell r="E171">
            <v>1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6.51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3402</v>
          </cell>
          <cell r="B173" t="str">
            <v>A</v>
          </cell>
          <cell r="C173" t="str">
            <v>PAZZINI</v>
          </cell>
          <cell r="D173">
            <v>6.02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3562</v>
          </cell>
          <cell r="B174" t="str">
            <v>ALL</v>
          </cell>
          <cell r="C174" t="str">
            <v>LEONARDO</v>
          </cell>
          <cell r="D174">
            <v>6.04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2914</v>
          </cell>
          <cell r="B177" t="str">
            <v>P</v>
          </cell>
          <cell r="C177" t="str">
            <v>BUFFON</v>
          </cell>
          <cell r="D177">
            <v>6.53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6.02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5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3491</v>
          </cell>
          <cell r="B181" t="str">
            <v>D</v>
          </cell>
          <cell r="C181" t="str">
            <v>TRAORE</v>
          </cell>
          <cell r="D181">
            <v>5.04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3579</v>
          </cell>
          <cell r="B182" t="str">
            <v>D</v>
          </cell>
          <cell r="C182" t="str">
            <v>BARZAGLI</v>
          </cell>
          <cell r="D182">
            <v>6.53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3188</v>
          </cell>
          <cell r="B183" t="str">
            <v>C</v>
          </cell>
          <cell r="C183" t="str">
            <v>FELIPE MELO</v>
          </cell>
          <cell r="D183">
            <v>5.01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3238</v>
          </cell>
          <cell r="B184" t="str">
            <v>C</v>
          </cell>
          <cell r="C184" t="str">
            <v>MARTINEZ J.</v>
          </cell>
          <cell r="D184">
            <v>4.51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5.01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3287</v>
          </cell>
          <cell r="B186" t="str">
            <v>C</v>
          </cell>
          <cell r="C186" t="str">
            <v>SALIHAMIDZIC</v>
          </cell>
          <cell r="D186" t="str">
            <v>6*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1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3523</v>
          </cell>
          <cell r="B187" t="str">
            <v>C</v>
          </cell>
          <cell r="C187" t="str">
            <v>GIANDONATO</v>
          </cell>
          <cell r="D187">
            <v>6.52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5.0199999999999996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3387</v>
          </cell>
          <cell r="B189" t="str">
            <v>A</v>
          </cell>
          <cell r="C189" t="str">
            <v>MATRI</v>
          </cell>
          <cell r="D189">
            <v>5.04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3417</v>
          </cell>
          <cell r="B190" t="str">
            <v>A</v>
          </cell>
          <cell r="C190" t="str">
            <v>TONI</v>
          </cell>
          <cell r="D190">
            <v>5.52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5.04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6.52</v>
          </cell>
          <cell r="E194">
            <v>0</v>
          </cell>
          <cell r="F194">
            <v>2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6.5</v>
          </cell>
          <cell r="E195">
            <v>1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6.01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3105</v>
          </cell>
          <cell r="B197" t="str">
            <v>D</v>
          </cell>
          <cell r="C197" t="str">
            <v>SCALONI</v>
          </cell>
          <cell r="D197">
            <v>6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3110</v>
          </cell>
          <cell r="B198" t="str">
            <v>D</v>
          </cell>
          <cell r="C198" t="str">
            <v>STENDARDO</v>
          </cell>
          <cell r="D198">
            <v>6.02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3125</v>
          </cell>
          <cell r="B199" t="str">
            <v>D</v>
          </cell>
          <cell r="C199" t="str">
            <v>GARRIDO</v>
          </cell>
          <cell r="D199">
            <v>5.53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6.52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3</v>
          </cell>
          <cell r="N200">
            <v>0</v>
          </cell>
          <cell r="O200">
            <v>0</v>
          </cell>
        </row>
        <row r="201">
          <cell r="A201">
            <v>3239</v>
          </cell>
          <cell r="B201" t="str">
            <v>C</v>
          </cell>
          <cell r="C201" t="str">
            <v>MATUZALEM</v>
          </cell>
          <cell r="D201">
            <v>6.02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5.51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>
            <v>6.03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7</v>
          </cell>
          <cell r="E204">
            <v>2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1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 t="str">
            <v>6*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3410</v>
          </cell>
          <cell r="B206" t="str">
            <v>A</v>
          </cell>
          <cell r="C206" t="str">
            <v>ROCCHI</v>
          </cell>
          <cell r="D206">
            <v>7.03</v>
          </cell>
          <cell r="E206">
            <v>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6.54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1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7.04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6.01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2987</v>
          </cell>
          <cell r="B212" t="str">
            <v>D</v>
          </cell>
          <cell r="C212" t="str">
            <v>BRIVIO</v>
          </cell>
          <cell r="D212">
            <v>6.04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3023</v>
          </cell>
          <cell r="B213" t="str">
            <v>D</v>
          </cell>
          <cell r="C213" t="str">
            <v>FABIANO</v>
          </cell>
          <cell r="D213">
            <v>6.03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6.04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3126</v>
          </cell>
          <cell r="B215" t="str">
            <v>D</v>
          </cell>
          <cell r="C215" t="str">
            <v>GUSTAVO</v>
          </cell>
          <cell r="D215">
            <v>6.01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3145</v>
          </cell>
          <cell r="B216" t="str">
            <v>C</v>
          </cell>
          <cell r="C216" t="str">
            <v>BERTOLACCI</v>
          </cell>
          <cell r="D216">
            <v>5.52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3167</v>
          </cell>
          <cell r="B217" t="str">
            <v>C</v>
          </cell>
          <cell r="C217" t="str">
            <v>COPPOLA M.</v>
          </cell>
          <cell r="D217">
            <v>6.03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3198</v>
          </cell>
          <cell r="B218" t="str">
            <v>C</v>
          </cell>
          <cell r="C218" t="str">
            <v>GIACOMAZZI</v>
          </cell>
          <cell r="D218">
            <v>7.04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3243</v>
          </cell>
          <cell r="B219" t="str">
            <v>C</v>
          </cell>
          <cell r="C219" t="str">
            <v>MESBAH</v>
          </cell>
          <cell r="D219">
            <v>6.53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3252</v>
          </cell>
          <cell r="B220" t="str">
            <v>C</v>
          </cell>
          <cell r="C220" t="str">
            <v>MUNARI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3258</v>
          </cell>
          <cell r="B221" t="str">
            <v>C</v>
          </cell>
          <cell r="C221" t="str">
            <v>OLIVERA</v>
          </cell>
          <cell r="D221">
            <v>6.02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3314</v>
          </cell>
          <cell r="B222" t="str">
            <v>C</v>
          </cell>
          <cell r="C222" t="str">
            <v>VIVES</v>
          </cell>
          <cell r="D222">
            <v>7.01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>
            <v>7.5</v>
          </cell>
          <cell r="E223">
            <v>2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1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6.53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1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7.02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6.53</v>
          </cell>
          <cell r="E228">
            <v>0</v>
          </cell>
          <cell r="F228">
            <v>1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6.03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5.53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6.02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>
            <v>6.01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>
            <v>6.02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6.51</v>
          </cell>
          <cell r="E235">
            <v>1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1</v>
          </cell>
          <cell r="O235">
            <v>0</v>
          </cell>
        </row>
        <row r="236">
          <cell r="A236">
            <v>3274</v>
          </cell>
          <cell r="B236" t="str">
            <v>C</v>
          </cell>
          <cell r="C236" t="str">
            <v>PIRLO</v>
          </cell>
          <cell r="D236">
            <v>6.01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3296</v>
          </cell>
          <cell r="B237" t="str">
            <v>C</v>
          </cell>
          <cell r="C237" t="str">
            <v>SEEDORF</v>
          </cell>
          <cell r="D237">
            <v>7.04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3575</v>
          </cell>
          <cell r="B238" t="str">
            <v>C</v>
          </cell>
          <cell r="C238" t="str">
            <v>EMANUELSON</v>
          </cell>
          <cell r="D238">
            <v>6.02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3376</v>
          </cell>
          <cell r="B239" t="str">
            <v>A</v>
          </cell>
          <cell r="C239" t="str">
            <v>INZAGHI F.</v>
          </cell>
          <cell r="D239" t="str">
            <v>6*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3401</v>
          </cell>
          <cell r="B240" t="str">
            <v>A</v>
          </cell>
          <cell r="C240" t="str">
            <v>PATO</v>
          </cell>
          <cell r="D240">
            <v>6.01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1</v>
          </cell>
          <cell r="N240">
            <v>0</v>
          </cell>
          <cell r="O240">
            <v>0</v>
          </cell>
        </row>
        <row r="241">
          <cell r="A241">
            <v>3504</v>
          </cell>
          <cell r="B241" t="str">
            <v>A</v>
          </cell>
          <cell r="C241" t="str">
            <v>ROBINHO</v>
          </cell>
          <cell r="D241">
            <v>7.02</v>
          </cell>
          <cell r="E241">
            <v>2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3470</v>
          </cell>
          <cell r="B242" t="str">
            <v>ALL</v>
          </cell>
          <cell r="C242" t="str">
            <v>ALLEGRI</v>
          </cell>
          <cell r="D242">
            <v>6.03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NAPOLI Voti gentilmente offerti da www.fantagazzetta.com</v>
          </cell>
        </row>
        <row r="244">
          <cell r="A244" t="str">
            <v>Cod.</v>
          </cell>
          <cell r="B244" t="str">
            <v>Ruolo</v>
          </cell>
          <cell r="C244" t="str">
            <v>Nome</v>
          </cell>
          <cell r="D244" t="str">
            <v>VF</v>
          </cell>
          <cell r="E244" t="str">
            <v>Gol Fatto</v>
          </cell>
          <cell r="F244" t="str">
            <v>Gol Subito</v>
          </cell>
          <cell r="G244" t="str">
            <v>Rigore Parato</v>
          </cell>
          <cell r="H244" t="str">
            <v>Rigore Sbagliato</v>
          </cell>
          <cell r="I244" t="str">
            <v>Rigore Segnato</v>
          </cell>
          <cell r="J244" t="str">
            <v>Autorete</v>
          </cell>
          <cell r="K244" t="str">
            <v>Ammonizione</v>
          </cell>
          <cell r="L244" t="str">
            <v>Espulsione</v>
          </cell>
          <cell r="M244" t="str">
            <v>Assist</v>
          </cell>
          <cell r="N244" t="str">
            <v>Gdv</v>
          </cell>
          <cell r="O244" t="str">
            <v>Gdp</v>
          </cell>
        </row>
        <row r="245">
          <cell r="A245">
            <v>2918</v>
          </cell>
          <cell r="B245" t="str">
            <v>P</v>
          </cell>
          <cell r="C245" t="str">
            <v>DE SANCTIS</v>
          </cell>
          <cell r="D245">
            <v>6.51</v>
          </cell>
          <cell r="E245">
            <v>0</v>
          </cell>
          <cell r="F245">
            <v>1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2969</v>
          </cell>
          <cell r="B246" t="str">
            <v>D</v>
          </cell>
          <cell r="C246" t="str">
            <v>ARONICA</v>
          </cell>
          <cell r="D246">
            <v>6.01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2990</v>
          </cell>
          <cell r="B247" t="str">
            <v>D</v>
          </cell>
          <cell r="C247" t="str">
            <v>CAMPAGNARO</v>
          </cell>
          <cell r="D247">
            <v>6.04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2992</v>
          </cell>
          <cell r="B248" t="str">
            <v>D</v>
          </cell>
          <cell r="C248" t="str">
            <v>CANNAVARO P.</v>
          </cell>
          <cell r="D248">
            <v>6.01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3128</v>
          </cell>
          <cell r="B249" t="str">
            <v>D</v>
          </cell>
          <cell r="C249" t="str">
            <v>VITALE</v>
          </cell>
          <cell r="D249" t="str">
            <v>6*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3184</v>
          </cell>
          <cell r="B250" t="str">
            <v>C</v>
          </cell>
          <cell r="C250" t="str">
            <v>DOSSENA</v>
          </cell>
          <cell r="D250">
            <v>6.03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3194</v>
          </cell>
          <cell r="B251" t="str">
            <v>C</v>
          </cell>
          <cell r="C251" t="str">
            <v>GARGANO</v>
          </cell>
          <cell r="D251">
            <v>6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3205</v>
          </cell>
          <cell r="B252" t="str">
            <v>C</v>
          </cell>
          <cell r="C252" t="str">
            <v>HAMSIK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3228</v>
          </cell>
          <cell r="B253" t="str">
            <v>C</v>
          </cell>
          <cell r="C253" t="str">
            <v>MAGGIO</v>
          </cell>
          <cell r="D253">
            <v>6.04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3266</v>
          </cell>
          <cell r="B254" t="str">
            <v>C</v>
          </cell>
          <cell r="C254" t="str">
            <v>PAZIENZA</v>
          </cell>
          <cell r="D254">
            <v>6.04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3320</v>
          </cell>
          <cell r="B255" t="str">
            <v>C</v>
          </cell>
          <cell r="C255" t="str">
            <v>ZUNIGA</v>
          </cell>
          <cell r="D255">
            <v>6.03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1</v>
          </cell>
        </row>
        <row r="256">
          <cell r="A256">
            <v>3496</v>
          </cell>
          <cell r="B256" t="str">
            <v>C</v>
          </cell>
          <cell r="C256" t="str">
            <v>YEBDA</v>
          </cell>
          <cell r="D256">
            <v>6.02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3497</v>
          </cell>
          <cell r="B257" t="str">
            <v>C</v>
          </cell>
          <cell r="C257" t="str">
            <v>SOSA</v>
          </cell>
          <cell r="D257" t="str">
            <v>6*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3381</v>
          </cell>
          <cell r="B258" t="str">
            <v>A</v>
          </cell>
          <cell r="C258" t="str">
            <v>LAVEZZI</v>
          </cell>
          <cell r="D258">
            <v>6.01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3476</v>
          </cell>
          <cell r="B259" t="str">
            <v>ALL</v>
          </cell>
          <cell r="C259" t="str">
            <v>MAZZARRI</v>
          </cell>
          <cell r="D259">
            <v>6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 t="str">
            <v>PALERMO Voti gentilmente offerti da www.fantagazzetta.com</v>
          </cell>
        </row>
        <row r="261">
          <cell r="A261" t="str">
            <v>Cod.</v>
          </cell>
          <cell r="B261" t="str">
            <v>Ruolo</v>
          </cell>
          <cell r="C261" t="str">
            <v>Nome</v>
          </cell>
          <cell r="D261" t="str">
            <v>VF</v>
          </cell>
          <cell r="E261" t="str">
            <v>Gol Fatto</v>
          </cell>
          <cell r="F261" t="str">
            <v>Gol Subito</v>
          </cell>
          <cell r="G261" t="str">
            <v>Rigore Parato</v>
          </cell>
          <cell r="H261" t="str">
            <v>Rigore Sbagliato</v>
          </cell>
          <cell r="I261" t="str">
            <v>Rigore Segnato</v>
          </cell>
          <cell r="J261" t="str">
            <v>Autorete</v>
          </cell>
          <cell r="K261" t="str">
            <v>Ammonizione</v>
          </cell>
          <cell r="L261" t="str">
            <v>Espulsione</v>
          </cell>
          <cell r="M261" t="str">
            <v>Assist</v>
          </cell>
          <cell r="N261" t="str">
            <v>Gdv</v>
          </cell>
          <cell r="O261" t="str">
            <v>Gdp</v>
          </cell>
        </row>
        <row r="262">
          <cell r="A262">
            <v>2909</v>
          </cell>
          <cell r="B262" t="str">
            <v>P</v>
          </cell>
          <cell r="C262" t="str">
            <v>BENUSSI</v>
          </cell>
          <cell r="D262">
            <v>6.52</v>
          </cell>
          <cell r="E262">
            <v>0</v>
          </cell>
          <cell r="F262">
            <v>1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 t="str">
            <v>6*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5.51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3011</v>
          </cell>
          <cell r="B265" t="str">
            <v>D</v>
          </cell>
          <cell r="C265" t="str">
            <v>DARMIAN</v>
          </cell>
          <cell r="D265">
            <v>5.01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3036</v>
          </cell>
          <cell r="B266" t="str">
            <v>D</v>
          </cell>
          <cell r="C266" t="str">
            <v>GOIAN</v>
          </cell>
          <cell r="D266">
            <v>6.5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3129</v>
          </cell>
          <cell r="B267" t="str">
            <v>D</v>
          </cell>
          <cell r="C267" t="str">
            <v>MUNOZ</v>
          </cell>
          <cell r="D267">
            <v>6.54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3223</v>
          </cell>
          <cell r="B268" t="str">
            <v>C</v>
          </cell>
          <cell r="C268" t="str">
            <v>LIVERANI</v>
          </cell>
          <cell r="D268">
            <v>5.53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3245</v>
          </cell>
          <cell r="B269" t="str">
            <v>C</v>
          </cell>
          <cell r="C269" t="str">
            <v>MIGLIACCIO</v>
          </cell>
          <cell r="D269">
            <v>6.53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3256</v>
          </cell>
          <cell r="B270" t="str">
            <v>C</v>
          </cell>
          <cell r="C270" t="str">
            <v>NOCERINO</v>
          </cell>
          <cell r="D270">
            <v>6.02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3494</v>
          </cell>
          <cell r="B271" t="str">
            <v>C</v>
          </cell>
          <cell r="C271" t="str">
            <v>BACINOVIC</v>
          </cell>
          <cell r="D271">
            <v>6.01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1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3495</v>
          </cell>
          <cell r="B272" t="str">
            <v>C</v>
          </cell>
          <cell r="C272" t="str">
            <v>ILICIC</v>
          </cell>
          <cell r="D272">
            <v>6.01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1</v>
          </cell>
          <cell r="N272">
            <v>0</v>
          </cell>
          <cell r="O272">
            <v>0</v>
          </cell>
        </row>
        <row r="273">
          <cell r="A273">
            <v>3372</v>
          </cell>
          <cell r="B273" t="str">
            <v>A</v>
          </cell>
          <cell r="C273" t="str">
            <v>HERNANDEZ</v>
          </cell>
          <cell r="D273">
            <v>6.02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1</v>
          </cell>
          <cell r="L273">
            <v>0</v>
          </cell>
          <cell r="M273">
            <v>1</v>
          </cell>
          <cell r="N273">
            <v>0</v>
          </cell>
          <cell r="O273">
            <v>0</v>
          </cell>
        </row>
        <row r="274">
          <cell r="A274">
            <v>3390</v>
          </cell>
          <cell r="B274" t="str">
            <v>A</v>
          </cell>
          <cell r="C274" t="str">
            <v>MICCOLI</v>
          </cell>
          <cell r="D274">
            <v>6.54</v>
          </cell>
          <cell r="E274">
            <v>1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3405</v>
          </cell>
          <cell r="B275" t="str">
            <v>A</v>
          </cell>
          <cell r="C275" t="str">
            <v>PINILLA</v>
          </cell>
          <cell r="D275">
            <v>7.01</v>
          </cell>
          <cell r="E275">
            <v>1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1</v>
          </cell>
          <cell r="O275">
            <v>0</v>
          </cell>
        </row>
        <row r="276">
          <cell r="A276">
            <v>3479</v>
          </cell>
          <cell r="B276" t="str">
            <v>ALL</v>
          </cell>
          <cell r="C276" t="str">
            <v>ROSSI</v>
          </cell>
          <cell r="D276">
            <v>6.5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 t="str">
            <v>PARMA Voti gentilmente offerti da www.fantagazzetta.com</v>
          </cell>
        </row>
        <row r="278">
          <cell r="A278" t="str">
            <v>Cod.</v>
          </cell>
          <cell r="B278" t="str">
            <v>Ruolo</v>
          </cell>
          <cell r="C278" t="str">
            <v>Nome</v>
          </cell>
          <cell r="D278" t="str">
            <v>VF</v>
          </cell>
          <cell r="E278" t="str">
            <v>Gol Fatto</v>
          </cell>
          <cell r="F278" t="str">
            <v>Gol Subito</v>
          </cell>
          <cell r="G278" t="str">
            <v>Rigore Parato</v>
          </cell>
          <cell r="H278" t="str">
            <v>Rigore Sbagliato</v>
          </cell>
          <cell r="I278" t="str">
            <v>Rigore Segnato</v>
          </cell>
          <cell r="J278" t="str">
            <v>Autorete</v>
          </cell>
          <cell r="K278" t="str">
            <v>Ammonizione</v>
          </cell>
          <cell r="L278" t="str">
            <v>Espulsione</v>
          </cell>
          <cell r="M278" t="str">
            <v>Assist</v>
          </cell>
          <cell r="N278" t="str">
            <v>Gdv</v>
          </cell>
          <cell r="O278" t="str">
            <v>Gdp</v>
          </cell>
        </row>
        <row r="279">
          <cell r="A279">
            <v>2936</v>
          </cell>
          <cell r="B279" t="str">
            <v>P</v>
          </cell>
          <cell r="C279" t="str">
            <v>MIRANTE</v>
          </cell>
          <cell r="D279">
            <v>6.54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3052</v>
          </cell>
          <cell r="B280" t="str">
            <v>D</v>
          </cell>
          <cell r="C280" t="str">
            <v>LUCARELLI A.</v>
          </cell>
          <cell r="D280">
            <v>6.02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3079</v>
          </cell>
          <cell r="B281" t="str">
            <v>D</v>
          </cell>
          <cell r="C281" t="str">
            <v>PALETTA</v>
          </cell>
          <cell r="D281">
            <v>6.53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6.02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>
            <v>6.03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6.01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3185</v>
          </cell>
          <cell r="B285" t="str">
            <v>C</v>
          </cell>
          <cell r="C285" t="str">
            <v>DZEMAILI</v>
          </cell>
          <cell r="D285">
            <v>7.02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1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3200</v>
          </cell>
          <cell r="B286" t="str">
            <v>C</v>
          </cell>
          <cell r="C286" t="str">
            <v>GIOVINCO</v>
          </cell>
          <cell r="D286">
            <v>7.52</v>
          </cell>
          <cell r="E286">
            <v>1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1</v>
          </cell>
          <cell r="O286">
            <v>0</v>
          </cell>
        </row>
        <row r="287">
          <cell r="A287">
            <v>3247</v>
          </cell>
          <cell r="B287" t="str">
            <v>C</v>
          </cell>
          <cell r="C287" t="str">
            <v>MODESTO</v>
          </cell>
          <cell r="D287">
            <v>6.01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3250</v>
          </cell>
          <cell r="B288" t="str">
            <v>C</v>
          </cell>
          <cell r="C288" t="str">
            <v>MORRONE</v>
          </cell>
          <cell r="D288">
            <v>6.53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1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3308</v>
          </cell>
          <cell r="B289" t="str">
            <v>C</v>
          </cell>
          <cell r="C289" t="str">
            <v>VALIANI</v>
          </cell>
          <cell r="D289">
            <v>6.54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3448</v>
          </cell>
          <cell r="B290" t="str">
            <v>C</v>
          </cell>
          <cell r="C290" t="str">
            <v>GOBBI</v>
          </cell>
          <cell r="D290">
            <v>6.01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3526</v>
          </cell>
          <cell r="B291" t="str">
            <v>C</v>
          </cell>
          <cell r="C291" t="str">
            <v>NWANKWO</v>
          </cell>
          <cell r="D291" t="str">
            <v>6*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3341</v>
          </cell>
          <cell r="B292" t="str">
            <v>A</v>
          </cell>
          <cell r="C292" t="str">
            <v>BOJINOV</v>
          </cell>
          <cell r="D292">
            <v>5.52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3629</v>
          </cell>
          <cell r="B293" t="str">
            <v>ALL</v>
          </cell>
          <cell r="C293" t="str">
            <v>COLOMBA</v>
          </cell>
          <cell r="D293">
            <v>7.02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 t="str">
            <v>ROMA Voti gentilmente offerti da www.fantagazzetta.com</v>
          </cell>
        </row>
        <row r="295">
          <cell r="A295" t="str">
            <v>Cod.</v>
          </cell>
          <cell r="B295" t="str">
            <v>Ruolo</v>
          </cell>
          <cell r="C295" t="str">
            <v>Nome</v>
          </cell>
          <cell r="D295" t="str">
            <v>VF</v>
          </cell>
          <cell r="E295" t="str">
            <v>Gol Fatto</v>
          </cell>
          <cell r="F295" t="str">
            <v>Gol Subito</v>
          </cell>
          <cell r="G295" t="str">
            <v>Rigore Parato</v>
          </cell>
          <cell r="H295" t="str">
            <v>Rigore Sbagliato</v>
          </cell>
          <cell r="I295" t="str">
            <v>Rigore Segnato</v>
          </cell>
          <cell r="J295" t="str">
            <v>Autorete</v>
          </cell>
          <cell r="K295" t="str">
            <v>Ammonizione</v>
          </cell>
          <cell r="L295" t="str">
            <v>Espulsione</v>
          </cell>
          <cell r="M295" t="str">
            <v>Assist</v>
          </cell>
          <cell r="N295" t="str">
            <v>Gdv</v>
          </cell>
          <cell r="O295" t="str">
            <v>Gdp</v>
          </cell>
        </row>
        <row r="296">
          <cell r="A296">
            <v>2919</v>
          </cell>
          <cell r="B296" t="str">
            <v>P</v>
          </cell>
          <cell r="C296" t="str">
            <v>DONI A.</v>
          </cell>
          <cell r="D296">
            <v>6.51</v>
          </cell>
          <cell r="E296">
            <v>0</v>
          </cell>
          <cell r="F296">
            <v>2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2988</v>
          </cell>
          <cell r="B297" t="str">
            <v>D</v>
          </cell>
          <cell r="C297" t="str">
            <v>BURDISSO N.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2995</v>
          </cell>
          <cell r="B298" t="str">
            <v>D</v>
          </cell>
          <cell r="C298" t="str">
            <v>CASSETTI</v>
          </cell>
          <cell r="D298">
            <v>5.51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3044</v>
          </cell>
          <cell r="B299" t="str">
            <v>D</v>
          </cell>
          <cell r="C299" t="str">
            <v>JUAN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3051</v>
          </cell>
          <cell r="B300" t="str">
            <v>D</v>
          </cell>
          <cell r="C300" t="str">
            <v>LORIA</v>
          </cell>
          <cell r="D300">
            <v>6.02</v>
          </cell>
          <cell r="E300">
            <v>1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3093</v>
          </cell>
          <cell r="B301" t="str">
            <v>D</v>
          </cell>
          <cell r="C301" t="str">
            <v>RIISE</v>
          </cell>
          <cell r="D301">
            <v>5.01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3098</v>
          </cell>
          <cell r="B302" t="str">
            <v>D</v>
          </cell>
          <cell r="C302" t="str">
            <v>ROSI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3276</v>
          </cell>
          <cell r="B303" t="str">
            <v>C</v>
          </cell>
          <cell r="C303" t="str">
            <v>PIZARRO</v>
          </cell>
          <cell r="D303">
            <v>5.04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3299</v>
          </cell>
          <cell r="B304" t="str">
            <v>C</v>
          </cell>
          <cell r="C304" t="str">
            <v>SIMPLICIO</v>
          </cell>
          <cell r="D304">
            <v>5.04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3304</v>
          </cell>
          <cell r="B305" t="str">
            <v>C</v>
          </cell>
          <cell r="C305" t="str">
            <v>TADDEI ROD.</v>
          </cell>
          <cell r="D305">
            <v>6.53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3535</v>
          </cell>
          <cell r="B306" t="str">
            <v>C</v>
          </cell>
          <cell r="C306" t="str">
            <v>GRECO</v>
          </cell>
          <cell r="D306">
            <v>6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1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3342</v>
          </cell>
          <cell r="B307" t="str">
            <v>A</v>
          </cell>
          <cell r="C307" t="str">
            <v>BORRIELLO</v>
          </cell>
          <cell r="D307">
            <v>5.54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3418</v>
          </cell>
          <cell r="B308" t="str">
            <v>A</v>
          </cell>
          <cell r="C308" t="str">
            <v>TOTTI</v>
          </cell>
          <cell r="D308">
            <v>5.53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1</v>
          </cell>
          <cell r="N308">
            <v>0</v>
          </cell>
          <cell r="O308">
            <v>0</v>
          </cell>
        </row>
        <row r="309">
          <cell r="A309">
            <v>3422</v>
          </cell>
          <cell r="B309" t="str">
            <v>A</v>
          </cell>
          <cell r="C309" t="str">
            <v>VUCINIC</v>
          </cell>
          <cell r="D309">
            <v>4.54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3583</v>
          </cell>
          <cell r="B310" t="str">
            <v>ALL</v>
          </cell>
          <cell r="C310" t="str">
            <v>MONTELLA</v>
          </cell>
          <cell r="D310">
            <v>5.52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 t="str">
            <v>SAMPDORIA Voti gentilmente offerti da www.fantagazzetta.com</v>
          </cell>
        </row>
        <row r="312">
          <cell r="A312" t="str">
            <v>Cod.</v>
          </cell>
          <cell r="B312" t="str">
            <v>Ruolo</v>
          </cell>
          <cell r="C312" t="str">
            <v>Nome</v>
          </cell>
          <cell r="D312" t="str">
            <v>VF</v>
          </cell>
          <cell r="E312" t="str">
            <v>Gol Fatto</v>
          </cell>
          <cell r="F312" t="str">
            <v>Gol Subito</v>
          </cell>
          <cell r="G312" t="str">
            <v>Rigore Parato</v>
          </cell>
          <cell r="H312" t="str">
            <v>Rigore Sbagliato</v>
          </cell>
          <cell r="I312" t="str">
            <v>Rigore Segnato</v>
          </cell>
          <cell r="J312" t="str">
            <v>Autorete</v>
          </cell>
          <cell r="K312" t="str">
            <v>Ammonizione</v>
          </cell>
          <cell r="L312" t="str">
            <v>Espulsione</v>
          </cell>
          <cell r="M312" t="str">
            <v>Assist</v>
          </cell>
          <cell r="N312" t="str">
            <v>Gdv</v>
          </cell>
          <cell r="O312" t="str">
            <v>Gdp</v>
          </cell>
        </row>
        <row r="313">
          <cell r="A313">
            <v>3436</v>
          </cell>
          <cell r="B313" t="str">
            <v>P</v>
          </cell>
          <cell r="C313" t="str">
            <v>DA COSTA</v>
          </cell>
          <cell r="D313">
            <v>6.04</v>
          </cell>
          <cell r="E313">
            <v>0</v>
          </cell>
          <cell r="F313">
            <v>2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3033</v>
          </cell>
          <cell r="B314" t="str">
            <v>D</v>
          </cell>
          <cell r="C314" t="str">
            <v>GASTALDELLO</v>
          </cell>
          <cell r="D314">
            <v>5.0199999999999996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1</v>
          </cell>
          <cell r="N314">
            <v>0</v>
          </cell>
          <cell r="O314">
            <v>0</v>
          </cell>
        </row>
        <row r="315">
          <cell r="A315">
            <v>3053</v>
          </cell>
          <cell r="B315" t="str">
            <v>D</v>
          </cell>
          <cell r="C315" t="str">
            <v>LUCCHINI</v>
          </cell>
          <cell r="D315">
            <v>6.03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3114</v>
          </cell>
          <cell r="B316" t="str">
            <v>D</v>
          </cell>
          <cell r="C316" t="str">
            <v>VOLTA</v>
          </cell>
          <cell r="D316">
            <v>5.01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3119</v>
          </cell>
          <cell r="B317" t="str">
            <v>D</v>
          </cell>
          <cell r="C317" t="str">
            <v>ZAURI</v>
          </cell>
          <cell r="D317">
            <v>5.5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3580</v>
          </cell>
          <cell r="B318" t="str">
            <v>D</v>
          </cell>
          <cell r="C318" t="str">
            <v>LACZKO</v>
          </cell>
          <cell r="D318">
            <v>5.01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3204</v>
          </cell>
          <cell r="B319" t="str">
            <v>C</v>
          </cell>
          <cell r="C319" t="str">
            <v>GUBERTI</v>
          </cell>
          <cell r="D319">
            <v>6.01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3262</v>
          </cell>
          <cell r="B320" t="str">
            <v>C</v>
          </cell>
          <cell r="C320" t="str">
            <v>PALOMBO</v>
          </cell>
          <cell r="D320">
            <v>6.01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3277</v>
          </cell>
          <cell r="B321" t="str">
            <v>C</v>
          </cell>
          <cell r="C321" t="str">
            <v>POLI</v>
          </cell>
          <cell r="D321" t="str">
            <v>6*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3307</v>
          </cell>
          <cell r="B322" t="str">
            <v>C</v>
          </cell>
          <cell r="C322" t="str">
            <v>TISSONE</v>
          </cell>
          <cell r="D322">
            <v>6.54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3338</v>
          </cell>
          <cell r="B323" t="str">
            <v>A</v>
          </cell>
          <cell r="C323" t="str">
            <v>BIABIANY</v>
          </cell>
          <cell r="D323">
            <v>6.52</v>
          </cell>
          <cell r="E323">
            <v>1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3383</v>
          </cell>
          <cell r="B324" t="str">
            <v>A</v>
          </cell>
          <cell r="C324" t="str">
            <v>MACCARONE</v>
          </cell>
          <cell r="D324">
            <v>4.03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3407</v>
          </cell>
          <cell r="B325" t="str">
            <v>A</v>
          </cell>
          <cell r="C325" t="str">
            <v>POZZI</v>
          </cell>
          <cell r="D325">
            <v>6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3613</v>
          </cell>
          <cell r="B326" t="str">
            <v>ALL</v>
          </cell>
          <cell r="C326" t="str">
            <v>CAVASIN</v>
          </cell>
          <cell r="D326">
            <v>4.03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>
            <v>7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6.04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3020</v>
          </cell>
          <cell r="B331" t="str">
            <v>D</v>
          </cell>
          <cell r="C331" t="str">
            <v>DOMIZZI</v>
          </cell>
          <cell r="D331">
            <v>6.01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3083</v>
          </cell>
          <cell r="B332" t="str">
            <v>D</v>
          </cell>
          <cell r="C332" t="str">
            <v>PASQUALE</v>
          </cell>
          <cell r="D332" t="str">
            <v>6*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3118</v>
          </cell>
          <cell r="B333" t="str">
            <v>D</v>
          </cell>
          <cell r="C333" t="str">
            <v>ZAPATA</v>
          </cell>
          <cell r="D333">
            <v>6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6.54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3131</v>
          </cell>
          <cell r="B335" t="str">
            <v>C</v>
          </cell>
          <cell r="C335" t="str">
            <v>ABDI</v>
          </cell>
          <cell r="D335">
            <v>6.51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3139</v>
          </cell>
          <cell r="B336" t="str">
            <v>C</v>
          </cell>
          <cell r="C336" t="str">
            <v>ASAMOAH</v>
          </cell>
          <cell r="D336">
            <v>7.03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3207</v>
          </cell>
          <cell r="B337" t="str">
            <v>C</v>
          </cell>
          <cell r="C337" t="str">
            <v>INLER</v>
          </cell>
          <cell r="D337">
            <v>6.51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3209</v>
          </cell>
          <cell r="B338" t="str">
            <v>C</v>
          </cell>
          <cell r="C338" t="str">
            <v>ISLA</v>
          </cell>
          <cell r="D338">
            <v>7.51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1</v>
          </cell>
          <cell r="O338">
            <v>0</v>
          </cell>
        </row>
        <row r="339">
          <cell r="A339">
            <v>3273</v>
          </cell>
          <cell r="B339" t="str">
            <v>C</v>
          </cell>
          <cell r="C339" t="str">
            <v>PINZI</v>
          </cell>
          <cell r="D339">
            <v>6.5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3351</v>
          </cell>
          <cell r="B340" t="str">
            <v>A</v>
          </cell>
          <cell r="C340" t="str">
            <v>CORRADI</v>
          </cell>
          <cell r="D340">
            <v>5.52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6.5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7.53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38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6.52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3030</v>
          </cell>
          <cell r="B9" t="str">
            <v>D</v>
          </cell>
          <cell r="C9" t="str">
            <v>GALASSO</v>
          </cell>
          <cell r="D9">
            <v>6.54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6.51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3094</v>
          </cell>
          <cell r="B12" t="str">
            <v>D</v>
          </cell>
          <cell r="C12" t="str">
            <v>RINALDI</v>
          </cell>
          <cell r="D12">
            <v>6.01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7.02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6.51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6.51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3541</v>
          </cell>
          <cell r="B16" t="str">
            <v>C</v>
          </cell>
          <cell r="C16" t="str">
            <v>STRAMBELLI</v>
          </cell>
          <cell r="D16">
            <v>6.51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1</v>
          </cell>
          <cell r="N16">
            <v>0</v>
          </cell>
          <cell r="O16">
            <v>0</v>
          </cell>
        </row>
        <row r="17">
          <cell r="A17">
            <v>3597</v>
          </cell>
          <cell r="B17" t="str">
            <v>C</v>
          </cell>
          <cell r="C17" t="str">
            <v>CODREA</v>
          </cell>
          <cell r="D17" t="str">
            <v>6*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3611</v>
          </cell>
          <cell r="B18" t="str">
            <v>C</v>
          </cell>
          <cell r="C18" t="str">
            <v>KOPUNEK</v>
          </cell>
          <cell r="D18">
            <v>6.04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3600</v>
          </cell>
          <cell r="B19" t="str">
            <v>A</v>
          </cell>
          <cell r="C19" t="str">
            <v>HUSEKLEPP</v>
          </cell>
          <cell r="D19">
            <v>7.51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2</v>
          </cell>
          <cell r="N19">
            <v>0</v>
          </cell>
          <cell r="O19">
            <v>0</v>
          </cell>
        </row>
        <row r="20">
          <cell r="A20">
            <v>3626</v>
          </cell>
          <cell r="B20" t="str">
            <v>A</v>
          </cell>
          <cell r="C20" t="str">
            <v>GRANDOLFO</v>
          </cell>
          <cell r="D20">
            <v>9.01</v>
          </cell>
          <cell r="E20">
            <v>3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1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7.54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5.0199999999999996</v>
          </cell>
          <cell r="E24">
            <v>0</v>
          </cell>
          <cell r="F24">
            <v>4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3067</v>
          </cell>
          <cell r="B25" t="str">
            <v>D</v>
          </cell>
          <cell r="C25" t="str">
            <v>MORAS</v>
          </cell>
          <cell r="D25">
            <v>4.0199999999999996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3070</v>
          </cell>
          <cell r="B26" t="str">
            <v>D</v>
          </cell>
          <cell r="C26" t="str">
            <v>MORLEO</v>
          </cell>
          <cell r="D26">
            <v>5.03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4.53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5.03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3186</v>
          </cell>
          <cell r="B29" t="str">
            <v>C</v>
          </cell>
          <cell r="C29" t="str">
            <v>EKDAL</v>
          </cell>
          <cell r="D29">
            <v>5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5.01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5.5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>
            <v>5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5.53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5.0199999999999996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4.53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4.5199999999999996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6.03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5.53</v>
          </cell>
          <cell r="E42">
            <v>1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1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5.51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5.03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5.52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3315</v>
          </cell>
          <cell r="B47" t="str">
            <v>C</v>
          </cell>
          <cell r="C47" t="str">
            <v>ZAMBELLI</v>
          </cell>
          <cell r="D47">
            <v>6.02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3459</v>
          </cell>
          <cell r="B48" t="str">
            <v>C</v>
          </cell>
          <cell r="C48" t="str">
            <v>DIAMANTI</v>
          </cell>
          <cell r="D48">
            <v>5.01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3514</v>
          </cell>
          <cell r="B49" t="str">
            <v>C</v>
          </cell>
          <cell r="C49" t="str">
            <v>FILIPPINI A.</v>
          </cell>
          <cell r="D49">
            <v>5.52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3345</v>
          </cell>
          <cell r="B50" t="str">
            <v>A</v>
          </cell>
          <cell r="C50" t="str">
            <v>CARACCIOLO</v>
          </cell>
          <cell r="D50" t="str">
            <v>6*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3451</v>
          </cell>
          <cell r="B51" t="str">
            <v>A</v>
          </cell>
          <cell r="C51" t="str">
            <v>EDER</v>
          </cell>
          <cell r="D51">
            <v>6.5</v>
          </cell>
          <cell r="E51">
            <v>1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3598</v>
          </cell>
          <cell r="B52" t="str">
            <v>A</v>
          </cell>
          <cell r="C52" t="str">
            <v>JONATHAS</v>
          </cell>
          <cell r="D52">
            <v>6.01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3484</v>
          </cell>
          <cell r="B53" t="str">
            <v>ALL</v>
          </cell>
          <cell r="C53" t="str">
            <v>IACHINI</v>
          </cell>
          <cell r="D53">
            <v>5.01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CAGLIARI Voti gentilmente offerti da www.fantagazzetta.com</v>
          </cell>
        </row>
        <row r="55">
          <cell r="A55" t="str">
            <v>Cod.</v>
          </cell>
          <cell r="B55" t="str">
            <v>Ruolo</v>
          </cell>
          <cell r="C55" t="str">
            <v>Nome</v>
          </cell>
          <cell r="D55" t="str">
            <v>VF</v>
          </cell>
          <cell r="E55" t="str">
            <v>Gol Fatto</v>
          </cell>
          <cell r="F55" t="str">
            <v>Gol Subito</v>
          </cell>
          <cell r="G55" t="str">
            <v>Rigore Parato</v>
          </cell>
          <cell r="H55" t="str">
            <v>Rigore Sbagliato</v>
          </cell>
          <cell r="I55" t="str">
            <v>Rigore Segnato</v>
          </cell>
          <cell r="J55" t="str">
            <v>Autorete</v>
          </cell>
          <cell r="K55" t="str">
            <v>Ammonizione</v>
          </cell>
          <cell r="L55" t="str">
            <v>Espulsione</v>
          </cell>
          <cell r="M55" t="str">
            <v>Assist</v>
          </cell>
          <cell r="N55" t="str">
            <v>Gdv</v>
          </cell>
          <cell r="O55" t="str">
            <v>Gdp</v>
          </cell>
        </row>
        <row r="56">
          <cell r="A56">
            <v>2901</v>
          </cell>
          <cell r="B56" t="str">
            <v>P</v>
          </cell>
          <cell r="C56" t="str">
            <v>AGAZZI</v>
          </cell>
          <cell r="D56">
            <v>6.01</v>
          </cell>
          <cell r="E56">
            <v>0</v>
          </cell>
          <cell r="F56">
            <v>1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2962</v>
          </cell>
          <cell r="B57" t="str">
            <v>D</v>
          </cell>
          <cell r="C57" t="str">
            <v>AGOSTINI</v>
          </cell>
          <cell r="D57">
            <v>6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2968</v>
          </cell>
          <cell r="B58" t="str">
            <v>D</v>
          </cell>
          <cell r="C58" t="str">
            <v>ARIAUDO</v>
          </cell>
          <cell r="D58">
            <v>6.04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6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6.03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3438</v>
          </cell>
          <cell r="B61" t="str">
            <v>D</v>
          </cell>
          <cell r="C61" t="str">
            <v>PERICO</v>
          </cell>
          <cell r="D61">
            <v>6.03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6.04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6.02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3220</v>
          </cell>
          <cell r="B64" t="str">
            <v>C</v>
          </cell>
          <cell r="C64" t="str">
            <v>LAZZARI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3255</v>
          </cell>
          <cell r="B65" t="str">
            <v>C</v>
          </cell>
          <cell r="C65" t="str">
            <v>NAINGGOLAN</v>
          </cell>
          <cell r="D65">
            <v>6.5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3576</v>
          </cell>
          <cell r="B66" t="str">
            <v>C</v>
          </cell>
          <cell r="C66" t="str">
            <v>MISSIROLI</v>
          </cell>
          <cell r="D66">
            <v>5.51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3609</v>
          </cell>
          <cell r="B67" t="str">
            <v>C</v>
          </cell>
          <cell r="C67" t="str">
            <v>CEPPELINI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5.53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3409</v>
          </cell>
          <cell r="B69" t="str">
            <v>A</v>
          </cell>
          <cell r="C69" t="str">
            <v>RAGATZU</v>
          </cell>
          <cell r="D69">
            <v>5.54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6.01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2915</v>
          </cell>
          <cell r="B73" t="str">
            <v>P</v>
          </cell>
          <cell r="C73" t="str">
            <v>CAMPAGNOLO</v>
          </cell>
          <cell r="D73">
            <v>6.52</v>
          </cell>
          <cell r="E73">
            <v>0</v>
          </cell>
          <cell r="F73">
            <v>3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2963</v>
          </cell>
          <cell r="B74" t="str">
            <v>D</v>
          </cell>
          <cell r="C74" t="str">
            <v>ALVAREZ P.S.</v>
          </cell>
          <cell r="D74">
            <v>5.52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2993</v>
          </cell>
          <cell r="B75" t="str">
            <v>D</v>
          </cell>
          <cell r="C75" t="str">
            <v>CAPUANO</v>
          </cell>
          <cell r="D75">
            <v>5.01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5.03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5.0199999999999996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3111</v>
          </cell>
          <cell r="B78" t="str">
            <v>D</v>
          </cell>
          <cell r="C78" t="str">
            <v>TERLIZZI</v>
          </cell>
          <cell r="D78">
            <v>5.0199999999999996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5.54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6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3210</v>
          </cell>
          <cell r="B81" t="str">
            <v>C</v>
          </cell>
          <cell r="C81" t="str">
            <v>IZCO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1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6.03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6.02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6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6.53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3589</v>
          </cell>
          <cell r="B86" t="str">
            <v>A</v>
          </cell>
          <cell r="C86" t="str">
            <v>BERGESSIO</v>
          </cell>
          <cell r="D86">
            <v>5.5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3574</v>
          </cell>
          <cell r="B87" t="str">
            <v>ALL</v>
          </cell>
          <cell r="C87" t="str">
            <v>SIMEONE</v>
          </cell>
          <cell r="D87">
            <v>5.52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3564</v>
          </cell>
          <cell r="B90" t="str">
            <v>P</v>
          </cell>
          <cell r="C90" t="str">
            <v>CALDERONI</v>
          </cell>
          <cell r="D90">
            <v>5.52</v>
          </cell>
          <cell r="E90">
            <v>0</v>
          </cell>
          <cell r="F90">
            <v>3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3025</v>
          </cell>
          <cell r="B91" t="str">
            <v>D</v>
          </cell>
          <cell r="C91" t="str">
            <v>FELIPE</v>
          </cell>
          <cell r="D91">
            <v>5.52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3047</v>
          </cell>
          <cell r="B92" t="str">
            <v>D</v>
          </cell>
          <cell r="C92" t="str">
            <v>LAURO</v>
          </cell>
          <cell r="D92">
            <v>5.53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3084</v>
          </cell>
          <cell r="B93" t="str">
            <v>D</v>
          </cell>
          <cell r="C93" t="str">
            <v>PELLEGRINO</v>
          </cell>
          <cell r="D93">
            <v>5.52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3103</v>
          </cell>
          <cell r="B94" t="str">
            <v>D</v>
          </cell>
          <cell r="C94" t="str">
            <v>SANTON</v>
          </cell>
          <cell r="D94">
            <v>6.02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3453</v>
          </cell>
          <cell r="B95" t="str">
            <v>D</v>
          </cell>
          <cell r="C95" t="str">
            <v>DELLAFIORE</v>
          </cell>
          <cell r="D95">
            <v>5.01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3162</v>
          </cell>
          <cell r="B96" t="str">
            <v>C</v>
          </cell>
          <cell r="C96" t="str">
            <v>CASERTA</v>
          </cell>
          <cell r="D96">
            <v>5.04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3288</v>
          </cell>
          <cell r="B99" t="str">
            <v>C</v>
          </cell>
          <cell r="C99" t="str">
            <v>SAMMARCO</v>
          </cell>
          <cell r="D99">
            <v>6.02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3500</v>
          </cell>
          <cell r="B100" t="str">
            <v>C</v>
          </cell>
          <cell r="C100" t="str">
            <v>JIMENEZ</v>
          </cell>
          <cell r="D100">
            <v>6.53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3517</v>
          </cell>
          <cell r="B101" t="str">
            <v>C</v>
          </cell>
          <cell r="C101" t="str">
            <v>GOROBSOV</v>
          </cell>
          <cell r="D101">
            <v>6.03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6.02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1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3384</v>
          </cell>
          <cell r="B103" t="str">
            <v>A</v>
          </cell>
          <cell r="C103" t="str">
            <v>MALONGA</v>
          </cell>
          <cell r="D103">
            <v>5.54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1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5.54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2952</v>
          </cell>
          <cell r="B107" t="str">
            <v>P</v>
          </cell>
          <cell r="C107" t="str">
            <v>SQUIZZI</v>
          </cell>
          <cell r="D107">
            <v>5.52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6.53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 t="str">
            <v>6*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3059</v>
          </cell>
          <cell r="B110" t="str">
            <v>D</v>
          </cell>
          <cell r="C110" t="str">
            <v>MANTOVANI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3068</v>
          </cell>
          <cell r="B111" t="str">
            <v>D</v>
          </cell>
          <cell r="C111" t="str">
            <v>MORERO</v>
          </cell>
          <cell r="D111">
            <v>6.51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3104</v>
          </cell>
          <cell r="B112" t="str">
            <v>D</v>
          </cell>
          <cell r="C112" t="str">
            <v>SARDO</v>
          </cell>
          <cell r="D112">
            <v>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6.02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>
            <v>6.51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3279</v>
          </cell>
          <cell r="B115" t="str">
            <v>C</v>
          </cell>
          <cell r="C115" t="str">
            <v>PULZETTI</v>
          </cell>
          <cell r="D115">
            <v>6.51</v>
          </cell>
          <cell r="E115">
            <v>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6.52</v>
          </cell>
          <cell r="E117">
            <v>1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1</v>
          </cell>
          <cell r="O117">
            <v>0</v>
          </cell>
        </row>
        <row r="118">
          <cell r="A118">
            <v>3594</v>
          </cell>
          <cell r="B118" t="str">
            <v>C</v>
          </cell>
          <cell r="C118" t="str">
            <v>DIMITRIJEVIC</v>
          </cell>
          <cell r="D118">
            <v>6.02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6.53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5.01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1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2922</v>
          </cell>
          <cell r="B124" t="str">
            <v>P</v>
          </cell>
          <cell r="C124" t="str">
            <v>FREY S.</v>
          </cell>
          <cell r="D124">
            <v>5.52</v>
          </cell>
          <cell r="E124">
            <v>0</v>
          </cell>
          <cell r="F124">
            <v>2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>
            <v>5.52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>
            <v>5.51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6.02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5.53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3511</v>
          </cell>
          <cell r="B129" t="str">
            <v>D</v>
          </cell>
          <cell r="C129" t="str">
            <v>GULAN</v>
          </cell>
          <cell r="D129">
            <v>5.5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6.5</v>
          </cell>
          <cell r="E130">
            <v>1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3224</v>
          </cell>
          <cell r="B131" t="str">
            <v>C</v>
          </cell>
          <cell r="C131" t="str">
            <v>LJAJIC</v>
          </cell>
          <cell r="D131">
            <v>6.03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1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5.03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3310</v>
          </cell>
          <cell r="B133" t="str">
            <v>C</v>
          </cell>
          <cell r="C133" t="str">
            <v>VARGAS</v>
          </cell>
          <cell r="D133">
            <v>6.51</v>
          </cell>
          <cell r="E133">
            <v>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3578</v>
          </cell>
          <cell r="B134" t="str">
            <v>C</v>
          </cell>
          <cell r="C134" t="str">
            <v>BEHRAMI</v>
          </cell>
          <cell r="D134">
            <v>6.01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3331</v>
          </cell>
          <cell r="B135" t="str">
            <v>A</v>
          </cell>
          <cell r="C135" t="str">
            <v>BABACAR</v>
          </cell>
          <cell r="D135">
            <v>5.52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3393</v>
          </cell>
          <cell r="B136" t="str">
            <v>A</v>
          </cell>
          <cell r="C136" t="str">
            <v>MUTU</v>
          </cell>
          <cell r="D136">
            <v>5.04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3636</v>
          </cell>
          <cell r="B137" t="str">
            <v>A</v>
          </cell>
          <cell r="C137" t="str">
            <v>SEFEROVIC</v>
          </cell>
          <cell r="D137" t="str">
            <v>6*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5.5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2941</v>
          </cell>
          <cell r="B141" t="str">
            <v>P</v>
          </cell>
          <cell r="C141" t="str">
            <v>PERIN</v>
          </cell>
          <cell r="D141">
            <v>7</v>
          </cell>
          <cell r="E141">
            <v>0</v>
          </cell>
          <cell r="F141">
            <v>2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1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2965</v>
          </cell>
          <cell r="B142" t="str">
            <v>D</v>
          </cell>
          <cell r="C142" t="str">
            <v>ANTONELLI L.</v>
          </cell>
          <cell r="D142">
            <v>6.03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6.53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3069</v>
          </cell>
          <cell r="B146" t="str">
            <v>D</v>
          </cell>
          <cell r="C146" t="str">
            <v>MORETTI</v>
          </cell>
          <cell r="D146">
            <v>6.01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6.53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7.5</v>
          </cell>
          <cell r="E149">
            <v>1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1</v>
          </cell>
          <cell r="N149">
            <v>1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6.02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6.03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6.02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3365</v>
          </cell>
          <cell r="B153" t="str">
            <v>A</v>
          </cell>
          <cell r="C153" t="str">
            <v>FLORO FLORES</v>
          </cell>
          <cell r="D153">
            <v>7.52</v>
          </cell>
          <cell r="E153">
            <v>2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</v>
          </cell>
          <cell r="N153">
            <v>0</v>
          </cell>
          <cell r="O153">
            <v>0</v>
          </cell>
        </row>
        <row r="154">
          <cell r="A154">
            <v>3568</v>
          </cell>
          <cell r="B154" t="str">
            <v>A</v>
          </cell>
          <cell r="C154" t="str">
            <v>BOSELLI</v>
          </cell>
          <cell r="D154">
            <v>6.01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7.01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2916</v>
          </cell>
          <cell r="B158" t="str">
            <v>P</v>
          </cell>
          <cell r="C158" t="str">
            <v>CASTELLAZZI</v>
          </cell>
          <cell r="D158">
            <v>6.53</v>
          </cell>
          <cell r="E158">
            <v>0</v>
          </cell>
          <cell r="F158">
            <v>1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3001</v>
          </cell>
          <cell r="B159" t="str">
            <v>D</v>
          </cell>
          <cell r="C159" t="str">
            <v>CHIVU</v>
          </cell>
          <cell r="D159">
            <v>6.02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6.5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1</v>
          </cell>
          <cell r="N160">
            <v>0</v>
          </cell>
          <cell r="O160">
            <v>0</v>
          </cell>
        </row>
        <row r="161">
          <cell r="A161">
            <v>3065</v>
          </cell>
          <cell r="B161" t="str">
            <v>D</v>
          </cell>
          <cell r="C161" t="str">
            <v>MATERAZZI</v>
          </cell>
          <cell r="D161">
            <v>6.02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3072</v>
          </cell>
          <cell r="B162" t="str">
            <v>D</v>
          </cell>
          <cell r="C162" t="str">
            <v>NAGATOMO</v>
          </cell>
          <cell r="D162">
            <v>7.51</v>
          </cell>
          <cell r="E162">
            <v>1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6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3101</v>
          </cell>
          <cell r="B164" t="str">
            <v>D</v>
          </cell>
          <cell r="C164" t="str">
            <v>SAMUEL</v>
          </cell>
          <cell r="D164">
            <v>6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3214</v>
          </cell>
          <cell r="B165" t="str">
            <v>C</v>
          </cell>
          <cell r="C165" t="str">
            <v>KHARJA</v>
          </cell>
          <cell r="D165">
            <v>6.51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6.53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6.03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6.02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5.54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3402</v>
          </cell>
          <cell r="B171" t="str">
            <v>A</v>
          </cell>
          <cell r="C171" t="str">
            <v>PAZZINI</v>
          </cell>
          <cell r="D171">
            <v>7.01</v>
          </cell>
          <cell r="E171">
            <v>2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1</v>
          </cell>
          <cell r="O171">
            <v>0</v>
          </cell>
        </row>
        <row r="172">
          <cell r="A172">
            <v>3562</v>
          </cell>
          <cell r="B172" t="str">
            <v>ALL</v>
          </cell>
          <cell r="C172" t="str">
            <v>LEONARDO</v>
          </cell>
          <cell r="D172">
            <v>6.51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2914</v>
          </cell>
          <cell r="B175" t="str">
            <v>P</v>
          </cell>
          <cell r="C175" t="str">
            <v>BUFFON</v>
          </cell>
          <cell r="D175">
            <v>7.03</v>
          </cell>
          <cell r="E175">
            <v>0</v>
          </cell>
          <cell r="F175">
            <v>2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5.51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6.03</v>
          </cell>
          <cell r="E177">
            <v>1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3012</v>
          </cell>
          <cell r="B178" t="str">
            <v>D</v>
          </cell>
          <cell r="C178" t="str">
            <v>DE CEGLIE</v>
          </cell>
          <cell r="D178">
            <v>6.01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3579</v>
          </cell>
          <cell r="B179" t="str">
            <v>D</v>
          </cell>
          <cell r="C179" t="str">
            <v>BARZAGLI</v>
          </cell>
          <cell r="D179">
            <v>6.02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3234</v>
          </cell>
          <cell r="B180" t="str">
            <v>C</v>
          </cell>
          <cell r="C180" t="str">
            <v>MARCHISIO</v>
          </cell>
          <cell r="D180">
            <v>6.52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3268</v>
          </cell>
          <cell r="B181" t="str">
            <v>C</v>
          </cell>
          <cell r="C181" t="str">
            <v>PEPE</v>
          </cell>
          <cell r="D181">
            <v>5.52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3287</v>
          </cell>
          <cell r="B182" t="str">
            <v>C</v>
          </cell>
          <cell r="C182" t="str">
            <v>SALIHAMIDZIC</v>
          </cell>
          <cell r="D182">
            <v>5.01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3450</v>
          </cell>
          <cell r="B183" t="str">
            <v>C</v>
          </cell>
          <cell r="C183" t="str">
            <v>KRASIC</v>
          </cell>
          <cell r="D183">
            <v>5.04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3454</v>
          </cell>
          <cell r="B184" t="str">
            <v>C</v>
          </cell>
          <cell r="C184" t="str">
            <v>AQUILANI</v>
          </cell>
          <cell r="D184">
            <v>6.04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1</v>
          </cell>
          <cell r="N184">
            <v>0</v>
          </cell>
          <cell r="O184">
            <v>0</v>
          </cell>
        </row>
        <row r="185">
          <cell r="A185">
            <v>3355</v>
          </cell>
          <cell r="B185" t="str">
            <v>A</v>
          </cell>
          <cell r="C185" t="str">
            <v>DEL PIERO</v>
          </cell>
          <cell r="D185">
            <v>6.51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3387</v>
          </cell>
          <cell r="B186" t="str">
            <v>A</v>
          </cell>
          <cell r="C186" t="str">
            <v>MATRI</v>
          </cell>
          <cell r="D186">
            <v>6.53</v>
          </cell>
          <cell r="E186">
            <v>1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1</v>
          </cell>
        </row>
        <row r="187">
          <cell r="A187">
            <v>3417</v>
          </cell>
          <cell r="B187" t="str">
            <v>A</v>
          </cell>
          <cell r="C187" t="str">
            <v>TONI</v>
          </cell>
          <cell r="D187">
            <v>5.03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3474</v>
          </cell>
          <cell r="B188" t="str">
            <v>ALL</v>
          </cell>
          <cell r="C188" t="str">
            <v>DEL NERI</v>
          </cell>
          <cell r="D188">
            <v>5.53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 t="str">
            <v>LAZIO Voti gentilmente offerti da www.fantagazzetta.com</v>
          </cell>
        </row>
        <row r="190">
          <cell r="A190" t="str">
            <v>Cod.</v>
          </cell>
          <cell r="B190" t="str">
            <v>Ruolo</v>
          </cell>
          <cell r="C190" t="str">
            <v>Nome</v>
          </cell>
          <cell r="D190" t="str">
            <v>VF</v>
          </cell>
          <cell r="E190" t="str">
            <v>Gol Fatto</v>
          </cell>
          <cell r="F190" t="str">
            <v>Gol Subito</v>
          </cell>
          <cell r="G190" t="str">
            <v>Rigore Parato</v>
          </cell>
          <cell r="H190" t="str">
            <v>Rigore Sbagliato</v>
          </cell>
          <cell r="I190" t="str">
            <v>Rigore Segnato</v>
          </cell>
          <cell r="J190" t="str">
            <v>Autorete</v>
          </cell>
          <cell r="K190" t="str">
            <v>Ammonizione</v>
          </cell>
          <cell r="L190" t="str">
            <v>Espulsione</v>
          </cell>
          <cell r="M190" t="str">
            <v>Assist</v>
          </cell>
          <cell r="N190" t="str">
            <v>Gdv</v>
          </cell>
          <cell r="O190" t="str">
            <v>Gdp</v>
          </cell>
        </row>
        <row r="191">
          <cell r="A191">
            <v>2937</v>
          </cell>
          <cell r="B191" t="str">
            <v>P</v>
          </cell>
          <cell r="C191" t="str">
            <v>MUSLERA</v>
          </cell>
          <cell r="D191">
            <v>6.04</v>
          </cell>
          <cell r="E191">
            <v>0</v>
          </cell>
          <cell r="F191">
            <v>2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2981</v>
          </cell>
          <cell r="B192" t="str">
            <v>D</v>
          </cell>
          <cell r="C192" t="str">
            <v>BIAVA</v>
          </cell>
          <cell r="D192">
            <v>6.03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3017</v>
          </cell>
          <cell r="B193" t="str">
            <v>D</v>
          </cell>
          <cell r="C193" t="str">
            <v>DIAS</v>
          </cell>
          <cell r="D193">
            <v>7.02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3049</v>
          </cell>
          <cell r="B194" t="str">
            <v>D</v>
          </cell>
          <cell r="C194" t="str">
            <v>LICHTSTEINER</v>
          </cell>
          <cell r="D194">
            <v>6.02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3105</v>
          </cell>
          <cell r="B195" t="str">
            <v>D</v>
          </cell>
          <cell r="C195" t="str">
            <v>SCALONI</v>
          </cell>
          <cell r="D195" t="str">
            <v>6*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3125</v>
          </cell>
          <cell r="B196" t="str">
            <v>D</v>
          </cell>
          <cell r="C196" t="str">
            <v>GARRIDO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3154</v>
          </cell>
          <cell r="B197" t="str">
            <v>C</v>
          </cell>
          <cell r="C197" t="str">
            <v>BROCCHI</v>
          </cell>
          <cell r="D197">
            <v>6.52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3221</v>
          </cell>
          <cell r="B198" t="str">
            <v>C</v>
          </cell>
          <cell r="C198" t="str">
            <v>LEDESMA C.</v>
          </cell>
          <cell r="D198">
            <v>6.51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3240</v>
          </cell>
          <cell r="B199" t="str">
            <v>C</v>
          </cell>
          <cell r="C199" t="str">
            <v>MAURI</v>
          </cell>
          <cell r="D199">
            <v>5.53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3322</v>
          </cell>
          <cell r="B200" t="str">
            <v>C</v>
          </cell>
          <cell r="C200" t="str">
            <v>GONZALEZ</v>
          </cell>
          <cell r="D200">
            <v>6.02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3435</v>
          </cell>
          <cell r="B201" t="str">
            <v>C</v>
          </cell>
          <cell r="C201" t="str">
            <v>HERNANES</v>
          </cell>
          <cell r="D201">
            <v>5.01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3364</v>
          </cell>
          <cell r="B202" t="str">
            <v>A</v>
          </cell>
          <cell r="C202" t="str">
            <v>FLOCCARI</v>
          </cell>
          <cell r="D202">
            <v>6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3410</v>
          </cell>
          <cell r="B203" t="str">
            <v>A</v>
          </cell>
          <cell r="C203" t="str">
            <v>ROCCHI</v>
          </cell>
          <cell r="D203">
            <v>7.54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1</v>
          </cell>
          <cell r="N203">
            <v>0</v>
          </cell>
          <cell r="O203">
            <v>0</v>
          </cell>
        </row>
        <row r="204">
          <cell r="A204">
            <v>3424</v>
          </cell>
          <cell r="B204" t="str">
            <v>A</v>
          </cell>
          <cell r="C204" t="str">
            <v>ZARATE</v>
          </cell>
          <cell r="D204">
            <v>7.01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1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1</v>
          </cell>
          <cell r="O204">
            <v>0</v>
          </cell>
        </row>
        <row r="205">
          <cell r="A205">
            <v>3478</v>
          </cell>
          <cell r="B205" t="str">
            <v>ALL</v>
          </cell>
          <cell r="C205" t="str">
            <v>REJA</v>
          </cell>
          <cell r="D205">
            <v>6.52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>LECCE Voti gentilmente offerti da www.fantagazzetta.com</v>
          </cell>
        </row>
        <row r="207">
          <cell r="A207" t="str">
            <v>Cod.</v>
          </cell>
          <cell r="B207" t="str">
            <v>Ruolo</v>
          </cell>
          <cell r="C207" t="str">
            <v>Nome</v>
          </cell>
          <cell r="D207" t="str">
            <v>VF</v>
          </cell>
          <cell r="E207" t="str">
            <v>Gol Fatto</v>
          </cell>
          <cell r="F207" t="str">
            <v>Gol Subito</v>
          </cell>
          <cell r="G207" t="str">
            <v>Rigore Parato</v>
          </cell>
          <cell r="H207" t="str">
            <v>Rigore Sbagliato</v>
          </cell>
          <cell r="I207" t="str">
            <v>Rigore Segnato</v>
          </cell>
          <cell r="J207" t="str">
            <v>Autorete</v>
          </cell>
          <cell r="K207" t="str">
            <v>Ammonizione</v>
          </cell>
          <cell r="L207" t="str">
            <v>Espulsione</v>
          </cell>
          <cell r="M207" t="str">
            <v>Assist</v>
          </cell>
          <cell r="N207" t="str">
            <v>Gdv</v>
          </cell>
          <cell r="O207" t="str">
            <v>Gdp</v>
          </cell>
        </row>
        <row r="208">
          <cell r="A208">
            <v>2908</v>
          </cell>
          <cell r="B208" t="str">
            <v>P</v>
          </cell>
          <cell r="C208" t="str">
            <v>BENASSI</v>
          </cell>
          <cell r="D208">
            <v>5.53</v>
          </cell>
          <cell r="E208">
            <v>0</v>
          </cell>
          <cell r="F208">
            <v>2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1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6.02</v>
          </cell>
          <cell r="E209">
            <v>0</v>
          </cell>
          <cell r="F209">
            <v>2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2987</v>
          </cell>
          <cell r="B210" t="str">
            <v>D</v>
          </cell>
          <cell r="C210" t="str">
            <v>BRIVIO</v>
          </cell>
          <cell r="D210">
            <v>6.01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3021</v>
          </cell>
          <cell r="B211" t="str">
            <v>D</v>
          </cell>
          <cell r="C211" t="str">
            <v>DONATI G.</v>
          </cell>
          <cell r="D211">
            <v>6.52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5.52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3167</v>
          </cell>
          <cell r="B213" t="str">
            <v>C</v>
          </cell>
          <cell r="C213" t="str">
            <v>COPPOLA M.</v>
          </cell>
          <cell r="D213">
            <v>7.04</v>
          </cell>
          <cell r="E213">
            <v>1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3198</v>
          </cell>
          <cell r="B214" t="str">
            <v>C</v>
          </cell>
          <cell r="C214" t="str">
            <v>GIACOMAZZI</v>
          </cell>
          <cell r="D214">
            <v>6.01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3243</v>
          </cell>
          <cell r="B215" t="str">
            <v>C</v>
          </cell>
          <cell r="C215" t="str">
            <v>MESBAH</v>
          </cell>
          <cell r="D215">
            <v>6.01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3252</v>
          </cell>
          <cell r="B216" t="str">
            <v>C</v>
          </cell>
          <cell r="C216" t="str">
            <v>MUNARI</v>
          </cell>
          <cell r="D216">
            <v>6.04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3314</v>
          </cell>
          <cell r="B217" t="str">
            <v>C</v>
          </cell>
          <cell r="C217" t="str">
            <v>VIVES</v>
          </cell>
          <cell r="D217">
            <v>6.01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1</v>
          </cell>
          <cell r="K217">
            <v>0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3429</v>
          </cell>
          <cell r="B218" t="str">
            <v>C</v>
          </cell>
          <cell r="C218" t="str">
            <v>PIATTI</v>
          </cell>
          <cell r="D218">
            <v>6.54</v>
          </cell>
          <cell r="E218">
            <v>1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3352</v>
          </cell>
          <cell r="B219" t="str">
            <v>A</v>
          </cell>
          <cell r="C219" t="str">
            <v>CORVIA</v>
          </cell>
          <cell r="D219">
            <v>6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6.53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3505</v>
          </cell>
          <cell r="B221" t="str">
            <v>A</v>
          </cell>
          <cell r="C221" t="str">
            <v>DI MICHELE</v>
          </cell>
          <cell r="D221">
            <v>6.01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3471</v>
          </cell>
          <cell r="B222" t="str">
            <v>ALL</v>
          </cell>
          <cell r="C222" t="str">
            <v>DE CANIO</v>
          </cell>
          <cell r="D222">
            <v>6.01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>MILAN Voti gentilmente offerti da www.fantagazzetta.com</v>
          </cell>
        </row>
        <row r="224">
          <cell r="A224" t="str">
            <v>Cod.</v>
          </cell>
          <cell r="B224" t="str">
            <v>Ruolo</v>
          </cell>
          <cell r="C224" t="str">
            <v>Nome</v>
          </cell>
          <cell r="D224" t="str">
            <v>VF</v>
          </cell>
          <cell r="E224" t="str">
            <v>Gol Fatto</v>
          </cell>
          <cell r="F224" t="str">
            <v>Gol Subito</v>
          </cell>
          <cell r="G224" t="str">
            <v>Rigore Parato</v>
          </cell>
          <cell r="H224" t="str">
            <v>Rigore Sbagliato</v>
          </cell>
          <cell r="I224" t="str">
            <v>Rigore Segnato</v>
          </cell>
          <cell r="J224" t="str">
            <v>Autorete</v>
          </cell>
          <cell r="K224" t="str">
            <v>Ammonizione</v>
          </cell>
          <cell r="L224" t="str">
            <v>Espulsione</v>
          </cell>
          <cell r="M224" t="str">
            <v>Assist</v>
          </cell>
          <cell r="N224" t="str">
            <v>Gdv</v>
          </cell>
          <cell r="O224" t="str">
            <v>Gdp</v>
          </cell>
        </row>
        <row r="225">
          <cell r="A225">
            <v>2902</v>
          </cell>
          <cell r="B225" t="str">
            <v>P</v>
          </cell>
          <cell r="C225" t="str">
            <v>AMELIA</v>
          </cell>
          <cell r="D225">
            <v>7.53</v>
          </cell>
          <cell r="E225">
            <v>0</v>
          </cell>
          <cell r="F225">
            <v>0</v>
          </cell>
          <cell r="G225">
            <v>1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2943</v>
          </cell>
          <cell r="B226" t="str">
            <v>P</v>
          </cell>
          <cell r="C226" t="str">
            <v>ROMA</v>
          </cell>
          <cell r="D226" t="str">
            <v>6*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6.01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3112</v>
          </cell>
          <cell r="B228" t="str">
            <v>D</v>
          </cell>
          <cell r="C228" t="str">
            <v>THIAGO SILVA</v>
          </cell>
          <cell r="D228">
            <v>6.01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3115</v>
          </cell>
          <cell r="B229" t="str">
            <v>D</v>
          </cell>
          <cell r="C229" t="str">
            <v>YEPES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3592</v>
          </cell>
          <cell r="B230" t="str">
            <v>D</v>
          </cell>
          <cell r="C230" t="str">
            <v>DIDAC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3190</v>
          </cell>
          <cell r="B231" t="str">
            <v>C</v>
          </cell>
          <cell r="C231" t="str">
            <v>FLAMINI</v>
          </cell>
          <cell r="D231">
            <v>6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1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3296</v>
          </cell>
          <cell r="B232" t="str">
            <v>C</v>
          </cell>
          <cell r="C232" t="str">
            <v>SEEDORF</v>
          </cell>
          <cell r="D232">
            <v>5.54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3445</v>
          </cell>
          <cell r="B233" t="str">
            <v>C</v>
          </cell>
          <cell r="C233" t="str">
            <v>BOATENG</v>
          </cell>
          <cell r="D233">
            <v>5.52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3575</v>
          </cell>
          <cell r="B234" t="str">
            <v>C</v>
          </cell>
          <cell r="C234" t="str">
            <v>EMANUELSON</v>
          </cell>
          <cell r="D234">
            <v>5.51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3577</v>
          </cell>
          <cell r="B235" t="str">
            <v>C</v>
          </cell>
          <cell r="C235" t="str">
            <v>VAN BOMMEL</v>
          </cell>
          <cell r="D235">
            <v>6.53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3346</v>
          </cell>
          <cell r="B236" t="str">
            <v>A</v>
          </cell>
          <cell r="C236" t="str">
            <v>CASSANO</v>
          </cell>
          <cell r="D236">
            <v>6.03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6.04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5.51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6.01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7.02</v>
          </cell>
          <cell r="E242">
            <v>0</v>
          </cell>
          <cell r="F242">
            <v>2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2969</v>
          </cell>
          <cell r="B243" t="str">
            <v>D</v>
          </cell>
          <cell r="C243" t="str">
            <v>ARONICA</v>
          </cell>
          <cell r="D243" t="str">
            <v>6*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3006</v>
          </cell>
          <cell r="B244" t="str">
            <v>D</v>
          </cell>
          <cell r="C244" t="str">
            <v>CRIBARI</v>
          </cell>
          <cell r="D244">
            <v>6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3102</v>
          </cell>
          <cell r="B245" t="str">
            <v>D</v>
          </cell>
          <cell r="C245" t="str">
            <v>SANTACROCE</v>
          </cell>
          <cell r="D245">
            <v>6.02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3593</v>
          </cell>
          <cell r="B246" t="str">
            <v>D</v>
          </cell>
          <cell r="C246" t="str">
            <v>RUIZ</v>
          </cell>
          <cell r="D246">
            <v>5.03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>
            <v>6.52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6.03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7</v>
          </cell>
          <cell r="E249">
            <v>1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3320</v>
          </cell>
          <cell r="B250" t="str">
            <v>C</v>
          </cell>
          <cell r="C250" t="str">
            <v>ZUNIGA</v>
          </cell>
          <cell r="D250">
            <v>6.53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3497</v>
          </cell>
          <cell r="B251" t="str">
            <v>C</v>
          </cell>
          <cell r="C251" t="str">
            <v>SOSA</v>
          </cell>
          <cell r="D251">
            <v>6.03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1</v>
          </cell>
          <cell r="N251">
            <v>0</v>
          </cell>
          <cell r="O251">
            <v>0</v>
          </cell>
        </row>
        <row r="252">
          <cell r="A252">
            <v>3547</v>
          </cell>
          <cell r="B252" t="str">
            <v>C</v>
          </cell>
          <cell r="C252" t="str">
            <v>MAIELLO</v>
          </cell>
          <cell r="D252">
            <v>6.03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3381</v>
          </cell>
          <cell r="B253" t="str">
            <v>A</v>
          </cell>
          <cell r="C253" t="str">
            <v>LAVEZZI</v>
          </cell>
          <cell r="D253">
            <v>6.5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1</v>
          </cell>
          <cell r="N253">
            <v>0</v>
          </cell>
          <cell r="O253">
            <v>0</v>
          </cell>
        </row>
        <row r="254">
          <cell r="A254">
            <v>3382</v>
          </cell>
          <cell r="B254" t="str">
            <v>A</v>
          </cell>
          <cell r="C254" t="str">
            <v>LUCARELLI C.</v>
          </cell>
          <cell r="D254">
            <v>6.52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3386</v>
          </cell>
          <cell r="B255" t="str">
            <v>A</v>
          </cell>
          <cell r="C255" t="str">
            <v>MASCARA</v>
          </cell>
          <cell r="D255">
            <v>6.04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6.52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6.51</v>
          </cell>
          <cell r="E259">
            <v>0</v>
          </cell>
          <cell r="F259">
            <v>3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2994</v>
          </cell>
          <cell r="B260" t="str">
            <v>D</v>
          </cell>
          <cell r="C260" t="str">
            <v>CASSANI</v>
          </cell>
          <cell r="D260">
            <v>5.53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3011</v>
          </cell>
          <cell r="B261" t="str">
            <v>D</v>
          </cell>
          <cell r="C261" t="str">
            <v>DARMIAN</v>
          </cell>
          <cell r="D261">
            <v>5.52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3036</v>
          </cell>
          <cell r="B262" t="str">
            <v>D</v>
          </cell>
          <cell r="C262" t="str">
            <v>GOIAN</v>
          </cell>
          <cell r="D262">
            <v>5.54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>
            <v>5.52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3223</v>
          </cell>
          <cell r="B264" t="str">
            <v>C</v>
          </cell>
          <cell r="C264" t="str">
            <v>LIVERANI</v>
          </cell>
          <cell r="D264">
            <v>6.01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6.01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6.54</v>
          </cell>
          <cell r="E266">
            <v>1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5.53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3495</v>
          </cell>
          <cell r="B268" t="str">
            <v>C</v>
          </cell>
          <cell r="C268" t="str">
            <v>ILICIC</v>
          </cell>
          <cell r="D268">
            <v>5.53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3559</v>
          </cell>
          <cell r="B269" t="str">
            <v>C</v>
          </cell>
          <cell r="C269" t="str">
            <v>KURTIC</v>
          </cell>
          <cell r="D269">
            <v>5.52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3563</v>
          </cell>
          <cell r="B270" t="str">
            <v>C</v>
          </cell>
          <cell r="C270" t="str">
            <v>ACQUAH</v>
          </cell>
          <cell r="D270">
            <v>5.51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5.52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3405</v>
          </cell>
          <cell r="B272" t="str">
            <v>A</v>
          </cell>
          <cell r="C272" t="str">
            <v>PINILLA</v>
          </cell>
          <cell r="D272">
            <v>6.03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5.54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2940</v>
          </cell>
          <cell r="B276" t="str">
            <v>P</v>
          </cell>
          <cell r="C276" t="str">
            <v>PAVARINI</v>
          </cell>
          <cell r="D276">
            <v>6.03</v>
          </cell>
          <cell r="E276">
            <v>0</v>
          </cell>
          <cell r="F276">
            <v>1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3026</v>
          </cell>
          <cell r="B277" t="str">
            <v>D</v>
          </cell>
          <cell r="C277" t="str">
            <v>FELTSCHER</v>
          </cell>
          <cell r="D277">
            <v>5.0199999999999996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1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3076</v>
          </cell>
          <cell r="B278" t="str">
            <v>D</v>
          </cell>
          <cell r="C278" t="str">
            <v>OLIVEIRA</v>
          </cell>
          <cell r="D278">
            <v>5.53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3078</v>
          </cell>
          <cell r="B279" t="str">
            <v>D</v>
          </cell>
          <cell r="C279" t="str">
            <v>PACI</v>
          </cell>
          <cell r="D279">
            <v>6.04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3519</v>
          </cell>
          <cell r="B280" t="str">
            <v>D</v>
          </cell>
          <cell r="C280" t="str">
            <v>ANGELO</v>
          </cell>
          <cell r="D280">
            <v>6.02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3193</v>
          </cell>
          <cell r="B281" t="str">
            <v>C</v>
          </cell>
          <cell r="C281" t="str">
            <v>GALLOPPA</v>
          </cell>
          <cell r="D281">
            <v>6.01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6.52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</v>
          </cell>
          <cell r="L282">
            <v>0</v>
          </cell>
          <cell r="M282">
            <v>1</v>
          </cell>
          <cell r="N282">
            <v>0</v>
          </cell>
          <cell r="O282">
            <v>0</v>
          </cell>
        </row>
        <row r="283">
          <cell r="A283">
            <v>3247</v>
          </cell>
          <cell r="B283" t="str">
            <v>C</v>
          </cell>
          <cell r="C283" t="str">
            <v>MODESTO</v>
          </cell>
          <cell r="D283">
            <v>6.02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3250</v>
          </cell>
          <cell r="B284" t="str">
            <v>C</v>
          </cell>
          <cell r="C284" t="str">
            <v>MORRONE</v>
          </cell>
          <cell r="D284">
            <v>6.01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6.04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6.01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3341</v>
          </cell>
          <cell r="B287" t="str">
            <v>A</v>
          </cell>
          <cell r="C287" t="str">
            <v>BOJINOV</v>
          </cell>
          <cell r="D287">
            <v>6.5</v>
          </cell>
          <cell r="E287">
            <v>1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3634</v>
          </cell>
          <cell r="B288" t="str">
            <v>A</v>
          </cell>
          <cell r="C288" t="str">
            <v>DEFREL</v>
          </cell>
          <cell r="D288" t="str">
            <v>6*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3629</v>
          </cell>
          <cell r="B289" t="str">
            <v>ALL</v>
          </cell>
          <cell r="C289" t="str">
            <v>COLOMBA</v>
          </cell>
          <cell r="D289">
            <v>6.03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2931</v>
          </cell>
          <cell r="B292" t="str">
            <v>P</v>
          </cell>
          <cell r="C292" t="str">
            <v>LOBONT</v>
          </cell>
          <cell r="D292">
            <v>5.51</v>
          </cell>
          <cell r="E292">
            <v>0</v>
          </cell>
          <cell r="F292">
            <v>1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2988</v>
          </cell>
          <cell r="B293" t="str">
            <v>D</v>
          </cell>
          <cell r="C293" t="str">
            <v>BURDISSO N.</v>
          </cell>
          <cell r="D293">
            <v>6.01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1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3051</v>
          </cell>
          <cell r="B294" t="str">
            <v>D</v>
          </cell>
          <cell r="C294" t="str">
            <v>LORIA</v>
          </cell>
          <cell r="D294">
            <v>6.03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3093</v>
          </cell>
          <cell r="B295" t="str">
            <v>D</v>
          </cell>
          <cell r="C295" t="str">
            <v>RIISE</v>
          </cell>
          <cell r="D295">
            <v>6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3098</v>
          </cell>
          <cell r="B296" t="str">
            <v>D</v>
          </cell>
          <cell r="C296" t="str">
            <v>ROSI</v>
          </cell>
          <cell r="D296">
            <v>6.03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3269</v>
          </cell>
          <cell r="B297" t="str">
            <v>C</v>
          </cell>
          <cell r="C297" t="str">
            <v>PERROTTA</v>
          </cell>
          <cell r="D297">
            <v>5.54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3276</v>
          </cell>
          <cell r="B298" t="str">
            <v>C</v>
          </cell>
          <cell r="C298" t="str">
            <v>PIZARRO</v>
          </cell>
          <cell r="D298">
            <v>6.01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3304</v>
          </cell>
          <cell r="B299" t="str">
            <v>C</v>
          </cell>
          <cell r="C299" t="str">
            <v>TADDEI ROD.</v>
          </cell>
          <cell r="D299">
            <v>6.01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3535</v>
          </cell>
          <cell r="B300" t="str">
            <v>C</v>
          </cell>
          <cell r="C300" t="str">
            <v>GRECO</v>
          </cell>
          <cell r="D300">
            <v>6.03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3635</v>
          </cell>
          <cell r="B301" t="str">
            <v>C</v>
          </cell>
          <cell r="C301" t="str">
            <v>FLORENZI</v>
          </cell>
          <cell r="D301" t="str">
            <v>6*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3342</v>
          </cell>
          <cell r="B302" t="str">
            <v>A</v>
          </cell>
          <cell r="C302" t="str">
            <v>BORRIELLO</v>
          </cell>
          <cell r="D302">
            <v>6.02</v>
          </cell>
          <cell r="E302">
            <v>1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3418</v>
          </cell>
          <cell r="B303" t="str">
            <v>A</v>
          </cell>
          <cell r="C303" t="str">
            <v>TOTTI</v>
          </cell>
          <cell r="D303">
            <v>7.5</v>
          </cell>
          <cell r="E303">
            <v>1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3422</v>
          </cell>
          <cell r="B304" t="str">
            <v>A</v>
          </cell>
          <cell r="C304" t="str">
            <v>VUCINIC</v>
          </cell>
          <cell r="D304">
            <v>6.52</v>
          </cell>
          <cell r="E304">
            <v>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1</v>
          </cell>
          <cell r="O304">
            <v>0</v>
          </cell>
        </row>
        <row r="305">
          <cell r="A305">
            <v>3583</v>
          </cell>
          <cell r="B305" t="str">
            <v>ALL</v>
          </cell>
          <cell r="C305" t="str">
            <v>MONTELLA</v>
          </cell>
          <cell r="D305">
            <v>6.53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3436</v>
          </cell>
          <cell r="B308" t="str">
            <v>P</v>
          </cell>
          <cell r="C308" t="str">
            <v>DA COSTA</v>
          </cell>
          <cell r="D308">
            <v>5.0199999999999996</v>
          </cell>
          <cell r="E308">
            <v>0</v>
          </cell>
          <cell r="F308">
            <v>3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3062</v>
          </cell>
          <cell r="B309" t="str">
            <v>D</v>
          </cell>
          <cell r="C309" t="str">
            <v>MARTINEZ G.</v>
          </cell>
          <cell r="D309">
            <v>6.02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1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3114</v>
          </cell>
          <cell r="B310" t="str">
            <v>D</v>
          </cell>
          <cell r="C310" t="str">
            <v>VOLTA</v>
          </cell>
          <cell r="D310">
            <v>6.04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3119</v>
          </cell>
          <cell r="B311" t="str">
            <v>D</v>
          </cell>
          <cell r="C311" t="str">
            <v>ZAURI</v>
          </cell>
          <cell r="D311">
            <v>5.03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6.03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3580</v>
          </cell>
          <cell r="B313" t="str">
            <v>D</v>
          </cell>
          <cell r="C313" t="str">
            <v>LACZKO</v>
          </cell>
          <cell r="D313">
            <v>5.03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5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3215</v>
          </cell>
          <cell r="B315" t="str">
            <v>C</v>
          </cell>
          <cell r="C315" t="str">
            <v>KOMAN</v>
          </cell>
          <cell r="D315" t="str">
            <v>6*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6.01</v>
          </cell>
          <cell r="E316">
            <v>1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6.01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3307</v>
          </cell>
          <cell r="B318" t="str">
            <v>C</v>
          </cell>
          <cell r="C318" t="str">
            <v>TISSONE</v>
          </cell>
          <cell r="D318">
            <v>5.04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3338</v>
          </cell>
          <cell r="B319" t="str">
            <v>A</v>
          </cell>
          <cell r="C319" t="str">
            <v>BIABIANY</v>
          </cell>
          <cell r="D319">
            <v>5.0199999999999996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3407</v>
          </cell>
          <cell r="B320" t="str">
            <v>A</v>
          </cell>
          <cell r="C320" t="str">
            <v>POZZI</v>
          </cell>
          <cell r="D320">
            <v>5.51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3613</v>
          </cell>
          <cell r="B321" t="str">
            <v>ALL</v>
          </cell>
          <cell r="C321" t="str">
            <v>CAVASIN</v>
          </cell>
          <cell r="D321">
            <v>5.54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 t="str">
            <v>UDINESE Voti gentilmente offerti da www.fantagazzetta.com</v>
          </cell>
        </row>
        <row r="323">
          <cell r="A323" t="str">
            <v>Cod.</v>
          </cell>
          <cell r="B323" t="str">
            <v>Ruolo</v>
          </cell>
          <cell r="C323" t="str">
            <v>Nome</v>
          </cell>
          <cell r="D323" t="str">
            <v>VF</v>
          </cell>
          <cell r="E323" t="str">
            <v>Gol Fatto</v>
          </cell>
          <cell r="F323" t="str">
            <v>Gol Subito</v>
          </cell>
          <cell r="G323" t="str">
            <v>Rigore Parato</v>
          </cell>
          <cell r="H323" t="str">
            <v>Rigore Sbagliato</v>
          </cell>
          <cell r="I323" t="str">
            <v>Rigore Segnato</v>
          </cell>
          <cell r="J323" t="str">
            <v>Autorete</v>
          </cell>
          <cell r="K323" t="str">
            <v>Ammonizione</v>
          </cell>
          <cell r="L323" t="str">
            <v>Espulsione</v>
          </cell>
          <cell r="M323" t="str">
            <v>Assist</v>
          </cell>
          <cell r="N323" t="str">
            <v>Gdv</v>
          </cell>
          <cell r="O323" t="str">
            <v>Gdp</v>
          </cell>
        </row>
        <row r="324">
          <cell r="A324">
            <v>2925</v>
          </cell>
          <cell r="B324" t="str">
            <v>P</v>
          </cell>
          <cell r="C324" t="str">
            <v>HANDANOVIC</v>
          </cell>
          <cell r="D324">
            <v>6.51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2977</v>
          </cell>
          <cell r="B325" t="str">
            <v>D</v>
          </cell>
          <cell r="C325" t="str">
            <v>BENATIA</v>
          </cell>
          <cell r="D325">
            <v>6.51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1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3020</v>
          </cell>
          <cell r="B326" t="str">
            <v>D</v>
          </cell>
          <cell r="C326" t="str">
            <v>DOMIZZI</v>
          </cell>
          <cell r="D326">
            <v>5.53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3118</v>
          </cell>
          <cell r="B327" t="str">
            <v>D</v>
          </cell>
          <cell r="C327" t="str">
            <v>ZAPATA</v>
          </cell>
          <cell r="D327">
            <v>6.03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3509</v>
          </cell>
          <cell r="B328" t="str">
            <v>D</v>
          </cell>
          <cell r="C328" t="str">
            <v>ARMERO</v>
          </cell>
          <cell r="D328">
            <v>6.01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3139</v>
          </cell>
          <cell r="B329" t="str">
            <v>C</v>
          </cell>
          <cell r="C329" t="str">
            <v>ASAMOAH</v>
          </cell>
          <cell r="D329">
            <v>5.52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3207</v>
          </cell>
          <cell r="B330" t="str">
            <v>C</v>
          </cell>
          <cell r="C330" t="str">
            <v>INLER</v>
          </cell>
          <cell r="D330">
            <v>7.04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3209</v>
          </cell>
          <cell r="B331" t="str">
            <v>C</v>
          </cell>
          <cell r="C331" t="str">
            <v>ISLA</v>
          </cell>
          <cell r="D331">
            <v>6.04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3273</v>
          </cell>
          <cell r="B332" t="str">
            <v>C</v>
          </cell>
          <cell r="C332" t="str">
            <v>PINZI</v>
          </cell>
          <cell r="D332">
            <v>6.02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3289</v>
          </cell>
          <cell r="B333" t="str">
            <v>C</v>
          </cell>
          <cell r="C333" t="str">
            <v>SANCHEZ</v>
          </cell>
          <cell r="D333">
            <v>6.53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3358</v>
          </cell>
          <cell r="B334" t="str">
            <v>A</v>
          </cell>
          <cell r="C334" t="str">
            <v>DI NATALE</v>
          </cell>
          <cell r="D334">
            <v>5.51</v>
          </cell>
          <cell r="E334">
            <v>0</v>
          </cell>
          <cell r="F334">
            <v>0</v>
          </cell>
          <cell r="G334">
            <v>0</v>
          </cell>
          <cell r="H334">
            <v>1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3468</v>
          </cell>
          <cell r="B335" t="str">
            <v>ALL</v>
          </cell>
          <cell r="C335" t="str">
            <v>GUIDOLIN</v>
          </cell>
          <cell r="D335">
            <v>7.02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 t="str">
            <v>WWW.FANTAGAZZETTA.COM</v>
          </cell>
        </row>
      </sheetData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1"/>
  <sheetViews>
    <sheetView tabSelected="1" workbookViewId="0">
      <selection activeCell="K1" sqref="K1"/>
    </sheetView>
  </sheetViews>
  <sheetFormatPr defaultRowHeight="15"/>
  <cols>
    <col min="1" max="4" width="14" style="1" customWidth="1"/>
    <col min="5" max="5" width="12.42578125" style="1" customWidth="1"/>
    <col min="6" max="6" width="8.28515625" style="1" customWidth="1"/>
    <col min="7" max="7" width="14" style="1" customWidth="1"/>
    <col min="8" max="8" width="20" style="1" customWidth="1"/>
    <col min="9" max="9" width="14" style="1" customWidth="1"/>
    <col min="10" max="10" width="15.5703125" style="1" customWidth="1"/>
    <col min="11" max="11" width="17.42578125" customWidth="1"/>
  </cols>
  <sheetData>
    <row r="1" spans="1:11" ht="22.5" customHeight="1">
      <c r="A1" s="8" t="s">
        <v>0</v>
      </c>
      <c r="B1" s="8" t="s">
        <v>8</v>
      </c>
      <c r="C1" s="8" t="s">
        <v>1</v>
      </c>
      <c r="D1" s="8" t="s">
        <v>2</v>
      </c>
      <c r="E1" s="8" t="s">
        <v>7</v>
      </c>
      <c r="F1" s="8" t="s">
        <v>6</v>
      </c>
      <c r="G1" s="8" t="s">
        <v>3</v>
      </c>
      <c r="H1" s="8" t="s">
        <v>10</v>
      </c>
      <c r="I1" s="8" t="s">
        <v>4</v>
      </c>
      <c r="J1" s="8" t="s">
        <v>5</v>
      </c>
      <c r="K1" s="8" t="s">
        <v>9</v>
      </c>
    </row>
    <row r="2" spans="1:11" s="4" customFormat="1" ht="9" customHeight="1">
      <c r="A2" s="11">
        <f>Foglio2!A2</f>
        <v>3387</v>
      </c>
      <c r="B2" s="11" t="str">
        <f>Foglio2!B2</f>
        <v>MATRI</v>
      </c>
      <c r="C2" s="12">
        <f>AVERAGEIF(Foglio2!C2:AN2,"&gt;0")</f>
        <v>5.9692105263157886</v>
      </c>
      <c r="D2" s="12">
        <f>SUM(IF(Foglio2!C3="NO",Foglio2!C2,0),IF(Foglio2!D3="NO",Foglio2!D2,0),IF(Foglio2!E3="NO",Foglio2!E2,0),IF(Foglio2!F3="NO",Foglio2!F2,0),IF(Foglio2!G3="NO",Foglio2!G2,0),IF(Foglio2!H3="NO",Foglio2!H2,0),IF(Foglio2!I3="NO",Foglio2!I2,0),IF(Foglio2!J3="NO",Foglio2!J2,0),IF(Foglio2!K3="NO",Foglio2!K2,0),IF(Foglio2!L3="NO",Foglio2!L2,0),IF(Foglio2!M3="NO",Foglio2!M2,0),IF(Foglio2!N3="NO",Foglio2!N2,0),IF(Foglio2!O3="NO",Foglio2!O2,0),IF(Foglio2!P3="NO",Foglio2!P2,0),IF(Foglio2!Q3="NO",Foglio2!Q2,0),IF(Foglio2!R3="NO",Foglio2!R2,0),IF(Foglio2!S3="NO",Foglio2!S2,0),IF(Foglio2!T3="NO",Foglio2!T2,0),IF(Foglio2!U3="NO",Foglio2!U2,0),IF(Foglio2!V3="NO",Foglio2!V2,0),IF(Foglio2!W3="NO",Foglio2!W2,0),IF(Foglio2!X3="NO",Foglio2!X2,0),IF(Foglio2!Y3="NO",Foglio2!Y2,0),IF(Foglio2!Z3="NO",Foglio2!Z2,0),IF(Foglio2!AA3="NO",Foglio2!AA2,0),IF(Foglio2!AB3="NO",Foglio2!AB2,0),IF(Foglio2!AC3="NO",Foglio2!AC2,0),IF(Foglio2!AD3="NO",Foglio2!AD2,0),IF(Foglio2!AE3="NO",Foglio2!AE2,0),IF(Foglio2!AF3="NO",Foglio2!AF2,0),IF(Foglio2!AG3="NO",Foglio2!AG2,0),IF(Foglio2!AH3="NO",Foglio2!AH2,0),IF(Foglio2!AI3="NO",Foglio2!AI2,0),IF(Foglio2!AJ3="NO",Foglio2!AJ2,0),IF(Foglio2!AK3="NO",Foglio2!AK2,0),IF(Foglio2!AL3="NO",Foglio2!AL2,0),IF(Foglio2!AM3="NO",Foglio2!AM2,0),IF(Foglio2!AN3="NO",Foglio2!AN2,0))/COUNTIF(Foglio2!C3:AN3,"NO")</f>
        <v>5.3154166666666685</v>
      </c>
      <c r="E2" s="11">
        <f>SUM(
IF(IFERROR(VLOOKUP(A2,'[1]1'!$A$5:$O$440,9,FALSE),0)=0,0,VLOOKUP(A2,'[1]1'!$A$5:$O$440,9,FALSE)),
IF(IFERROR(VLOOKUP(A2,'[2]2'!$A$5:$O$440,9,FALSE),0)=0,0,VLOOKUP(A2,'[2]2'!$A$5:$O$440,9,FALSE)),
IF(IFERROR(VLOOKUP(A2:'[3]3'!$A$5:$O$440,9,FALSE),0)=0,0,VLOOKUP(A2,'[3]3'!$A$5:$O$440,9,FALSE)),
IF(IFERROR(VLOOKUP(A2,'[4]4'!$A$5:$O$440,9,FALSE),0)=0,0,VLOOKUP(A2,'[4]4'!$A$5:$O$440,9,FALSE)),
IF(IFERROR(VLOOKUP(A2,'[5]5'!$A$5:$O$440,9,FALSE),0)=0,0,VLOOKUP(A2,'[5]5'!$A$5:$O$440,9,FALSE)),
IF(IFERROR(VLOOKUP(A2,'[6]6'!$A$5:$O$440,9,FALSE),0)=0,0,VLOOKUP(A2,'[6]6'!$A$5:$O$440,9,FALSE)),
IF(IFERROR(VLOOKUP(A2,'[7]7'!$A$5:$O$440,9,FALSE),0)=0,0,VLOOKUP(A2,'[7]7'!$A$5:$O$440,9,FALSE)),
IF(IFERROR(VLOOKUP(A2,'[8]8'!$A$5:$O$440,9,FALSE),0)=0,0,VLOOKUP(A2,'[8]8'!$A$5:$O$440,9,FALSE)),
IF(IFERROR(VLOOKUP(A2,'[9]9'!$A$5:$O$440,9,FALSE),0)=0,0,VLOOKUP(A2,'[9]9'!$A$5:$O$440,9,FALSE)),
IF(IFERROR(VLOOKUP(A2,'[10]10'!$A$5:$O$440,9,FALSE),0)=0,0,VLOOKUP(A2,'[10]10'!$A$5:$O$440,9,FALSE)),
IF(IFERROR(VLOOKUP(A2,'[11]11'!$A$5:$O$440,9,FALSE),0)=0,0,VLOOKUP(A2,'[11]11'!$A$5:$O$440,9,FALSE)),
IF(IFERROR(VLOOKUP(A2,'[12]12'!$A$5:$O$440,9,FALSE),0)=0,0,VLOOKUP(A2,'[12]12'!$A$5:$O$440,9,FALSE)),
IF(IFERROR(VLOOKUP(A2,'[13]13'!$A$5:$O$440,9,FALSE),0)=0,0,VLOOKUP(A2,'[13]13'!$A$5:$O$440,9,FALSE)),
IF(IFERROR(VLOOKUP(A2,'[14]14'!$A$5:$O$440,9,FALSE),0)=0,0,VLOOKUP(A2,'[14]14'!$A$5:$O$440,9,FALSE)),
IF(IFERROR(VLOOKUP(A2,'[15]15'!$A$5:$O$440,9,FALSE),0)=0,0,VLOOKUP(A2,'[15]15'!$A$5:$O$440,9,FALSE)),
IF(IFERROR(VLOOKUP(A2,'[16]16'!$A$5:$O$440,9,FALSE),0)=0,0,VLOOKUP(A2,'[16]16'!$A$5:$O$440,9,FALSE)),
IF(IFERROR(VLOOKUP(A2,'[17]17'!$A$5:$O$440,9,FALSE),0)=0,0,VLOOKUP(A2,'[17]17'!$A$5:$O$440,9,FALSE)),
IF(IFERROR(VLOOKUP(A2,'[18]18'!$A$5:$O$440,9,FALSE),0)=0,0,VLOOKUP(A2,'[18]18'!$A$5:$O$440,9,FALSE)),
IF(IFERROR(VLOOKUP(A2,'[19]19'!$A$5:$O$440,9,FALSE),0)=0,0,VLOOKUP(A2,'[19]19'!$A$5:$O$440,9,FALSE)),
IF(IFERROR(VLOOKUP(A2,'[20]20'!$A$5:$O$440,9,FALSE),0)=0,0,VLOOKUP(A2,'[20]20'!$A$5:$O$440,9,FALSE)),
IF(IFERROR(VLOOKUP(A2,'[21]21'!$A$5:$O$440,9,FALSE),0)=0,0,VLOOKUP(A2,'[21]21'!$A$5:$O$440,9,FALSE)),
IF(IFERROR(VLOOKUP(A2,'[22]22'!$A$5:$O$440,9,FALSE),0)=0,0,VLOOKUP(A2,'[22]22'!$A$5:$O$440,9,FALSE)),
IF(IFERROR(VLOOKUP(A2,'[23]23'!$A$5:$O$440,9,FALSE),0)=0,0,VLOOKUP(A2,'[23]23'!$A$5:$O$440,9,FALSE)),
IF(IFERROR(VLOOKUP(A2,'[24]24'!$A$5:$O$440,9,FALSE),0)=0,0,VLOOKUP(A2,'[24]24'!$A$5:$O$440,9,FALSE)),
IF(IFERROR(VLOOKUP(A2,'[25]25'!$A$5:$O$440,9,FALSE),0)=0,0,VLOOKUP(A2,'[25]25'!$A$5:$O$440,9,FALSE)),
IF(IFERROR(VLOOKUP(A2,'[26]26'!$A$5:$O$440,9,FALSE),0)=0,0,VLOOKUP(A2,'[26]26'!$A$5:$O$440,9,FALSE)),
IF(IFERROR(VLOOKUP(A2,'[27]27'!$A$5:$O$440,9,FALSE),0)=0,0,VLOOKUP(A2,'[27]27'!$A$5:$O$440,9,FALSE)),
IF(IFERROR(VLOOKUP(A2,'[28]28'!$A$5:$O$440,9,FALSE),0)=0,0,VLOOKUP(A2,'[28]28'!$A$5:$O$440,9,FALSE)),
IF(IFERROR(VLOOKUP(A2,'[29]29'!$A$5:$O$440,9,FALSE),0)=0,0,VLOOKUP(A2,'[29]29'!$A$5:$O$440,9,FALSE)),
IF(IFERROR(VLOOKUP(A2,'[30]30'!$A$5:$O$440,9,FALSE),0)=0,0,VLOOKUP(A2,'[30]30'!$A$5:$O$440,9,FALSE)),
IF(IFERROR(VLOOKUP(A2,'[31]31'!$A$5:$O$440,9,FALSE),0)=0,0,VLOOKUP(A2,'[31]31'!$A$5:$O$440,9,FALSE)),
IF(IFERROR(VLOOKUP(A2,'[32]32'!$A$5:$O$440,9,FALSE),0)=0,0,VLOOKUP(A2,'[32]32'!$A$5:$O$440,9,FALSE)),
IF(IFERROR(VLOOKUP(A2,'[33]33'!$A$5:$O$440,9,FALSE),0)=0,0,VLOOKUP(A2,'[33]33'!$A$5:$O$440,9,FALSE)),
IF(IFERROR(VLOOKUP(A2,'[34]34'!$A$5:$O$440,9,FALSE),0)=0,0,VLOOKUP(A2,'[34]34'!$A$5:$O$440,9,FALSE)),
IF(IFERROR(VLOOKUP(A2,'[35]35'!$A$5:$O$440,9,FALSE),0)=0,0,VLOOKUP(A2,'[35]35'!$A$5:$O$440,9,FALSE)),
IF(IFERROR(VLOOKUP(A2,'[36]36'!$A$5:$O$440,9,FALSE),0)=0,0,VLOOKUP(A2,'[36]36'!$A$5:$O$440,9,FALSE)),
IF(IFERROR(VLOOKUP(A2,'[37]37'!$A$5:$O$440,9,FALSE),0)=0,0,VLOOKUP(A2,'[37]37'!$A$5:$O$440,9,FALSE)),
IF(IFERROR(VLOOKUP(A2,'[38]38'!$A$5:$O$440,9,FALSE),0)=0,0,VLOOKUP(A2,'[38]38'!$A$5:$O$440,9,FALSE))
)</f>
        <v>1</v>
      </c>
      <c r="F2" s="11">
        <f>SUM(E2,
IF(IFERROR(VLOOKUP(A2,'[1]1'!$A$5:$O$440,5,FALSE),0)=0,0,VLOOKUP(A2,'[1]1'!$A$5:$O$440,5,FALSE)),
IF(IFERROR(VLOOKUP(A2,'[2]2'!$A$5:$O$440,5,FALSE),0)=0,0,VLOOKUP(A2,'[2]2'!$A$5:$O$440,5,FALSE)),
IF(IFERROR(VLOOKUP(A2,'[3]3'!$A$5:$O$440,5,FALSE),0)=0,0,VLOOKUP(A2,'[3]3'!$A$5:$O$440,5,FALSE)),
IF(IFERROR(VLOOKUP(A2,'[4]4'!$A$5:$O$440,5,FALSE),0)=0,0,VLOOKUP(A2,'[4]4'!$A$5:$O$440,5,FALSE)),
IF(IFERROR(VLOOKUP(A2,'[5]5'!$A$5:$O$440,5,FALSE),0)=0,0,VLOOKUP(A2,'[5]5'!$A$5:$O$440,5,FALSE)),
IF(IFERROR(VLOOKUP(A2,'[6]6'!$A$5:$O$440,5,FALSE),0)=0,0,VLOOKUP(A2,'[6]6'!$A$5:$O$440,5,FALSE)),
IF(IFERROR(VLOOKUP(A2,'[7]7'!$A$5:$O$440,5,FALSE),0)=0,0,VLOOKUP(A2,'[7]7'!$A$5:$O$440,5,FALSE)),
IF(IFERROR(VLOOKUP(A2,'[8]8'!$A$5:$O$440,5,FALSE),0)=0,0,VLOOKUP(A2,'[8]8'!$A$5:$O$440,5,FALSE)),
IF(IFERROR(VLOOKUP(A2,'[9]9'!$A$5:$O$440,5,FALSE),0)=0,0,VLOOKUP(A2,'[9]9'!$A$5:$O$440,5,FALSE)),
IF(IFERROR(VLOOKUP(A2,'[10]10'!$A$5:$O$440,5,FALSE),0)=0,0,VLOOKUP(A2,'[10]10'!$A$5:$O$440,5,FALSE)),
IF(IFERROR(VLOOKUP(A2,'[11]11'!$A$5:$O$440,5,FALSE),0)=0,0,VLOOKUP(A2,'[11]11'!$A$5:$O$440,5,FALSE)),
IF(IFERROR(VLOOKUP(A2,'[12]12'!$A$5:$O$440,5,FALSE),0)=0,0,VLOOKUP(A2,'[12]12'!$A$5:$O$440,5,FALSE)),
IF(IFERROR(VLOOKUP(A2,'[13]13'!$A$5:$O$440,5,FALSE),0)=0,0,VLOOKUP(A2,'[13]13'!$A$5:$O$440,5,FALSE)),
IF(IFERROR(VLOOKUP(A2,'[14]14'!$A$5:$O$440,5,FALSE),0)=0,0,VLOOKUP(A2,'[14]14'!$A$5:$O$440,5,FALSE)),
IF(IFERROR(VLOOKUP(A2,'[15]15'!$A$5:$O$440,5,FALSE),0)=0,0,VLOOKUP(A2,'[15]15'!$A$5:$O$440,5,FALSE)),
IF(IFERROR(VLOOKUP(A2,'[16]16'!$A$5:$O$440,5,FALSE),0)=0,0,VLOOKUP(A2,'[16]16'!$A$5:$O$440,5,FALSE)),
IF(IFERROR(VLOOKUP(A2,'[17]17'!$A$5:$O$440,5,FALSE),0)=0,0,VLOOKUP(A2,'[17]17'!$A$5:$O$440,5,FALSE)),
IF(IFERROR(VLOOKUP(A2,'[18]18'!$A$5:$O$440,5,FALSE),0)=0,0,VLOOKUP(A2,'[18]18'!$A$5:$O$440,5,FALSE)),
IF(IFERROR(VLOOKUP(A2,'[19]19'!$A$5:$O$440,5,FALSE),0)=0,0,VLOOKUP(A2,'[19]19'!$A$5:$O$440,5,FALSE)),
IF(IFERROR(VLOOKUP(A2,'[20]20'!$A$5:$O$440,5,FALSE),0)=0,0,VLOOKUP(A2,'[20]20'!$A$5:$O$440,5,FALSE)),
IF(IFERROR(VLOOKUP(A2,'[21]21'!$A$5:$O$440,5,FALSE),0)=0,0,VLOOKUP(A2,'[21]21'!$A$5:$O$440,5,FALSE)),
IF(IFERROR(VLOOKUP(A2,'[22]22'!$A$5:$O$440,5,FALSE),0)=0,0,VLOOKUP(A2,'[22]22'!$A$5:$O$440,5,FALSE)),
IF(IFERROR(VLOOKUP(A2,'[23]23'!$A$5:$O$440,5,FALSE),0)=0,0,VLOOKUP(A2,'[23]23'!$A$5:$O$440,5,FALSE)),
IF(IFERROR(VLOOKUP(A2,'[24]24'!$A$5:$O$440,5,FALSE),0)=0,0,VLOOKUP(A2,'[24]24'!$A$5:$O$440,5,FALSE)),
IF(IFERROR(VLOOKUP(A2,'[25]25'!$A$5:$O$440,5,FALSE),0)=0,0,VLOOKUP(A2,'[25]25'!$A$5:$O$440,5,FALSE)),
IF(IFERROR(VLOOKUP(A2,'[26]26'!$A$5:$O$440,5,FALSE),0)=0,0,VLOOKUP(A2,'[26]26'!$A$5:$O$440,5,FALSE)),
IF(IFERROR(VLOOKUP(A2,'[27]27'!$A$5:$O$440,5,FALSE),0)=0,0,VLOOKUP(A2,'[27]27'!$A$5:$O$440,5,FALSE)),
IF(IFERROR(VLOOKUP(A2,'[28]28'!$A$5:$O$440,5,FALSE),0)=0,0,VLOOKUP(A2,'[28]28'!$A$5:$O$440,5,FALSE)),
IF(IFERROR(VLOOKUP(A2,'[29]29'!$A$5:$O$440,5,FALSE),0)=0,0,VLOOKUP(A2,'[29]29'!$A$5:$O$440,5,FALSE)),
IF(IFERROR(VLOOKUP(A2,'[30]30'!$A$5:$O$440,5,FALSE),0)=0,0,VLOOKUP(A2,'[30]30'!$A$5:$O$440,5,FALSE)),
IF(IFERROR(VLOOKUP(A2,'[31]31'!$A$5:$O$440,5,FALSE),0)=0,0,VLOOKUP(A2,'[31]31'!$A$5:$O$440,5,FALSE)),
IF(IFERROR(VLOOKUP(A2,'[32]32'!$A$5:$O$440,5,FALSE),0)=0,0,VLOOKUP(A2,'[32]32'!$A$5:$O$440,5,FALSE)),
IF(IFERROR(VLOOKUP(A2,'[33]33'!$A$5:$O$440,5,FALSE),0)=0,0,VLOOKUP(A2,'[33]33'!$A$5:$O$440,5,FALSE)),
IF(IFERROR(VLOOKUP(A2,'[34]34'!$A$5:$O$440,5,FALSE),0)=0,0,VLOOKUP(A2,'[34]34'!$A$5:$O$440,5,FALSE)),
IF(IFERROR(VLOOKUP(A2,'[35]35'!$A$5:$O$440,5,FALSE),0)=0,0,VLOOKUP(A2,'[35]35'!$A$5:$O$440,5,FALSE)),
IF(IFERROR(VLOOKUP(A2,'[36]36'!$A$5:$O$440,5,FALSE),0)=0,0,VLOOKUP(A2,'[36]36'!$A$5:$O$440,5,FALSE)),
IF(IFERROR(VLOOKUP(A2,'[37]37'!$A$5:$O$440,5,FALSE),0)=0,0,VLOOKUP(A2,'[37]37'!$A$5:$O$440,5,FALSE)),
IF(IFERROR(VLOOKUP(A2,'[38]38'!$A$5:$O$440,5,FALSE),0)=0,0,VLOOKUP(A2,'[38]38'!$A$5:$O$440,5,FALSE))
)</f>
        <v>20</v>
      </c>
      <c r="G2" s="13">
        <f>COUNTIF(Foglio2!C3:AN3,"GOL")</f>
        <v>14</v>
      </c>
      <c r="H2" s="13">
        <f>I2-G2</f>
        <v>24</v>
      </c>
      <c r="I2" s="13">
        <f>38-COUNTIF(Foglio2!C3:AN3,"ASSENTE")</f>
        <v>38</v>
      </c>
      <c r="J2" s="14">
        <f>G2/I2</f>
        <v>0.36842105263157893</v>
      </c>
      <c r="K2" s="11" t="str">
        <f>IF(D2&lt;5,"PESSIMA",IF(D2&lt;5.25,"CATTIVA",IF(D2&lt;5.5,"MEDIOCRE",IF(D2&lt;5.75,"ACCETTABILE",IF(D2&lt;6,"BUONA","ECCELLENTE")))))</f>
        <v>MEDIOCRE</v>
      </c>
    </row>
    <row r="3" spans="1:11" s="5" customFormat="1" ht="9" customHeight="1">
      <c r="A3" s="11"/>
      <c r="B3" s="11"/>
      <c r="C3" s="12"/>
      <c r="D3" s="12"/>
      <c r="E3" s="11"/>
      <c r="F3" s="11"/>
      <c r="G3" s="13"/>
      <c r="H3" s="13"/>
      <c r="I3" s="13"/>
      <c r="J3" s="14"/>
      <c r="K3" s="11"/>
    </row>
    <row r="4" spans="1:11" s="4" customFormat="1" ht="9" customHeight="1">
      <c r="A4" s="11">
        <f>Foglio2!A4</f>
        <v>3358</v>
      </c>
      <c r="B4" s="11" t="str">
        <f>Foglio2!B4</f>
        <v>DI NATALE</v>
      </c>
      <c r="C4" s="12">
        <f>AVERAGEIF(Foglio2!C4:AN4,"&gt;0")</f>
        <v>6.4349999999999987</v>
      </c>
      <c r="D4" s="12">
        <f>SUM(IF(Foglio2!C5="NO",Foglio2!C4,0),IF(Foglio2!D5="NO",Foglio2!D4,0),IF(Foglio2!E5="NO",Foglio2!E4,0),IF(Foglio2!F5="NO",Foglio2!F4,0),IF(Foglio2!G5="NO",Foglio2!G4,0),IF(Foglio2!H5="NO",Foglio2!H4,0),IF(Foglio2!I5="NO",Foglio2!I4,0),IF(Foglio2!J5="NO",Foglio2!J4,0),IF(Foglio2!K5="NO",Foglio2!K4,0),IF(Foglio2!L5="NO",Foglio2!L4,0),IF(Foglio2!M5="NO",Foglio2!M4,0),IF(Foglio2!N5="NO",Foglio2!N4,0),IF(Foglio2!O5="NO",Foglio2!O4,0),IF(Foglio2!P5="NO",Foglio2!P4,0),IF(Foglio2!Q5="NO",Foglio2!Q4,0),IF(Foglio2!R5="NO",Foglio2!R4,0),IF(Foglio2!S5="NO",Foglio2!S4,0),IF(Foglio2!T5="NO",Foglio2!T4,0),IF(Foglio2!U5="NO",Foglio2!U4,0),IF(Foglio2!V5="NO",Foglio2!V4,0),IF(Foglio2!W5="NO",Foglio2!W4,0),IF(Foglio2!X5="NO",Foglio2!X4,0),IF(Foglio2!Y5="NO",Foglio2!Y4,0),IF(Foglio2!Z5="NO",Foglio2!Z4,0),IF(Foglio2!AA5="NO",Foglio2!AA4,0),IF(Foglio2!AB5="NO",Foglio2!AB4,0),IF(Foglio2!AC5="NO",Foglio2!AC4,0),IF(Foglio2!AD5="NO",Foglio2!AD4,0),IF(Foglio2!AE5="NO",Foglio2!AE4,0),IF(Foglio2!AF5="NO",Foglio2!AF4,0),IF(Foglio2!AG5="NO",Foglio2!AG4,0),IF(Foglio2!AH5="NO",Foglio2!AH4,0),IF(Foglio2!AI5="NO",Foglio2!AI4,0),IF(Foglio2!AJ5="NO",Foglio2!AJ4,0),IF(Foglio2!AK5="NO",Foglio2!AK4,0),IF(Foglio2!AL5="NO",Foglio2!AL4,0),IF(Foglio2!AM5="NO",Foglio2!AM4,0),IF(Foglio2!AN5="NO",Foglio2!AN4,0))/COUNTIF(Foglio2!C5:AN5,"NO")</f>
        <v>5.7416666666666671</v>
      </c>
      <c r="E4" s="11">
        <f>SUM(
IF(IFERROR(VLOOKUP(A4,'[1]1'!$A$5:$O$440,9,FALSE),0)=0,0,VLOOKUP(A4,'[1]1'!$A$5:$O$440,9,FALSE)),
IF(IFERROR(VLOOKUP(A4,'[2]2'!$A$5:$O$440,9,FALSE),0)=0,0,VLOOKUP(A4,'[2]2'!$A$5:$O$440,9,FALSE)),
IF(IFERROR(VLOOKUP(A4:'[3]3'!$A$5:$O$440,9,FALSE),0)=0,0,VLOOKUP(A4,'[3]3'!$A$5:$O$440,9,FALSE)),
IF(IFERROR(VLOOKUP(A4,'[4]4'!$A$5:$O$440,9,FALSE),0)=0,0,VLOOKUP(A4,'[4]4'!$A$5:$O$440,9,FALSE)),
IF(IFERROR(VLOOKUP(A4,'[5]5'!$A$5:$O$440,9,FALSE),0)=0,0,VLOOKUP(A4,'[5]5'!$A$5:$O$440,9,FALSE)),
IF(IFERROR(VLOOKUP(A4,'[6]6'!$A$5:$O$440,9,FALSE),0)=0,0,VLOOKUP(A4,'[6]6'!$A$5:$O$440,9,FALSE)),
IF(IFERROR(VLOOKUP(A4,'[7]7'!$A$5:$O$440,9,FALSE),0)=0,0,VLOOKUP(A4,'[7]7'!$A$5:$O$440,9,FALSE)),
IF(IFERROR(VLOOKUP(A4,'[8]8'!$A$5:$O$440,9,FALSE),0)=0,0,VLOOKUP(A4,'[8]8'!$A$5:$O$440,9,FALSE)),
IF(IFERROR(VLOOKUP(A4,'[9]9'!$A$5:$O$440,9,FALSE),0)=0,0,VLOOKUP(A4,'[9]9'!$A$5:$O$440,9,FALSE)),
IF(IFERROR(VLOOKUP(A4,'[10]10'!$A$5:$O$440,9,FALSE),0)=0,0,VLOOKUP(A4,'[10]10'!$A$5:$O$440,9,FALSE)),
IF(IFERROR(VLOOKUP(A4,'[11]11'!$A$5:$O$440,9,FALSE),0)=0,0,VLOOKUP(A4,'[11]11'!$A$5:$O$440,9,FALSE)),
IF(IFERROR(VLOOKUP(A4,'[12]12'!$A$5:$O$440,9,FALSE),0)=0,0,VLOOKUP(A4,'[12]12'!$A$5:$O$440,9,FALSE)),
IF(IFERROR(VLOOKUP(A4,'[13]13'!$A$5:$O$440,9,FALSE),0)=0,0,VLOOKUP(A4,'[13]13'!$A$5:$O$440,9,FALSE)),
IF(IFERROR(VLOOKUP(A4,'[14]14'!$A$5:$O$440,9,FALSE),0)=0,0,VLOOKUP(A4,'[14]14'!$A$5:$O$440,9,FALSE)),
IF(IFERROR(VLOOKUP(A4,'[15]15'!$A$5:$O$440,9,FALSE),0)=0,0,VLOOKUP(A4,'[15]15'!$A$5:$O$440,9,FALSE)),
IF(IFERROR(VLOOKUP(A4,'[16]16'!$A$5:$O$440,9,FALSE),0)=0,0,VLOOKUP(A4,'[16]16'!$A$5:$O$440,9,FALSE)),
IF(IFERROR(VLOOKUP(A4,'[17]17'!$A$5:$O$440,9,FALSE),0)=0,0,VLOOKUP(A4,'[17]17'!$A$5:$O$440,9,FALSE)),
IF(IFERROR(VLOOKUP(A4,'[18]18'!$A$5:$O$440,9,FALSE),0)=0,0,VLOOKUP(A4,'[18]18'!$A$5:$O$440,9,FALSE)),
IF(IFERROR(VLOOKUP(A4,'[19]19'!$A$5:$O$440,9,FALSE),0)=0,0,VLOOKUP(A4,'[19]19'!$A$5:$O$440,9,FALSE)),
IF(IFERROR(VLOOKUP(A4,'[20]20'!$A$5:$O$440,9,FALSE),0)=0,0,VLOOKUP(A4,'[20]20'!$A$5:$O$440,9,FALSE)),
IF(IFERROR(VLOOKUP(A4,'[21]21'!$A$5:$O$440,9,FALSE),0)=0,0,VLOOKUP(A4,'[21]21'!$A$5:$O$440,9,FALSE)),
IF(IFERROR(VLOOKUP(A4,'[22]22'!$A$5:$O$440,9,FALSE),0)=0,0,VLOOKUP(A4,'[22]22'!$A$5:$O$440,9,FALSE)),
IF(IFERROR(VLOOKUP(A4,'[23]23'!$A$5:$O$440,9,FALSE),0)=0,0,VLOOKUP(A4,'[23]23'!$A$5:$O$440,9,FALSE)),
IF(IFERROR(VLOOKUP(A4,'[24]24'!$A$5:$O$440,9,FALSE),0)=0,0,VLOOKUP(A4,'[24]24'!$A$5:$O$440,9,FALSE)),
IF(IFERROR(VLOOKUP(A4,'[25]25'!$A$5:$O$440,9,FALSE),0)=0,0,VLOOKUP(A4,'[25]25'!$A$5:$O$440,9,FALSE)),
IF(IFERROR(VLOOKUP(A4,'[26]26'!$A$5:$O$440,9,FALSE),0)=0,0,VLOOKUP(A4,'[26]26'!$A$5:$O$440,9,FALSE)),
IF(IFERROR(VLOOKUP(A4,'[27]27'!$A$5:$O$440,9,FALSE),0)=0,0,VLOOKUP(A4,'[27]27'!$A$5:$O$440,9,FALSE)),
IF(IFERROR(VLOOKUP(A4,'[28]28'!$A$5:$O$440,9,FALSE),0)=0,0,VLOOKUP(A4,'[28]28'!$A$5:$O$440,9,FALSE)),
IF(IFERROR(VLOOKUP(A4,'[29]29'!$A$5:$O$440,9,FALSE),0)=0,0,VLOOKUP(A4,'[29]29'!$A$5:$O$440,9,FALSE)),
IF(IFERROR(VLOOKUP(A4,'[30]30'!$A$5:$O$440,9,FALSE),0)=0,0,VLOOKUP(A4,'[30]30'!$A$5:$O$440,9,FALSE)),
IF(IFERROR(VLOOKUP(A4,'[31]31'!$A$5:$O$440,9,FALSE),0)=0,0,VLOOKUP(A4,'[31]31'!$A$5:$O$440,9,FALSE)),
IF(IFERROR(VLOOKUP(A4,'[32]32'!$A$5:$O$440,9,FALSE),0)=0,0,VLOOKUP(A4,'[32]32'!$A$5:$O$440,9,FALSE)),
IF(IFERROR(VLOOKUP(A4,'[33]33'!$A$5:$O$440,9,FALSE),0)=0,0,VLOOKUP(A4,'[33]33'!$A$5:$O$440,9,FALSE)),
IF(IFERROR(VLOOKUP(A4,'[34]34'!$A$5:$O$440,9,FALSE),0)=0,0,VLOOKUP(A4,'[34]34'!$A$5:$O$440,9,FALSE)),
IF(IFERROR(VLOOKUP(A4,'[35]35'!$A$5:$O$440,9,FALSE),0)=0,0,VLOOKUP(A4,'[35]35'!$A$5:$O$440,9,FALSE)),
IF(IFERROR(VLOOKUP(A4,'[36]36'!$A$5:$O$440,9,FALSE),0)=0,0,VLOOKUP(A4,'[36]36'!$A$5:$O$440,9,FALSE)),
IF(IFERROR(VLOOKUP(A4,'[37]37'!$A$5:$O$440,9,FALSE),0)=0,0,VLOOKUP(A4,'[37]37'!$A$5:$O$440,9,FALSE)),
IF(IFERROR(VLOOKUP(A4,'[38]38'!$A$5:$O$440,9,FALSE),0)=0,0,VLOOKUP(A4,'[38]38'!$A$5:$O$440,9,FALSE))
)</f>
        <v>5</v>
      </c>
      <c r="F4" s="11">
        <f>SUM(E4,
IF(IFERROR(VLOOKUP(A4,'[1]1'!$A$5:$O$440,5,FALSE),0)=0,0,VLOOKUP(A4,'[1]1'!$A$5:$O$440,5,FALSE)),
IF(IFERROR(VLOOKUP(A4,'[2]2'!$A$5:$O$440,5,FALSE),0)=0,0,VLOOKUP(A4,'[2]2'!$A$5:$O$440,5,FALSE)),
IF(IFERROR(VLOOKUP(A4,'[3]3'!$A$5:$O$440,5,FALSE),0)=0,0,VLOOKUP(A4,'[3]3'!$A$5:$O$440,5,FALSE)),
IF(IFERROR(VLOOKUP(A4,'[4]4'!$A$5:$O$440,5,FALSE),0)=0,0,VLOOKUP(A4,'[4]4'!$A$5:$O$440,5,FALSE)),
IF(IFERROR(VLOOKUP(A4,'[5]5'!$A$5:$O$440,5,FALSE),0)=0,0,VLOOKUP(A4,'[5]5'!$A$5:$O$440,5,FALSE)),
IF(IFERROR(VLOOKUP(A4,'[6]6'!$A$5:$O$440,5,FALSE),0)=0,0,VLOOKUP(A4,'[6]6'!$A$5:$O$440,5,FALSE)),
IF(IFERROR(VLOOKUP(A4,'[7]7'!$A$5:$O$440,5,FALSE),0)=0,0,VLOOKUP(A4,'[7]7'!$A$5:$O$440,5,FALSE)),
IF(IFERROR(VLOOKUP(A4,'[8]8'!$A$5:$O$440,5,FALSE),0)=0,0,VLOOKUP(A4,'[8]8'!$A$5:$O$440,5,FALSE)),
IF(IFERROR(VLOOKUP(A4,'[9]9'!$A$5:$O$440,5,FALSE),0)=0,0,VLOOKUP(A4,'[9]9'!$A$5:$O$440,5,FALSE)),
IF(IFERROR(VLOOKUP(A4,'[10]10'!$A$5:$O$440,5,FALSE),0)=0,0,VLOOKUP(A4,'[10]10'!$A$5:$O$440,5,FALSE)),
IF(IFERROR(VLOOKUP(A4,'[11]11'!$A$5:$O$440,5,FALSE),0)=0,0,VLOOKUP(A4,'[11]11'!$A$5:$O$440,5,FALSE)),
IF(IFERROR(VLOOKUP(A4,'[12]12'!$A$5:$O$440,5,FALSE),0)=0,0,VLOOKUP(A4,'[12]12'!$A$5:$O$440,5,FALSE)),
IF(IFERROR(VLOOKUP(A4,'[13]13'!$A$5:$O$440,5,FALSE),0)=0,0,VLOOKUP(A4,'[13]13'!$A$5:$O$440,5,FALSE)),
IF(IFERROR(VLOOKUP(A4,'[14]14'!$A$5:$O$440,5,FALSE),0)=0,0,VLOOKUP(A4,'[14]14'!$A$5:$O$440,5,FALSE)),
IF(IFERROR(VLOOKUP(A4,'[15]15'!$A$5:$O$440,5,FALSE),0)=0,0,VLOOKUP(A4,'[15]15'!$A$5:$O$440,5,FALSE)),
IF(IFERROR(VLOOKUP(A4,'[16]16'!$A$5:$O$440,5,FALSE),0)=0,0,VLOOKUP(A4,'[16]16'!$A$5:$O$440,5,FALSE)),
IF(IFERROR(VLOOKUP(A4,'[17]17'!$A$5:$O$440,5,FALSE),0)=0,0,VLOOKUP(A4,'[17]17'!$A$5:$O$440,5,FALSE)),
IF(IFERROR(VLOOKUP(A4,'[18]18'!$A$5:$O$440,5,FALSE),0)=0,0,VLOOKUP(A4,'[18]18'!$A$5:$O$440,5,FALSE)),
IF(IFERROR(VLOOKUP(A4,'[19]19'!$A$5:$O$440,5,FALSE),0)=0,0,VLOOKUP(A4,'[19]19'!$A$5:$O$440,5,FALSE)),
IF(IFERROR(VLOOKUP(A4,'[20]20'!$A$5:$O$440,5,FALSE),0)=0,0,VLOOKUP(A4,'[20]20'!$A$5:$O$440,5,FALSE)),
IF(IFERROR(VLOOKUP(A4,'[21]21'!$A$5:$O$440,5,FALSE),0)=0,0,VLOOKUP(A4,'[21]21'!$A$5:$O$440,5,FALSE)),
IF(IFERROR(VLOOKUP(A4,'[22]22'!$A$5:$O$440,5,FALSE),0)=0,0,VLOOKUP(A4,'[22]22'!$A$5:$O$440,5,FALSE)),
IF(IFERROR(VLOOKUP(A4,'[23]23'!$A$5:$O$440,5,FALSE),0)=0,0,VLOOKUP(A4,'[23]23'!$A$5:$O$440,5,FALSE)),
IF(IFERROR(VLOOKUP(A4,'[24]24'!$A$5:$O$440,5,FALSE),0)=0,0,VLOOKUP(A4,'[24]24'!$A$5:$O$440,5,FALSE)),
IF(IFERROR(VLOOKUP(A4,'[25]25'!$A$5:$O$440,5,FALSE),0)=0,0,VLOOKUP(A4,'[25]25'!$A$5:$O$440,5,FALSE)),
IF(IFERROR(VLOOKUP(A4,'[26]26'!$A$5:$O$440,5,FALSE),0)=0,0,VLOOKUP(A4,'[26]26'!$A$5:$O$440,5,FALSE)),
IF(IFERROR(VLOOKUP(A4,'[27]27'!$A$5:$O$440,5,FALSE),0)=0,0,VLOOKUP(A4,'[27]27'!$A$5:$O$440,5,FALSE)),
IF(IFERROR(VLOOKUP(A4,'[28]28'!$A$5:$O$440,5,FALSE),0)=0,0,VLOOKUP(A4,'[28]28'!$A$5:$O$440,5,FALSE)),
IF(IFERROR(VLOOKUP(A4,'[29]29'!$A$5:$O$440,5,FALSE),0)=0,0,VLOOKUP(A4,'[29]29'!$A$5:$O$440,5,FALSE)),
IF(IFERROR(VLOOKUP(A4,'[30]30'!$A$5:$O$440,5,FALSE),0)=0,0,VLOOKUP(A4,'[30]30'!$A$5:$O$440,5,FALSE)),
IF(IFERROR(VLOOKUP(A4,'[31]31'!$A$5:$O$440,5,FALSE),0)=0,0,VLOOKUP(A4,'[31]31'!$A$5:$O$440,5,FALSE)),
IF(IFERROR(VLOOKUP(A4,'[32]32'!$A$5:$O$440,5,FALSE),0)=0,0,VLOOKUP(A4,'[32]32'!$A$5:$O$440,5,FALSE)),
IF(IFERROR(VLOOKUP(A4,'[33]33'!$A$5:$O$440,5,FALSE),0)=0,0,VLOOKUP(A4,'[33]33'!$A$5:$O$440,5,FALSE)),
IF(IFERROR(VLOOKUP(A4,'[34]34'!$A$5:$O$440,5,FALSE),0)=0,0,VLOOKUP(A4,'[34]34'!$A$5:$O$440,5,FALSE)),
IF(IFERROR(VLOOKUP(A4,'[35]35'!$A$5:$O$440,5,FALSE),0)=0,0,VLOOKUP(A4,'[35]35'!$A$5:$O$440,5,FALSE)),
IF(IFERROR(VLOOKUP(A4,'[36]36'!$A$5:$O$440,5,FALSE),0)=0,0,VLOOKUP(A4,'[36]36'!$A$5:$O$440,5,FALSE)),
IF(IFERROR(VLOOKUP(A4,'[37]37'!$A$5:$O$440,5,FALSE),0)=0,0,VLOOKUP(A4,'[37]37'!$A$5:$O$440,5,FALSE)),
IF(IFERROR(VLOOKUP(A4,'[38]38'!$A$5:$O$440,5,FALSE),0)=0,0,VLOOKUP(A4,'[38]38'!$A$5:$O$440,5,FALSE))
)</f>
        <v>28</v>
      </c>
      <c r="G4" s="13">
        <f>COUNTIF(Foglio2!C5:AN5,"GOL")</f>
        <v>18</v>
      </c>
      <c r="H4" s="13">
        <f t="shared" ref="H4" si="0">I4-G4</f>
        <v>18</v>
      </c>
      <c r="I4" s="13">
        <f>38-COUNTIF(Foglio2!C5:AN5,"ASSENTE")</f>
        <v>36</v>
      </c>
      <c r="J4" s="14">
        <f>G4/I4</f>
        <v>0.5</v>
      </c>
      <c r="K4" s="11" t="str">
        <f t="shared" ref="K4" si="1">IF(D4&lt;5,"PESSIMA",IF(D4&lt;5.25,"CATTIVA",IF(D4&lt;5.5,"MEDIOCRE",IF(D4&lt;5.75,"ACCETTABILE",IF(D4&lt;6,"BUONA","ECCELLENTE")))))</f>
        <v>ACCETTABILE</v>
      </c>
    </row>
    <row r="5" spans="1:11" s="5" customFormat="1" ht="9" customHeight="1">
      <c r="A5" s="11"/>
      <c r="B5" s="11"/>
      <c r="C5" s="12"/>
      <c r="D5" s="12"/>
      <c r="E5" s="11"/>
      <c r="F5" s="11"/>
      <c r="G5" s="13"/>
      <c r="H5" s="13"/>
      <c r="I5" s="13"/>
      <c r="J5" s="14"/>
      <c r="K5" s="11"/>
    </row>
    <row r="6" spans="1:11" s="4" customFormat="1" ht="9" customHeight="1">
      <c r="A6" s="11">
        <f>Foglio2!A6</f>
        <v>3361</v>
      </c>
      <c r="B6" s="11" t="str">
        <f>Foglio2!B6</f>
        <v>ETO'O</v>
      </c>
      <c r="C6" s="12">
        <f>AVERAGEIF(Foglio2!C6:AN6,"&gt;0")</f>
        <v>6.5068571428571431</v>
      </c>
      <c r="D6" s="12">
        <f>SUM(IF(Foglio2!C7="NO",Foglio2!C6,0),IF(Foglio2!D7="NO",Foglio2!D6,0),IF(Foglio2!E7="NO",Foglio2!E6,0),IF(Foglio2!F7="NO",Foglio2!F6,0),IF(Foglio2!G7="NO",Foglio2!G6,0),IF(Foglio2!H7="NO",Foglio2!H6,0),IF(Foglio2!I7="NO",Foglio2!I6,0),IF(Foglio2!J7="NO",Foglio2!J6,0),IF(Foglio2!K7="NO",Foglio2!K6,0),IF(Foglio2!L7="NO",Foglio2!L6,0),IF(Foglio2!M7="NO",Foglio2!M6,0),IF(Foglio2!N7="NO",Foglio2!N6,0),IF(Foglio2!O7="NO",Foglio2!O6,0),IF(Foglio2!P7="NO",Foglio2!P6,0),IF(Foglio2!Q7="NO",Foglio2!Q6,0),IF(Foglio2!R7="NO",Foglio2!R6,0),IF(Foglio2!S7="NO",Foglio2!S6,0),IF(Foglio2!T7="NO",Foglio2!T6,0),IF(Foglio2!U7="NO",Foglio2!U6,0),IF(Foglio2!V7="NO",Foglio2!V6,0),IF(Foglio2!W7="NO",Foglio2!W6,0),IF(Foglio2!X7="NO",Foglio2!X6,0),IF(Foglio2!Y7="NO",Foglio2!Y6,0),IF(Foglio2!Z7="NO",Foglio2!Z6,0),IF(Foglio2!AA7="NO",Foglio2!AA6,0),IF(Foglio2!AB7="NO",Foglio2!AB6,0),IF(Foglio2!AC7="NO",Foglio2!AC6,0),IF(Foglio2!AD7="NO",Foglio2!AD6,0),IF(Foglio2!AE7="NO",Foglio2!AE6,0),IF(Foglio2!AF7="NO",Foglio2!AF6,0),IF(Foglio2!AG7="NO",Foglio2!AG6,0),IF(Foglio2!AH7="NO",Foglio2!AH6,0),IF(Foglio2!AI7="NO",Foglio2!AI6,0),IF(Foglio2!AJ7="NO",Foglio2!AJ6,0),IF(Foglio2!AK7="NO",Foglio2!AK6,0),IF(Foglio2!AL7="NO",Foglio2!AL6,0),IF(Foglio2!AM7="NO",Foglio2!AM6,0),IF(Foglio2!AN7="NO",Foglio2!AN6,0))/COUNTIF(Foglio2!C7:AN7,"NO")</f>
        <v>5.9652631578947366</v>
      </c>
      <c r="E6" s="11">
        <f>SUM(
IF(IFERROR(VLOOKUP(A6,'[1]1'!$A$5:$O$440,9,FALSE),0)=0,0,VLOOKUP(A6,'[1]1'!$A$5:$O$440,9,FALSE)),
IF(IFERROR(VLOOKUP(A6,'[2]2'!$A$5:$O$440,9,FALSE),0)=0,0,VLOOKUP(A6,'[2]2'!$A$5:$O$440,9,FALSE)),
IF(IFERROR(VLOOKUP(A6:'[3]3'!$A$5:$O$440,9,FALSE),0)=0,0,VLOOKUP(A6,'[3]3'!$A$5:$O$440,9,FALSE)),
IF(IFERROR(VLOOKUP(A6,'[4]4'!$A$5:$O$440,9,FALSE),0)=0,0,VLOOKUP(A6,'[4]4'!$A$5:$O$440,9,FALSE)),
IF(IFERROR(VLOOKUP(A6,'[5]5'!$A$5:$O$440,9,FALSE),0)=0,0,VLOOKUP(A6,'[5]5'!$A$5:$O$440,9,FALSE)),
IF(IFERROR(VLOOKUP(A6,'[6]6'!$A$5:$O$440,9,FALSE),0)=0,0,VLOOKUP(A6,'[6]6'!$A$5:$O$440,9,FALSE)),
IF(IFERROR(VLOOKUP(A6,'[7]7'!$A$5:$O$440,9,FALSE),0)=0,0,VLOOKUP(A6,'[7]7'!$A$5:$O$440,9,FALSE)),
IF(IFERROR(VLOOKUP(A6,'[8]8'!$A$5:$O$440,9,FALSE),0)=0,0,VLOOKUP(A6,'[8]8'!$A$5:$O$440,9,FALSE)),
IF(IFERROR(VLOOKUP(A6,'[9]9'!$A$5:$O$440,9,FALSE),0)=0,0,VLOOKUP(A6,'[9]9'!$A$5:$O$440,9,FALSE)),
IF(IFERROR(VLOOKUP(A6,'[10]10'!$A$5:$O$440,9,FALSE),0)=0,0,VLOOKUP(A6,'[10]10'!$A$5:$O$440,9,FALSE)),
IF(IFERROR(VLOOKUP(A6,'[11]11'!$A$5:$O$440,9,FALSE),0)=0,0,VLOOKUP(A6,'[11]11'!$A$5:$O$440,9,FALSE)),
IF(IFERROR(VLOOKUP(A6,'[12]12'!$A$5:$O$440,9,FALSE),0)=0,0,VLOOKUP(A6,'[12]12'!$A$5:$O$440,9,FALSE)),
IF(IFERROR(VLOOKUP(A6,'[13]13'!$A$5:$O$440,9,FALSE),0)=0,0,VLOOKUP(A6,'[13]13'!$A$5:$O$440,9,FALSE)),
IF(IFERROR(VLOOKUP(A6,'[14]14'!$A$5:$O$440,9,FALSE),0)=0,0,VLOOKUP(A6,'[14]14'!$A$5:$O$440,9,FALSE)),
IF(IFERROR(VLOOKUP(A6,'[15]15'!$A$5:$O$440,9,FALSE),0)=0,0,VLOOKUP(A6,'[15]15'!$A$5:$O$440,9,FALSE)),
IF(IFERROR(VLOOKUP(A6,'[16]16'!$A$5:$O$440,9,FALSE),0)=0,0,VLOOKUP(A6,'[16]16'!$A$5:$O$440,9,FALSE)),
IF(IFERROR(VLOOKUP(A6,'[17]17'!$A$5:$O$440,9,FALSE),0)=0,0,VLOOKUP(A6,'[17]17'!$A$5:$O$440,9,FALSE)),
IF(IFERROR(VLOOKUP(A6,'[18]18'!$A$5:$O$440,9,FALSE),0)=0,0,VLOOKUP(A6,'[18]18'!$A$5:$O$440,9,FALSE)),
IF(IFERROR(VLOOKUP(A6,'[19]19'!$A$5:$O$440,9,FALSE),0)=0,0,VLOOKUP(A6,'[19]19'!$A$5:$O$440,9,FALSE)),
IF(IFERROR(VLOOKUP(A6,'[20]20'!$A$5:$O$440,9,FALSE),0)=0,0,VLOOKUP(A6,'[20]20'!$A$5:$O$440,9,FALSE)),
IF(IFERROR(VLOOKUP(A6,'[21]21'!$A$5:$O$440,9,FALSE),0)=0,0,VLOOKUP(A6,'[21]21'!$A$5:$O$440,9,FALSE)),
IF(IFERROR(VLOOKUP(A6,'[22]22'!$A$5:$O$440,9,FALSE),0)=0,0,VLOOKUP(A6,'[22]22'!$A$5:$O$440,9,FALSE)),
IF(IFERROR(VLOOKUP(A6,'[23]23'!$A$5:$O$440,9,FALSE),0)=0,0,VLOOKUP(A6,'[23]23'!$A$5:$O$440,9,FALSE)),
IF(IFERROR(VLOOKUP(A6,'[24]24'!$A$5:$O$440,9,FALSE),0)=0,0,VLOOKUP(A6,'[24]24'!$A$5:$O$440,9,FALSE)),
IF(IFERROR(VLOOKUP(A6,'[25]25'!$A$5:$O$440,9,FALSE),0)=0,0,VLOOKUP(A6,'[25]25'!$A$5:$O$440,9,FALSE)),
IF(IFERROR(VLOOKUP(A6,'[26]26'!$A$5:$O$440,9,FALSE),0)=0,0,VLOOKUP(A6,'[26]26'!$A$5:$O$440,9,FALSE)),
IF(IFERROR(VLOOKUP(A6,'[27]27'!$A$5:$O$440,9,FALSE),0)=0,0,VLOOKUP(A6,'[27]27'!$A$5:$O$440,9,FALSE)),
IF(IFERROR(VLOOKUP(A6,'[28]28'!$A$5:$O$440,9,FALSE),0)=0,0,VLOOKUP(A6,'[28]28'!$A$5:$O$440,9,FALSE)),
IF(IFERROR(VLOOKUP(A6,'[29]29'!$A$5:$O$440,9,FALSE),0)=0,0,VLOOKUP(A6,'[29]29'!$A$5:$O$440,9,FALSE)),
IF(IFERROR(VLOOKUP(A6,'[30]30'!$A$5:$O$440,9,FALSE),0)=0,0,VLOOKUP(A6,'[30]30'!$A$5:$O$440,9,FALSE)),
IF(IFERROR(VLOOKUP(A6,'[31]31'!$A$5:$O$440,9,FALSE),0)=0,0,VLOOKUP(A6,'[31]31'!$A$5:$O$440,9,FALSE)),
IF(IFERROR(VLOOKUP(A6,'[32]32'!$A$5:$O$440,9,FALSE),0)=0,0,VLOOKUP(A6,'[32]32'!$A$5:$O$440,9,FALSE)),
IF(IFERROR(VLOOKUP(A6,'[33]33'!$A$5:$O$440,9,FALSE),0)=0,0,VLOOKUP(A6,'[33]33'!$A$5:$O$440,9,FALSE)),
IF(IFERROR(VLOOKUP(A6,'[34]34'!$A$5:$O$440,9,FALSE),0)=0,0,VLOOKUP(A6,'[34]34'!$A$5:$O$440,9,FALSE)),
IF(IFERROR(VLOOKUP(A6,'[35]35'!$A$5:$O$440,9,FALSE),0)=0,0,VLOOKUP(A6,'[35]35'!$A$5:$O$440,9,FALSE)),
IF(IFERROR(VLOOKUP(A6,'[36]36'!$A$5:$O$440,9,FALSE),0)=0,0,VLOOKUP(A6,'[36]36'!$A$5:$O$440,9,FALSE)),
IF(IFERROR(VLOOKUP(A6,'[37]37'!$A$5:$O$440,9,FALSE),0)=0,0,VLOOKUP(A6,'[37]37'!$A$5:$O$440,9,FALSE)),
IF(IFERROR(VLOOKUP(A6,'[38]38'!$A$5:$O$440,9,FALSE),0)=0,0,VLOOKUP(A6,'[38]38'!$A$5:$O$440,9,FALSE))
)</f>
        <v>5</v>
      </c>
      <c r="F6" s="11">
        <f>SUM(E6,
IF(IFERROR(VLOOKUP(A6,'[1]1'!$A$5:$O$440,5,FALSE),0)=0,0,VLOOKUP(A6,'[1]1'!$A$5:$O$440,5,FALSE)),
IF(IFERROR(VLOOKUP(A6,'[2]2'!$A$5:$O$440,5,FALSE),0)=0,0,VLOOKUP(A6,'[2]2'!$A$5:$O$440,5,FALSE)),
IF(IFERROR(VLOOKUP(A6,'[3]3'!$A$5:$O$440,5,FALSE),0)=0,0,VLOOKUP(A6,'[3]3'!$A$5:$O$440,5,FALSE)),
IF(IFERROR(VLOOKUP(A6,'[4]4'!$A$5:$O$440,5,FALSE),0)=0,0,VLOOKUP(A6,'[4]4'!$A$5:$O$440,5,FALSE)),
IF(IFERROR(VLOOKUP(A6,'[5]5'!$A$5:$O$440,5,FALSE),0)=0,0,VLOOKUP(A6,'[5]5'!$A$5:$O$440,5,FALSE)),
IF(IFERROR(VLOOKUP(A6,'[6]6'!$A$5:$O$440,5,FALSE),0)=0,0,VLOOKUP(A6,'[6]6'!$A$5:$O$440,5,FALSE)),
IF(IFERROR(VLOOKUP(A6,'[7]7'!$A$5:$O$440,5,FALSE),0)=0,0,VLOOKUP(A6,'[7]7'!$A$5:$O$440,5,FALSE)),
IF(IFERROR(VLOOKUP(A6,'[8]8'!$A$5:$O$440,5,FALSE),0)=0,0,VLOOKUP(A6,'[8]8'!$A$5:$O$440,5,FALSE)),
IF(IFERROR(VLOOKUP(A6,'[9]9'!$A$5:$O$440,5,FALSE),0)=0,0,VLOOKUP(A6,'[9]9'!$A$5:$O$440,5,FALSE)),
IF(IFERROR(VLOOKUP(A6,'[10]10'!$A$5:$O$440,5,FALSE),0)=0,0,VLOOKUP(A6,'[10]10'!$A$5:$O$440,5,FALSE)),
IF(IFERROR(VLOOKUP(A6,'[11]11'!$A$5:$O$440,5,FALSE),0)=0,0,VLOOKUP(A6,'[11]11'!$A$5:$O$440,5,FALSE)),
IF(IFERROR(VLOOKUP(A6,'[12]12'!$A$5:$O$440,5,FALSE),0)=0,0,VLOOKUP(A6,'[12]12'!$A$5:$O$440,5,FALSE)),
IF(IFERROR(VLOOKUP(A6,'[13]13'!$A$5:$O$440,5,FALSE),0)=0,0,VLOOKUP(A6,'[13]13'!$A$5:$O$440,5,FALSE)),
IF(IFERROR(VLOOKUP(A6,'[14]14'!$A$5:$O$440,5,FALSE),0)=0,0,VLOOKUP(A6,'[14]14'!$A$5:$O$440,5,FALSE)),
IF(IFERROR(VLOOKUP(A6,'[15]15'!$A$5:$O$440,5,FALSE),0)=0,0,VLOOKUP(A6,'[15]15'!$A$5:$O$440,5,FALSE)),
IF(IFERROR(VLOOKUP(A6,'[16]16'!$A$5:$O$440,5,FALSE),0)=0,0,VLOOKUP(A6,'[16]16'!$A$5:$O$440,5,FALSE)),
IF(IFERROR(VLOOKUP(A6,'[17]17'!$A$5:$O$440,5,FALSE),0)=0,0,VLOOKUP(A6,'[17]17'!$A$5:$O$440,5,FALSE)),
IF(IFERROR(VLOOKUP(A6,'[18]18'!$A$5:$O$440,5,FALSE),0)=0,0,VLOOKUP(A6,'[18]18'!$A$5:$O$440,5,FALSE)),
IF(IFERROR(VLOOKUP(A6,'[19]19'!$A$5:$O$440,5,FALSE),0)=0,0,VLOOKUP(A6,'[19]19'!$A$5:$O$440,5,FALSE)),
IF(IFERROR(VLOOKUP(A6,'[20]20'!$A$5:$O$440,5,FALSE),0)=0,0,VLOOKUP(A6,'[20]20'!$A$5:$O$440,5,FALSE)),
IF(IFERROR(VLOOKUP(A6,'[21]21'!$A$5:$O$440,5,FALSE),0)=0,0,VLOOKUP(A6,'[21]21'!$A$5:$O$440,5,FALSE)),
IF(IFERROR(VLOOKUP(A6,'[22]22'!$A$5:$O$440,5,FALSE),0)=0,0,VLOOKUP(A6,'[22]22'!$A$5:$O$440,5,FALSE)),
IF(IFERROR(VLOOKUP(A6,'[23]23'!$A$5:$O$440,5,FALSE),0)=0,0,VLOOKUP(A6,'[23]23'!$A$5:$O$440,5,FALSE)),
IF(IFERROR(VLOOKUP(A6,'[24]24'!$A$5:$O$440,5,FALSE),0)=0,0,VLOOKUP(A6,'[24]24'!$A$5:$O$440,5,FALSE)),
IF(IFERROR(VLOOKUP(A6,'[25]25'!$A$5:$O$440,5,FALSE),0)=0,0,VLOOKUP(A6,'[25]25'!$A$5:$O$440,5,FALSE)),
IF(IFERROR(VLOOKUP(A6,'[26]26'!$A$5:$O$440,5,FALSE),0)=0,0,VLOOKUP(A6,'[26]26'!$A$5:$O$440,5,FALSE)),
IF(IFERROR(VLOOKUP(A6,'[27]27'!$A$5:$O$440,5,FALSE),0)=0,0,VLOOKUP(A6,'[27]27'!$A$5:$O$440,5,FALSE)),
IF(IFERROR(VLOOKUP(A6,'[28]28'!$A$5:$O$440,5,FALSE),0)=0,0,VLOOKUP(A6,'[28]28'!$A$5:$O$440,5,FALSE)),
IF(IFERROR(VLOOKUP(A6,'[29]29'!$A$5:$O$440,5,FALSE),0)=0,0,VLOOKUP(A6,'[29]29'!$A$5:$O$440,5,FALSE)),
IF(IFERROR(VLOOKUP(A6,'[30]30'!$A$5:$O$440,5,FALSE),0)=0,0,VLOOKUP(A6,'[30]30'!$A$5:$O$440,5,FALSE)),
IF(IFERROR(VLOOKUP(A6,'[31]31'!$A$5:$O$440,5,FALSE),0)=0,0,VLOOKUP(A6,'[31]31'!$A$5:$O$440,5,FALSE)),
IF(IFERROR(VLOOKUP(A6,'[32]32'!$A$5:$O$440,5,FALSE),0)=0,0,VLOOKUP(A6,'[32]32'!$A$5:$O$440,5,FALSE)),
IF(IFERROR(VLOOKUP(A6,'[33]33'!$A$5:$O$440,5,FALSE),0)=0,0,VLOOKUP(A6,'[33]33'!$A$5:$O$440,5,FALSE)),
IF(IFERROR(VLOOKUP(A6,'[34]34'!$A$5:$O$440,5,FALSE),0)=0,0,VLOOKUP(A6,'[34]34'!$A$5:$O$440,5,FALSE)),
IF(IFERROR(VLOOKUP(A6,'[35]35'!$A$5:$O$440,5,FALSE),0)=0,0,VLOOKUP(A6,'[35]35'!$A$5:$O$440,5,FALSE)),
IF(IFERROR(VLOOKUP(A6,'[36]36'!$A$5:$O$440,5,FALSE),0)=0,0,VLOOKUP(A6,'[36]36'!$A$5:$O$440,5,FALSE)),
IF(IFERROR(VLOOKUP(A6,'[37]37'!$A$5:$O$440,5,FALSE),0)=0,0,VLOOKUP(A6,'[37]37'!$A$5:$O$440,5,FALSE)),
IF(IFERROR(VLOOKUP(A6,'[38]38'!$A$5:$O$440,5,FALSE),0)=0,0,VLOOKUP(A6,'[38]38'!$A$5:$O$440,5,FALSE))
)</f>
        <v>21</v>
      </c>
      <c r="G6" s="13">
        <f>COUNTIF(Foglio2!C7:AN7,"GOL")</f>
        <v>16</v>
      </c>
      <c r="H6" s="13">
        <f t="shared" ref="H6" si="2">I6-G6</f>
        <v>19</v>
      </c>
      <c r="I6" s="13">
        <f>38-COUNTIF(Foglio2!C7:AN7,"ASSENTE")</f>
        <v>35</v>
      </c>
      <c r="J6" s="14">
        <f>G6/I6</f>
        <v>0.45714285714285713</v>
      </c>
      <c r="K6" s="11" t="str">
        <f t="shared" ref="K6" si="3">IF(D6&lt;5,"PESSIMA",IF(D6&lt;5.25,"CATTIVA",IF(D6&lt;5.5,"MEDIOCRE",IF(D6&lt;5.75,"ACCETTABILE",IF(D6&lt;6,"BUONA","ECCELLENTE")))))</f>
        <v>BUONA</v>
      </c>
    </row>
    <row r="7" spans="1:11" s="5" customFormat="1" ht="9" customHeight="1">
      <c r="A7" s="11"/>
      <c r="B7" s="11"/>
      <c r="C7" s="12"/>
      <c r="D7" s="12"/>
      <c r="E7" s="11"/>
      <c r="F7" s="11"/>
      <c r="G7" s="13"/>
      <c r="H7" s="13"/>
      <c r="I7" s="13"/>
      <c r="J7" s="14"/>
      <c r="K7" s="11"/>
    </row>
    <row r="8" spans="1:11" s="4" customFormat="1" ht="9" customHeight="1">
      <c r="A8" s="11">
        <f>Foglio2!A8</f>
        <v>3349</v>
      </c>
      <c r="B8" s="11" t="str">
        <f>Foglio2!B8</f>
        <v>CAVANI</v>
      </c>
      <c r="C8" s="12">
        <f>AVERAGEIF(Foglio2!C8:AN8,"&gt;0")</f>
        <v>6.4905714285714282</v>
      </c>
      <c r="D8" s="12">
        <f>SUM(IF(Foglio2!C9="NO",Foglio2!C8,0),IF(Foglio2!D9="NO",Foglio2!D8,0),IF(Foglio2!E9="NO",Foglio2!E8,0),IF(Foglio2!F9="NO",Foglio2!F8,0),IF(Foglio2!G9="NO",Foglio2!G8,0),IF(Foglio2!H9="NO",Foglio2!H8,0),IF(Foglio2!I9="NO",Foglio2!I8,0),IF(Foglio2!J9="NO",Foglio2!J8,0),IF(Foglio2!K9="NO",Foglio2!K8,0),IF(Foglio2!L9="NO",Foglio2!L8,0),IF(Foglio2!M9="NO",Foglio2!M8,0),IF(Foglio2!N9="NO",Foglio2!N8,0),IF(Foglio2!O9="NO",Foglio2!O8,0),IF(Foglio2!P9="NO",Foglio2!P8,0),IF(Foglio2!Q9="NO",Foglio2!Q8,0),IF(Foglio2!R9="NO",Foglio2!R8,0),IF(Foglio2!S9="NO",Foglio2!S8,0),IF(Foglio2!T9="NO",Foglio2!T8,0),IF(Foglio2!U9="NO",Foglio2!U8,0),IF(Foglio2!V9="NO",Foglio2!V8,0),IF(Foglio2!W9="NO",Foglio2!W8,0),IF(Foglio2!X9="NO",Foglio2!X8,0),IF(Foglio2!Y9="NO",Foglio2!Y8,0),IF(Foglio2!Z9="NO",Foglio2!Z8,0),IF(Foglio2!AA9="NO",Foglio2!AA8,0),IF(Foglio2!AB9="NO",Foglio2!AB8,0),IF(Foglio2!AC9="NO",Foglio2!AC8,0),IF(Foglio2!AD9="NO",Foglio2!AD8,0),IF(Foglio2!AE9="NO",Foglio2!AE8,0),IF(Foglio2!AF9="NO",Foglio2!AF8,0),IF(Foglio2!AG9="NO",Foglio2!AG8,0),IF(Foglio2!AH9="NO",Foglio2!AH8,0),IF(Foglio2!AI9="NO",Foglio2!AI8,0),IF(Foglio2!AJ9="NO",Foglio2!AJ8,0),IF(Foglio2!AK9="NO",Foglio2!AK8,0),IF(Foglio2!AL9="NO",Foglio2!AL8,0),IF(Foglio2!AM9="NO",Foglio2!AM8,0),IF(Foglio2!AN9="NO",Foglio2!AN8,0))/COUNTIF(Foglio2!C9:AN9,"NO")</f>
        <v>5.7273684210526321</v>
      </c>
      <c r="E8" s="11">
        <f>SUM(
IF(IFERROR(VLOOKUP(A8,'[1]1'!$A$5:$O$440,9,FALSE),0)=0,0,VLOOKUP(A8,'[1]1'!$A$5:$O$440,9,FALSE)),
IF(IFERROR(VLOOKUP(A8,'[2]2'!$A$5:$O$440,9,FALSE),0)=0,0,VLOOKUP(A8,'[2]2'!$A$5:$O$440,9,FALSE)),
IF(IFERROR(VLOOKUP(A8:'[3]3'!$A$5:$O$440,9,FALSE),0)=0,0,VLOOKUP(A8,'[3]3'!$A$5:$O$440,9,FALSE)),
IF(IFERROR(VLOOKUP(A8,'[4]4'!$A$5:$O$440,9,FALSE),0)=0,0,VLOOKUP(A8,'[4]4'!$A$5:$O$440,9,FALSE)),
IF(IFERROR(VLOOKUP(A8,'[5]5'!$A$5:$O$440,9,FALSE),0)=0,0,VLOOKUP(A8,'[5]5'!$A$5:$O$440,9,FALSE)),
IF(IFERROR(VLOOKUP(A8,'[6]6'!$A$5:$O$440,9,FALSE),0)=0,0,VLOOKUP(A8,'[6]6'!$A$5:$O$440,9,FALSE)),
IF(IFERROR(VLOOKUP(A8,'[7]7'!$A$5:$O$440,9,FALSE),0)=0,0,VLOOKUP(A8,'[7]7'!$A$5:$O$440,9,FALSE)),
IF(IFERROR(VLOOKUP(A8,'[8]8'!$A$5:$O$440,9,FALSE),0)=0,0,VLOOKUP(A8,'[8]8'!$A$5:$O$440,9,FALSE)),
IF(IFERROR(VLOOKUP(A8,'[9]9'!$A$5:$O$440,9,FALSE),0)=0,0,VLOOKUP(A8,'[9]9'!$A$5:$O$440,9,FALSE)),
IF(IFERROR(VLOOKUP(A8,'[10]10'!$A$5:$O$440,9,FALSE),0)=0,0,VLOOKUP(A8,'[10]10'!$A$5:$O$440,9,FALSE)),
IF(IFERROR(VLOOKUP(A8,'[11]11'!$A$5:$O$440,9,FALSE),0)=0,0,VLOOKUP(A8,'[11]11'!$A$5:$O$440,9,FALSE)),
IF(IFERROR(VLOOKUP(A8,'[12]12'!$A$5:$O$440,9,FALSE),0)=0,0,VLOOKUP(A8,'[12]12'!$A$5:$O$440,9,FALSE)),
IF(IFERROR(VLOOKUP(A8,'[13]13'!$A$5:$O$440,9,FALSE),0)=0,0,VLOOKUP(A8,'[13]13'!$A$5:$O$440,9,FALSE)),
IF(IFERROR(VLOOKUP(A8,'[14]14'!$A$5:$O$440,9,FALSE),0)=0,0,VLOOKUP(A8,'[14]14'!$A$5:$O$440,9,FALSE)),
IF(IFERROR(VLOOKUP(A8,'[15]15'!$A$5:$O$440,9,FALSE),0)=0,0,VLOOKUP(A8,'[15]15'!$A$5:$O$440,9,FALSE)),
IF(IFERROR(VLOOKUP(A8,'[16]16'!$A$5:$O$440,9,FALSE),0)=0,0,VLOOKUP(A8,'[16]16'!$A$5:$O$440,9,FALSE)),
IF(IFERROR(VLOOKUP(A8,'[17]17'!$A$5:$O$440,9,FALSE),0)=0,0,VLOOKUP(A8,'[17]17'!$A$5:$O$440,9,FALSE)),
IF(IFERROR(VLOOKUP(A8,'[18]18'!$A$5:$O$440,9,FALSE),0)=0,0,VLOOKUP(A8,'[18]18'!$A$5:$O$440,9,FALSE)),
IF(IFERROR(VLOOKUP(A8,'[19]19'!$A$5:$O$440,9,FALSE),0)=0,0,VLOOKUP(A8,'[19]19'!$A$5:$O$440,9,FALSE)),
IF(IFERROR(VLOOKUP(A8,'[20]20'!$A$5:$O$440,9,FALSE),0)=0,0,VLOOKUP(A8,'[20]20'!$A$5:$O$440,9,FALSE)),
IF(IFERROR(VLOOKUP(A8,'[21]21'!$A$5:$O$440,9,FALSE),0)=0,0,VLOOKUP(A8,'[21]21'!$A$5:$O$440,9,FALSE)),
IF(IFERROR(VLOOKUP(A8,'[22]22'!$A$5:$O$440,9,FALSE),0)=0,0,VLOOKUP(A8,'[22]22'!$A$5:$O$440,9,FALSE)),
IF(IFERROR(VLOOKUP(A8,'[23]23'!$A$5:$O$440,9,FALSE),0)=0,0,VLOOKUP(A8,'[23]23'!$A$5:$O$440,9,FALSE)),
IF(IFERROR(VLOOKUP(A8,'[24]24'!$A$5:$O$440,9,FALSE),0)=0,0,VLOOKUP(A8,'[24]24'!$A$5:$O$440,9,FALSE)),
IF(IFERROR(VLOOKUP(A8,'[25]25'!$A$5:$O$440,9,FALSE),0)=0,0,VLOOKUP(A8,'[25]25'!$A$5:$O$440,9,FALSE)),
IF(IFERROR(VLOOKUP(A8,'[26]26'!$A$5:$O$440,9,FALSE),0)=0,0,VLOOKUP(A8,'[26]26'!$A$5:$O$440,9,FALSE)),
IF(IFERROR(VLOOKUP(A8,'[27]27'!$A$5:$O$440,9,FALSE),0)=0,0,VLOOKUP(A8,'[27]27'!$A$5:$O$440,9,FALSE)),
IF(IFERROR(VLOOKUP(A8,'[28]28'!$A$5:$O$440,9,FALSE),0)=0,0,VLOOKUP(A8,'[28]28'!$A$5:$O$440,9,FALSE)),
IF(IFERROR(VLOOKUP(A8,'[29]29'!$A$5:$O$440,9,FALSE),0)=0,0,VLOOKUP(A8,'[29]29'!$A$5:$O$440,9,FALSE)),
IF(IFERROR(VLOOKUP(A8,'[30]30'!$A$5:$O$440,9,FALSE),0)=0,0,VLOOKUP(A8,'[30]30'!$A$5:$O$440,9,FALSE)),
IF(IFERROR(VLOOKUP(A8,'[31]31'!$A$5:$O$440,9,FALSE),0)=0,0,VLOOKUP(A8,'[31]31'!$A$5:$O$440,9,FALSE)),
IF(IFERROR(VLOOKUP(A8,'[32]32'!$A$5:$O$440,9,FALSE),0)=0,0,VLOOKUP(A8,'[32]32'!$A$5:$O$440,9,FALSE)),
IF(IFERROR(VLOOKUP(A8,'[33]33'!$A$5:$O$440,9,FALSE),0)=0,0,VLOOKUP(A8,'[33]33'!$A$5:$O$440,9,FALSE)),
IF(IFERROR(VLOOKUP(A8,'[34]34'!$A$5:$O$440,9,FALSE),0)=0,0,VLOOKUP(A8,'[34]34'!$A$5:$O$440,9,FALSE)),
IF(IFERROR(VLOOKUP(A8,'[35]35'!$A$5:$O$440,9,FALSE),0)=0,0,VLOOKUP(A8,'[35]35'!$A$5:$O$440,9,FALSE)),
IF(IFERROR(VLOOKUP(A8,'[36]36'!$A$5:$O$440,9,FALSE),0)=0,0,VLOOKUP(A8,'[36]36'!$A$5:$O$440,9,FALSE)),
IF(IFERROR(VLOOKUP(A8,'[37]37'!$A$5:$O$440,9,FALSE),0)=0,0,VLOOKUP(A8,'[37]37'!$A$5:$O$440,9,FALSE)),
IF(IFERROR(VLOOKUP(A8,'[38]38'!$A$5:$O$440,9,FALSE),0)=0,0,VLOOKUP(A8,'[38]38'!$A$5:$O$440,9,FALSE))
)</f>
        <v>5</v>
      </c>
      <c r="F8" s="11">
        <f>SUM(E8,
IF(IFERROR(VLOOKUP(A8,'[1]1'!$A$5:$O$440,5,FALSE),0)=0,0,VLOOKUP(A8,'[1]1'!$A$5:$O$440,5,FALSE)),
IF(IFERROR(VLOOKUP(A8,'[2]2'!$A$5:$O$440,5,FALSE),0)=0,0,VLOOKUP(A8,'[2]2'!$A$5:$O$440,5,FALSE)),
IF(IFERROR(VLOOKUP(A8,'[3]3'!$A$5:$O$440,5,FALSE),0)=0,0,VLOOKUP(A8,'[3]3'!$A$5:$O$440,5,FALSE)),
IF(IFERROR(VLOOKUP(A8,'[4]4'!$A$5:$O$440,5,FALSE),0)=0,0,VLOOKUP(A8,'[4]4'!$A$5:$O$440,5,FALSE)),
IF(IFERROR(VLOOKUP(A8,'[5]5'!$A$5:$O$440,5,FALSE),0)=0,0,VLOOKUP(A8,'[5]5'!$A$5:$O$440,5,FALSE)),
IF(IFERROR(VLOOKUP(A8,'[6]6'!$A$5:$O$440,5,FALSE),0)=0,0,VLOOKUP(A8,'[6]6'!$A$5:$O$440,5,FALSE)),
IF(IFERROR(VLOOKUP(A8,'[7]7'!$A$5:$O$440,5,FALSE),0)=0,0,VLOOKUP(A8,'[7]7'!$A$5:$O$440,5,FALSE)),
IF(IFERROR(VLOOKUP(A8,'[8]8'!$A$5:$O$440,5,FALSE),0)=0,0,VLOOKUP(A8,'[8]8'!$A$5:$O$440,5,FALSE)),
IF(IFERROR(VLOOKUP(A8,'[9]9'!$A$5:$O$440,5,FALSE),0)=0,0,VLOOKUP(A8,'[9]9'!$A$5:$O$440,5,FALSE)),
IF(IFERROR(VLOOKUP(A8,'[10]10'!$A$5:$O$440,5,FALSE),0)=0,0,VLOOKUP(A8,'[10]10'!$A$5:$O$440,5,FALSE)),
IF(IFERROR(VLOOKUP(A8,'[11]11'!$A$5:$O$440,5,FALSE),0)=0,0,VLOOKUP(A8,'[11]11'!$A$5:$O$440,5,FALSE)),
IF(IFERROR(VLOOKUP(A8,'[12]12'!$A$5:$O$440,5,FALSE),0)=0,0,VLOOKUP(A8,'[12]12'!$A$5:$O$440,5,FALSE)),
IF(IFERROR(VLOOKUP(A8,'[13]13'!$A$5:$O$440,5,FALSE),0)=0,0,VLOOKUP(A8,'[13]13'!$A$5:$O$440,5,FALSE)),
IF(IFERROR(VLOOKUP(A8,'[14]14'!$A$5:$O$440,5,FALSE),0)=0,0,VLOOKUP(A8,'[14]14'!$A$5:$O$440,5,FALSE)),
IF(IFERROR(VLOOKUP(A8,'[15]15'!$A$5:$O$440,5,FALSE),0)=0,0,VLOOKUP(A8,'[15]15'!$A$5:$O$440,5,FALSE)),
IF(IFERROR(VLOOKUP(A8,'[16]16'!$A$5:$O$440,5,FALSE),0)=0,0,VLOOKUP(A8,'[16]16'!$A$5:$O$440,5,FALSE)),
IF(IFERROR(VLOOKUP(A8,'[17]17'!$A$5:$O$440,5,FALSE),0)=0,0,VLOOKUP(A8,'[17]17'!$A$5:$O$440,5,FALSE)),
IF(IFERROR(VLOOKUP(A8,'[18]18'!$A$5:$O$440,5,FALSE),0)=0,0,VLOOKUP(A8,'[18]18'!$A$5:$O$440,5,FALSE)),
IF(IFERROR(VLOOKUP(A8,'[19]19'!$A$5:$O$440,5,FALSE),0)=0,0,VLOOKUP(A8,'[19]19'!$A$5:$O$440,5,FALSE)),
IF(IFERROR(VLOOKUP(A8,'[20]20'!$A$5:$O$440,5,FALSE),0)=0,0,VLOOKUP(A8,'[20]20'!$A$5:$O$440,5,FALSE)),
IF(IFERROR(VLOOKUP(A8,'[21]21'!$A$5:$O$440,5,FALSE),0)=0,0,VLOOKUP(A8,'[21]21'!$A$5:$O$440,5,FALSE)),
IF(IFERROR(VLOOKUP(A8,'[22]22'!$A$5:$O$440,5,FALSE),0)=0,0,VLOOKUP(A8,'[22]22'!$A$5:$O$440,5,FALSE)),
IF(IFERROR(VLOOKUP(A8,'[23]23'!$A$5:$O$440,5,FALSE),0)=0,0,VLOOKUP(A8,'[23]23'!$A$5:$O$440,5,FALSE)),
IF(IFERROR(VLOOKUP(A8,'[24]24'!$A$5:$O$440,5,FALSE),0)=0,0,VLOOKUP(A8,'[24]24'!$A$5:$O$440,5,FALSE)),
IF(IFERROR(VLOOKUP(A8,'[25]25'!$A$5:$O$440,5,FALSE),0)=0,0,VLOOKUP(A8,'[25]25'!$A$5:$O$440,5,FALSE)),
IF(IFERROR(VLOOKUP(A8,'[26]26'!$A$5:$O$440,5,FALSE),0)=0,0,VLOOKUP(A8,'[26]26'!$A$5:$O$440,5,FALSE)),
IF(IFERROR(VLOOKUP(A8,'[27]27'!$A$5:$O$440,5,FALSE),0)=0,0,VLOOKUP(A8,'[27]27'!$A$5:$O$440,5,FALSE)),
IF(IFERROR(VLOOKUP(A8,'[28]28'!$A$5:$O$440,5,FALSE),0)=0,0,VLOOKUP(A8,'[28]28'!$A$5:$O$440,5,FALSE)),
IF(IFERROR(VLOOKUP(A8,'[29]29'!$A$5:$O$440,5,FALSE),0)=0,0,VLOOKUP(A8,'[29]29'!$A$5:$O$440,5,FALSE)),
IF(IFERROR(VLOOKUP(A8,'[30]30'!$A$5:$O$440,5,FALSE),0)=0,0,VLOOKUP(A8,'[30]30'!$A$5:$O$440,5,FALSE)),
IF(IFERROR(VLOOKUP(A8,'[31]31'!$A$5:$O$440,5,FALSE),0)=0,0,VLOOKUP(A8,'[31]31'!$A$5:$O$440,5,FALSE)),
IF(IFERROR(VLOOKUP(A8,'[32]32'!$A$5:$O$440,5,FALSE),0)=0,0,VLOOKUP(A8,'[32]32'!$A$5:$O$440,5,FALSE)),
IF(IFERROR(VLOOKUP(A8,'[33]33'!$A$5:$O$440,5,FALSE),0)=0,0,VLOOKUP(A8,'[33]33'!$A$5:$O$440,5,FALSE)),
IF(IFERROR(VLOOKUP(A8,'[34]34'!$A$5:$O$440,5,FALSE),0)=0,0,VLOOKUP(A8,'[34]34'!$A$5:$O$440,5,FALSE)),
IF(IFERROR(VLOOKUP(A8,'[35]35'!$A$5:$O$440,5,FALSE),0)=0,0,VLOOKUP(A8,'[35]35'!$A$5:$O$440,5,FALSE)),
IF(IFERROR(VLOOKUP(A8,'[36]36'!$A$5:$O$440,5,FALSE),0)=0,0,VLOOKUP(A8,'[36]36'!$A$5:$O$440,5,FALSE)),
IF(IFERROR(VLOOKUP(A8,'[37]37'!$A$5:$O$440,5,FALSE),0)=0,0,VLOOKUP(A8,'[37]37'!$A$5:$O$440,5,FALSE)),
IF(IFERROR(VLOOKUP(A8,'[38]38'!$A$5:$O$440,5,FALSE),0)=0,0,VLOOKUP(A8,'[38]38'!$A$5:$O$440,5,FALSE))
)</f>
        <v>26</v>
      </c>
      <c r="G8" s="13">
        <f>COUNTIF(Foglio2!C9:AN9,"GOL")</f>
        <v>16</v>
      </c>
      <c r="H8" s="13">
        <f t="shared" ref="H8" si="4">I8-G8</f>
        <v>19</v>
      </c>
      <c r="I8" s="13">
        <f>38-COUNTIF(Foglio2!C9:AN9,"ASSENTE")</f>
        <v>35</v>
      </c>
      <c r="J8" s="14">
        <f>G8/I8</f>
        <v>0.45714285714285713</v>
      </c>
      <c r="K8" s="11" t="str">
        <f t="shared" ref="K8" si="5">IF(D8&lt;5,"PESSIMA",IF(D8&lt;5.25,"CATTIVA",IF(D8&lt;5.5,"MEDIOCRE",IF(D8&lt;5.75,"ACCETTABILE",IF(D8&lt;6,"BUONA","ECCELLENTE")))))</f>
        <v>ACCETTABILE</v>
      </c>
    </row>
    <row r="9" spans="1:11" s="5" customFormat="1" ht="9" customHeight="1">
      <c r="A9" s="11"/>
      <c r="B9" s="11"/>
      <c r="C9" s="12"/>
      <c r="D9" s="12"/>
      <c r="E9" s="11"/>
      <c r="F9" s="11"/>
      <c r="G9" s="13"/>
      <c r="H9" s="13"/>
      <c r="I9" s="13"/>
      <c r="J9" s="14"/>
      <c r="K9" s="11"/>
    </row>
    <row r="10" spans="1:11" s="4" customFormat="1" ht="9" customHeight="1">
      <c r="A10" s="11">
        <f>Foglio2!A10</f>
        <v>3501</v>
      </c>
      <c r="B10" s="11" t="str">
        <f>Foglio2!B10</f>
        <v>IBRAHIMOVIC</v>
      </c>
      <c r="C10" s="12">
        <f>AVERAGEIF(Foglio2!C10:AN10,"&gt;0")</f>
        <v>6.3834482758620688</v>
      </c>
      <c r="D10" s="12">
        <f>SUM(IF(Foglio2!C11="NO",Foglio2!C10,0),IF(Foglio2!D11="NO",Foglio2!D10,0),IF(Foglio2!E11="NO",Foglio2!E10,0),IF(Foglio2!F11="NO",Foglio2!F10,0),IF(Foglio2!G11="NO",Foglio2!G10,0),IF(Foglio2!H11="NO",Foglio2!H10,0),IF(Foglio2!I11="NO",Foglio2!I10,0),IF(Foglio2!J11="NO",Foglio2!J10,0),IF(Foglio2!K11="NO",Foglio2!K10,0),IF(Foglio2!L11="NO",Foglio2!L10,0),IF(Foglio2!M11="NO",Foglio2!M10,0),IF(Foglio2!N11="NO",Foglio2!N10,0),IF(Foglio2!O11="NO",Foglio2!O10,0),IF(Foglio2!P11="NO",Foglio2!P10,0),IF(Foglio2!Q11="NO",Foglio2!Q10,0),IF(Foglio2!R11="NO",Foglio2!R10,0),IF(Foglio2!S11="NO",Foglio2!S10,0),IF(Foglio2!T11="NO",Foglio2!T10,0),IF(Foglio2!U11="NO",Foglio2!U10,0),IF(Foglio2!V11="NO",Foglio2!V10,0),IF(Foglio2!W11="NO",Foglio2!W10,0),IF(Foglio2!X11="NO",Foglio2!X10,0),IF(Foglio2!Y11="NO",Foglio2!Y10,0),IF(Foglio2!Z11="NO",Foglio2!Z10,0),IF(Foglio2!AA11="NO",Foglio2!AA10,0),IF(Foglio2!AB11="NO",Foglio2!AB10,0),IF(Foglio2!AC11="NO",Foglio2!AC10,0),IF(Foglio2!AD11="NO",Foglio2!AD10,0),IF(Foglio2!AE11="NO",Foglio2!AE10,0),IF(Foglio2!AF11="NO",Foglio2!AF10,0),IF(Foglio2!AG11="NO",Foglio2!AG10,0),IF(Foglio2!AH11="NO",Foglio2!AH10,0),IF(Foglio2!AI11="NO",Foglio2!AI10,0),IF(Foglio2!AJ11="NO",Foglio2!AJ10,0),IF(Foglio2!AK11="NO",Foglio2!AK10,0),IF(Foglio2!AL11="NO",Foglio2!AL10,0),IF(Foglio2!AM11="NO",Foglio2!AM10,0),IF(Foglio2!AN11="NO",Foglio2!AN10,0))/COUNTIF(Foglio2!C11:AN11,"NO")</f>
        <v>5.7893333333333334</v>
      </c>
      <c r="E10" s="11">
        <f>SUM(
IF(IFERROR(VLOOKUP(A10,'[1]1'!$A$5:$O$440,9,FALSE),0)=0,0,VLOOKUP(A10,'[1]1'!$A$5:$O$440,9,FALSE)),
IF(IFERROR(VLOOKUP(A10,'[2]2'!$A$5:$O$440,9,FALSE),0)=0,0,VLOOKUP(A10,'[2]2'!$A$5:$O$440,9,FALSE)),
IF(IFERROR(VLOOKUP(A10:'[3]3'!$A$5:$O$440,9,FALSE),0)=0,0,VLOOKUP(A10,'[3]3'!$A$5:$O$440,9,FALSE)),
IF(IFERROR(VLOOKUP(A10,'[4]4'!$A$5:$O$440,9,FALSE),0)=0,0,VLOOKUP(A10,'[4]4'!$A$5:$O$440,9,FALSE)),
IF(IFERROR(VLOOKUP(A10,'[5]5'!$A$5:$O$440,9,FALSE),0)=0,0,VLOOKUP(A10,'[5]5'!$A$5:$O$440,9,FALSE)),
IF(IFERROR(VLOOKUP(A10,'[6]6'!$A$5:$O$440,9,FALSE),0)=0,0,VLOOKUP(A10,'[6]6'!$A$5:$O$440,9,FALSE)),
IF(IFERROR(VLOOKUP(A10,'[7]7'!$A$5:$O$440,9,FALSE),0)=0,0,VLOOKUP(A10,'[7]7'!$A$5:$O$440,9,FALSE)),
IF(IFERROR(VLOOKUP(A10,'[8]8'!$A$5:$O$440,9,FALSE),0)=0,0,VLOOKUP(A10,'[8]8'!$A$5:$O$440,9,FALSE)),
IF(IFERROR(VLOOKUP(A10,'[9]9'!$A$5:$O$440,9,FALSE),0)=0,0,VLOOKUP(A10,'[9]9'!$A$5:$O$440,9,FALSE)),
IF(IFERROR(VLOOKUP(A10,'[10]10'!$A$5:$O$440,9,FALSE),0)=0,0,VLOOKUP(A10,'[10]10'!$A$5:$O$440,9,FALSE)),
IF(IFERROR(VLOOKUP(A10,'[11]11'!$A$5:$O$440,9,FALSE),0)=0,0,VLOOKUP(A10,'[11]11'!$A$5:$O$440,9,FALSE)),
IF(IFERROR(VLOOKUP(A10,'[12]12'!$A$5:$O$440,9,FALSE),0)=0,0,VLOOKUP(A10,'[12]12'!$A$5:$O$440,9,FALSE)),
IF(IFERROR(VLOOKUP(A10,'[13]13'!$A$5:$O$440,9,FALSE),0)=0,0,VLOOKUP(A10,'[13]13'!$A$5:$O$440,9,FALSE)),
IF(IFERROR(VLOOKUP(A10,'[14]14'!$A$5:$O$440,9,FALSE),0)=0,0,VLOOKUP(A10,'[14]14'!$A$5:$O$440,9,FALSE)),
IF(IFERROR(VLOOKUP(A10,'[15]15'!$A$5:$O$440,9,FALSE),0)=0,0,VLOOKUP(A10,'[15]15'!$A$5:$O$440,9,FALSE)),
IF(IFERROR(VLOOKUP(A10,'[16]16'!$A$5:$O$440,9,FALSE),0)=0,0,VLOOKUP(A10,'[16]16'!$A$5:$O$440,9,FALSE)),
IF(IFERROR(VLOOKUP(A10,'[17]17'!$A$5:$O$440,9,FALSE),0)=0,0,VLOOKUP(A10,'[17]17'!$A$5:$O$440,9,FALSE)),
IF(IFERROR(VLOOKUP(A10,'[18]18'!$A$5:$O$440,9,FALSE),0)=0,0,VLOOKUP(A10,'[18]18'!$A$5:$O$440,9,FALSE)),
IF(IFERROR(VLOOKUP(A10,'[19]19'!$A$5:$O$440,9,FALSE),0)=0,0,VLOOKUP(A10,'[19]19'!$A$5:$O$440,9,FALSE)),
IF(IFERROR(VLOOKUP(A10,'[20]20'!$A$5:$O$440,9,FALSE),0)=0,0,VLOOKUP(A10,'[20]20'!$A$5:$O$440,9,FALSE)),
IF(IFERROR(VLOOKUP(A10,'[21]21'!$A$5:$O$440,9,FALSE),0)=0,0,VLOOKUP(A10,'[21]21'!$A$5:$O$440,9,FALSE)),
IF(IFERROR(VLOOKUP(A10,'[22]22'!$A$5:$O$440,9,FALSE),0)=0,0,VLOOKUP(A10,'[22]22'!$A$5:$O$440,9,FALSE)),
IF(IFERROR(VLOOKUP(A10,'[23]23'!$A$5:$O$440,9,FALSE),0)=0,0,VLOOKUP(A10,'[23]23'!$A$5:$O$440,9,FALSE)),
IF(IFERROR(VLOOKUP(A10,'[24]24'!$A$5:$O$440,9,FALSE),0)=0,0,VLOOKUP(A10,'[24]24'!$A$5:$O$440,9,FALSE)),
IF(IFERROR(VLOOKUP(A10,'[25]25'!$A$5:$O$440,9,FALSE),0)=0,0,VLOOKUP(A10,'[25]25'!$A$5:$O$440,9,FALSE)),
IF(IFERROR(VLOOKUP(A10,'[26]26'!$A$5:$O$440,9,FALSE),0)=0,0,VLOOKUP(A10,'[26]26'!$A$5:$O$440,9,FALSE)),
IF(IFERROR(VLOOKUP(A10,'[27]27'!$A$5:$O$440,9,FALSE),0)=0,0,VLOOKUP(A10,'[27]27'!$A$5:$O$440,9,FALSE)),
IF(IFERROR(VLOOKUP(A10,'[28]28'!$A$5:$O$440,9,FALSE),0)=0,0,VLOOKUP(A10,'[28]28'!$A$5:$O$440,9,FALSE)),
IF(IFERROR(VLOOKUP(A10,'[29]29'!$A$5:$O$440,9,FALSE),0)=0,0,VLOOKUP(A10,'[29]29'!$A$5:$O$440,9,FALSE)),
IF(IFERROR(VLOOKUP(A10,'[30]30'!$A$5:$O$440,9,FALSE),0)=0,0,VLOOKUP(A10,'[30]30'!$A$5:$O$440,9,FALSE)),
IF(IFERROR(VLOOKUP(A10,'[31]31'!$A$5:$O$440,9,FALSE),0)=0,0,VLOOKUP(A10,'[31]31'!$A$5:$O$440,9,FALSE)),
IF(IFERROR(VLOOKUP(A10,'[32]32'!$A$5:$O$440,9,FALSE),0)=0,0,VLOOKUP(A10,'[32]32'!$A$5:$O$440,9,FALSE)),
IF(IFERROR(VLOOKUP(A10,'[33]33'!$A$5:$O$440,9,FALSE),0)=0,0,VLOOKUP(A10,'[33]33'!$A$5:$O$440,9,FALSE)),
IF(IFERROR(VLOOKUP(A10,'[34]34'!$A$5:$O$440,9,FALSE),0)=0,0,VLOOKUP(A10,'[34]34'!$A$5:$O$440,9,FALSE)),
IF(IFERROR(VLOOKUP(A10,'[35]35'!$A$5:$O$440,9,FALSE),0)=0,0,VLOOKUP(A10,'[35]35'!$A$5:$O$440,9,FALSE)),
IF(IFERROR(VLOOKUP(A10,'[36]36'!$A$5:$O$440,9,FALSE),0)=0,0,VLOOKUP(A10,'[36]36'!$A$5:$O$440,9,FALSE)),
IF(IFERROR(VLOOKUP(A10,'[37]37'!$A$5:$O$440,9,FALSE),0)=0,0,VLOOKUP(A10,'[37]37'!$A$5:$O$440,9,FALSE)),
IF(IFERROR(VLOOKUP(A10,'[38]38'!$A$5:$O$440,9,FALSE),0)=0,0,VLOOKUP(A10,'[38]38'!$A$5:$O$440,9,FALSE))
)</f>
        <v>3</v>
      </c>
      <c r="F10" s="11">
        <f>SUM(E10,
IF(IFERROR(VLOOKUP(A10,'[1]1'!$A$5:$O$440,5,FALSE),0)=0,0,VLOOKUP(A10,'[1]1'!$A$5:$O$440,5,FALSE)),
IF(IFERROR(VLOOKUP(A10,'[2]2'!$A$5:$O$440,5,FALSE),0)=0,0,VLOOKUP(A10,'[2]2'!$A$5:$O$440,5,FALSE)),
IF(IFERROR(VLOOKUP(A10,'[3]3'!$A$5:$O$440,5,FALSE),0)=0,0,VLOOKUP(A10,'[3]3'!$A$5:$O$440,5,FALSE)),
IF(IFERROR(VLOOKUP(A10,'[4]4'!$A$5:$O$440,5,FALSE),0)=0,0,VLOOKUP(A10,'[4]4'!$A$5:$O$440,5,FALSE)),
IF(IFERROR(VLOOKUP(A10,'[5]5'!$A$5:$O$440,5,FALSE),0)=0,0,VLOOKUP(A10,'[5]5'!$A$5:$O$440,5,FALSE)),
IF(IFERROR(VLOOKUP(A10,'[6]6'!$A$5:$O$440,5,FALSE),0)=0,0,VLOOKUP(A10,'[6]6'!$A$5:$O$440,5,FALSE)),
IF(IFERROR(VLOOKUP(A10,'[7]7'!$A$5:$O$440,5,FALSE),0)=0,0,VLOOKUP(A10,'[7]7'!$A$5:$O$440,5,FALSE)),
IF(IFERROR(VLOOKUP(A10,'[8]8'!$A$5:$O$440,5,FALSE),0)=0,0,VLOOKUP(A10,'[8]8'!$A$5:$O$440,5,FALSE)),
IF(IFERROR(VLOOKUP(A10,'[9]9'!$A$5:$O$440,5,FALSE),0)=0,0,VLOOKUP(A10,'[9]9'!$A$5:$O$440,5,FALSE)),
IF(IFERROR(VLOOKUP(A10,'[10]10'!$A$5:$O$440,5,FALSE),0)=0,0,VLOOKUP(A10,'[10]10'!$A$5:$O$440,5,FALSE)),
IF(IFERROR(VLOOKUP(A10,'[11]11'!$A$5:$O$440,5,FALSE),0)=0,0,VLOOKUP(A10,'[11]11'!$A$5:$O$440,5,FALSE)),
IF(IFERROR(VLOOKUP(A10,'[12]12'!$A$5:$O$440,5,FALSE),0)=0,0,VLOOKUP(A10,'[12]12'!$A$5:$O$440,5,FALSE)),
IF(IFERROR(VLOOKUP(A10,'[13]13'!$A$5:$O$440,5,FALSE),0)=0,0,VLOOKUP(A10,'[13]13'!$A$5:$O$440,5,FALSE)),
IF(IFERROR(VLOOKUP(A10,'[14]14'!$A$5:$O$440,5,FALSE),0)=0,0,VLOOKUP(A10,'[14]14'!$A$5:$O$440,5,FALSE)),
IF(IFERROR(VLOOKUP(A10,'[15]15'!$A$5:$O$440,5,FALSE),0)=0,0,VLOOKUP(A10,'[15]15'!$A$5:$O$440,5,FALSE)),
IF(IFERROR(VLOOKUP(A10,'[16]16'!$A$5:$O$440,5,FALSE),0)=0,0,VLOOKUP(A10,'[16]16'!$A$5:$O$440,5,FALSE)),
IF(IFERROR(VLOOKUP(A10,'[17]17'!$A$5:$O$440,5,FALSE),0)=0,0,VLOOKUP(A10,'[17]17'!$A$5:$O$440,5,FALSE)),
IF(IFERROR(VLOOKUP(A10,'[18]18'!$A$5:$O$440,5,FALSE),0)=0,0,VLOOKUP(A10,'[18]18'!$A$5:$O$440,5,FALSE)),
IF(IFERROR(VLOOKUP(A10,'[19]19'!$A$5:$O$440,5,FALSE),0)=0,0,VLOOKUP(A10,'[19]19'!$A$5:$O$440,5,FALSE)),
IF(IFERROR(VLOOKUP(A10,'[20]20'!$A$5:$O$440,5,FALSE),0)=0,0,VLOOKUP(A10,'[20]20'!$A$5:$O$440,5,FALSE)),
IF(IFERROR(VLOOKUP(A10,'[21]21'!$A$5:$O$440,5,FALSE),0)=0,0,VLOOKUP(A10,'[21]21'!$A$5:$O$440,5,FALSE)),
IF(IFERROR(VLOOKUP(A10,'[22]22'!$A$5:$O$440,5,FALSE),0)=0,0,VLOOKUP(A10,'[22]22'!$A$5:$O$440,5,FALSE)),
IF(IFERROR(VLOOKUP(A10,'[23]23'!$A$5:$O$440,5,FALSE),0)=0,0,VLOOKUP(A10,'[23]23'!$A$5:$O$440,5,FALSE)),
IF(IFERROR(VLOOKUP(A10,'[24]24'!$A$5:$O$440,5,FALSE),0)=0,0,VLOOKUP(A10,'[24]24'!$A$5:$O$440,5,FALSE)),
IF(IFERROR(VLOOKUP(A10,'[25]25'!$A$5:$O$440,5,FALSE),0)=0,0,VLOOKUP(A10,'[25]25'!$A$5:$O$440,5,FALSE)),
IF(IFERROR(VLOOKUP(A10,'[26]26'!$A$5:$O$440,5,FALSE),0)=0,0,VLOOKUP(A10,'[26]26'!$A$5:$O$440,5,FALSE)),
IF(IFERROR(VLOOKUP(A10,'[27]27'!$A$5:$O$440,5,FALSE),0)=0,0,VLOOKUP(A10,'[27]27'!$A$5:$O$440,5,FALSE)),
IF(IFERROR(VLOOKUP(A10,'[28]28'!$A$5:$O$440,5,FALSE),0)=0,0,VLOOKUP(A10,'[28]28'!$A$5:$O$440,5,FALSE)),
IF(IFERROR(VLOOKUP(A10,'[29]29'!$A$5:$O$440,5,FALSE),0)=0,0,VLOOKUP(A10,'[29]29'!$A$5:$O$440,5,FALSE)),
IF(IFERROR(VLOOKUP(A10,'[30]30'!$A$5:$O$440,5,FALSE),0)=0,0,VLOOKUP(A10,'[30]30'!$A$5:$O$440,5,FALSE)),
IF(IFERROR(VLOOKUP(A10,'[31]31'!$A$5:$O$440,5,FALSE),0)=0,0,VLOOKUP(A10,'[31]31'!$A$5:$O$440,5,FALSE)),
IF(IFERROR(VLOOKUP(A10,'[32]32'!$A$5:$O$440,5,FALSE),0)=0,0,VLOOKUP(A10,'[32]32'!$A$5:$O$440,5,FALSE)),
IF(IFERROR(VLOOKUP(A10,'[33]33'!$A$5:$O$440,5,FALSE),0)=0,0,VLOOKUP(A10,'[33]33'!$A$5:$O$440,5,FALSE)),
IF(IFERROR(VLOOKUP(A10,'[34]34'!$A$5:$O$440,5,FALSE),0)=0,0,VLOOKUP(A10,'[34]34'!$A$5:$O$440,5,FALSE)),
IF(IFERROR(VLOOKUP(A10,'[35]35'!$A$5:$O$440,5,FALSE),0)=0,0,VLOOKUP(A10,'[35]35'!$A$5:$O$440,5,FALSE)),
IF(IFERROR(VLOOKUP(A10,'[36]36'!$A$5:$O$440,5,FALSE),0)=0,0,VLOOKUP(A10,'[36]36'!$A$5:$O$440,5,FALSE)),
IF(IFERROR(VLOOKUP(A10,'[37]37'!$A$5:$O$440,5,FALSE),0)=0,0,VLOOKUP(A10,'[37]37'!$A$5:$O$440,5,FALSE)),
IF(IFERROR(VLOOKUP(A10,'[38]38'!$A$5:$O$440,5,FALSE),0)=0,0,VLOOKUP(A10,'[38]38'!$A$5:$O$440,5,FALSE))
)</f>
        <v>14</v>
      </c>
      <c r="G10" s="13">
        <f>COUNTIF(Foglio2!C11:AN11,"GOL")</f>
        <v>14</v>
      </c>
      <c r="H10" s="13">
        <f t="shared" ref="H10" si="6">I10-G10</f>
        <v>15</v>
      </c>
      <c r="I10" s="13">
        <f>38-COUNTIF(Foglio2!C11:AN11,"ASSENTE")</f>
        <v>29</v>
      </c>
      <c r="J10" s="14">
        <f>G10/I10</f>
        <v>0.48275862068965519</v>
      </c>
      <c r="K10" s="11" t="str">
        <f t="shared" ref="K10" si="7">IF(D10&lt;5,"PESSIMA",IF(D10&lt;5.25,"CATTIVA",IF(D10&lt;5.5,"MEDIOCRE",IF(D10&lt;5.75,"ACCETTABILE",IF(D10&lt;6,"BUONA","ECCELLENTE")))))</f>
        <v>BUONA</v>
      </c>
    </row>
    <row r="11" spans="1:11" s="5" customFormat="1" ht="9" customHeight="1">
      <c r="A11" s="11"/>
      <c r="B11" s="11"/>
      <c r="C11" s="12"/>
      <c r="D11" s="12"/>
      <c r="E11" s="11"/>
      <c r="F11" s="11"/>
      <c r="G11" s="13"/>
      <c r="H11" s="13"/>
      <c r="I11" s="13"/>
      <c r="J11" s="14"/>
      <c r="K11" s="11"/>
    </row>
    <row r="12" spans="1:11" s="4" customFormat="1" ht="9" customHeight="1">
      <c r="A12" s="11">
        <f>Foglio2!A12</f>
        <v>3435</v>
      </c>
      <c r="B12" s="11" t="str">
        <f>Foglio2!B12</f>
        <v>HERNANES</v>
      </c>
      <c r="C12" s="12">
        <f>AVERAGEIF(Foglio2!C12:AN12,"&gt;0")</f>
        <v>6.0869444444444447</v>
      </c>
      <c r="D12" s="12">
        <f>SUM(IF(Foglio2!C13="NO",Foglio2!C12,0),IF(Foglio2!D13="NO",Foglio2!D12,0),IF(Foglio2!E13="NO",Foglio2!E12,0),IF(Foglio2!F13="NO",Foglio2!F12,0),IF(Foglio2!G13="NO",Foglio2!G12,0),IF(Foglio2!H13="NO",Foglio2!H12,0),IF(Foglio2!I13="NO",Foglio2!I12,0),IF(Foglio2!J13="NO",Foglio2!J12,0),IF(Foglio2!K13="NO",Foglio2!K12,0),IF(Foglio2!L13="NO",Foglio2!L12,0),IF(Foglio2!M13="NO",Foglio2!M12,0),IF(Foglio2!N13="NO",Foglio2!N12,0),IF(Foglio2!O13="NO",Foglio2!O12,0),IF(Foglio2!P13="NO",Foglio2!P12,0),IF(Foglio2!Q13="NO",Foglio2!Q12,0),IF(Foglio2!R13="NO",Foglio2!R12,0),IF(Foglio2!S13="NO",Foglio2!S12,0),IF(Foglio2!T13="NO",Foglio2!T12,0),IF(Foglio2!U13="NO",Foglio2!U12,0),IF(Foglio2!V13="NO",Foglio2!V12,0),IF(Foglio2!W13="NO",Foglio2!W12,0),IF(Foglio2!X13="NO",Foglio2!X12,0),IF(Foglio2!Y13="NO",Foglio2!Y12,0),IF(Foglio2!Z13="NO",Foglio2!Z12,0),IF(Foglio2!AA13="NO",Foglio2!AA12,0),IF(Foglio2!AB13="NO",Foglio2!AB12,0),IF(Foglio2!AC13="NO",Foglio2!AC12,0),IF(Foglio2!AD13="NO",Foglio2!AD12,0),IF(Foglio2!AE13="NO",Foglio2!AE12,0),IF(Foglio2!AF13="NO",Foglio2!AF12,0),IF(Foglio2!AG13="NO",Foglio2!AG12,0),IF(Foglio2!AH13="NO",Foglio2!AH12,0),IF(Foglio2!AI13="NO",Foglio2!AI12,0),IF(Foglio2!AJ13="NO",Foglio2!AJ12,0),IF(Foglio2!AK13="NO",Foglio2!AK12,0),IF(Foglio2!AL13="NO",Foglio2!AL12,0),IF(Foglio2!AM13="NO",Foglio2!AM12,0),IF(Foglio2!AN13="NO",Foglio2!AN12,0))/COUNTIF(Foglio2!C13:AN13,"NO")</f>
        <v>5.7857692307692314</v>
      </c>
      <c r="E12" s="11">
        <f>SUM(
IF(IFERROR(VLOOKUP(A12,'[1]1'!$A$5:$O$440,9,FALSE),0)=0,0,VLOOKUP(A12,'[1]1'!$A$5:$O$440,9,FALSE)),
IF(IFERROR(VLOOKUP(A12,'[2]2'!$A$5:$O$440,9,FALSE),0)=0,0,VLOOKUP(A12,'[2]2'!$A$5:$O$440,9,FALSE)),
IF(IFERROR(VLOOKUP(A12:'[3]3'!$A$5:$O$440,9,FALSE),0)=0,0,VLOOKUP(A12,'[3]3'!$A$5:$O$440,9,FALSE)),
IF(IFERROR(VLOOKUP(A12,'[4]4'!$A$5:$O$440,9,FALSE),0)=0,0,VLOOKUP(A12,'[4]4'!$A$5:$O$440,9,FALSE)),
IF(IFERROR(VLOOKUP(A12,'[5]5'!$A$5:$O$440,9,FALSE),0)=0,0,VLOOKUP(A12,'[5]5'!$A$5:$O$440,9,FALSE)),
IF(IFERROR(VLOOKUP(A12,'[6]6'!$A$5:$O$440,9,FALSE),0)=0,0,VLOOKUP(A12,'[6]6'!$A$5:$O$440,9,FALSE)),
IF(IFERROR(VLOOKUP(A12,'[7]7'!$A$5:$O$440,9,FALSE),0)=0,0,VLOOKUP(A12,'[7]7'!$A$5:$O$440,9,FALSE)),
IF(IFERROR(VLOOKUP(A12,'[8]8'!$A$5:$O$440,9,FALSE),0)=0,0,VLOOKUP(A12,'[8]8'!$A$5:$O$440,9,FALSE)),
IF(IFERROR(VLOOKUP(A12,'[9]9'!$A$5:$O$440,9,FALSE),0)=0,0,VLOOKUP(A12,'[9]9'!$A$5:$O$440,9,FALSE)),
IF(IFERROR(VLOOKUP(A12,'[10]10'!$A$5:$O$440,9,FALSE),0)=0,0,VLOOKUP(A12,'[10]10'!$A$5:$O$440,9,FALSE)),
IF(IFERROR(VLOOKUP(A12,'[11]11'!$A$5:$O$440,9,FALSE),0)=0,0,VLOOKUP(A12,'[11]11'!$A$5:$O$440,9,FALSE)),
IF(IFERROR(VLOOKUP(A12,'[12]12'!$A$5:$O$440,9,FALSE),0)=0,0,VLOOKUP(A12,'[12]12'!$A$5:$O$440,9,FALSE)),
IF(IFERROR(VLOOKUP(A12,'[13]13'!$A$5:$O$440,9,FALSE),0)=0,0,VLOOKUP(A12,'[13]13'!$A$5:$O$440,9,FALSE)),
IF(IFERROR(VLOOKUP(A12,'[14]14'!$A$5:$O$440,9,FALSE),0)=0,0,VLOOKUP(A12,'[14]14'!$A$5:$O$440,9,FALSE)),
IF(IFERROR(VLOOKUP(A12,'[15]15'!$A$5:$O$440,9,FALSE),0)=0,0,VLOOKUP(A12,'[15]15'!$A$5:$O$440,9,FALSE)),
IF(IFERROR(VLOOKUP(A12,'[16]16'!$A$5:$O$440,9,FALSE),0)=0,0,VLOOKUP(A12,'[16]16'!$A$5:$O$440,9,FALSE)),
IF(IFERROR(VLOOKUP(A12,'[17]17'!$A$5:$O$440,9,FALSE),0)=0,0,VLOOKUP(A12,'[17]17'!$A$5:$O$440,9,FALSE)),
IF(IFERROR(VLOOKUP(A12,'[18]18'!$A$5:$O$440,9,FALSE),0)=0,0,VLOOKUP(A12,'[18]18'!$A$5:$O$440,9,FALSE)),
IF(IFERROR(VLOOKUP(A12,'[19]19'!$A$5:$O$440,9,FALSE),0)=0,0,VLOOKUP(A12,'[19]19'!$A$5:$O$440,9,FALSE)),
IF(IFERROR(VLOOKUP(A12,'[20]20'!$A$5:$O$440,9,FALSE),0)=0,0,VLOOKUP(A12,'[20]20'!$A$5:$O$440,9,FALSE)),
IF(IFERROR(VLOOKUP(A12,'[21]21'!$A$5:$O$440,9,FALSE),0)=0,0,VLOOKUP(A12,'[21]21'!$A$5:$O$440,9,FALSE)),
IF(IFERROR(VLOOKUP(A12,'[22]22'!$A$5:$O$440,9,FALSE),0)=0,0,VLOOKUP(A12,'[22]22'!$A$5:$O$440,9,FALSE)),
IF(IFERROR(VLOOKUP(A12,'[23]23'!$A$5:$O$440,9,FALSE),0)=0,0,VLOOKUP(A12,'[23]23'!$A$5:$O$440,9,FALSE)),
IF(IFERROR(VLOOKUP(A12,'[24]24'!$A$5:$O$440,9,FALSE),0)=0,0,VLOOKUP(A12,'[24]24'!$A$5:$O$440,9,FALSE)),
IF(IFERROR(VLOOKUP(A12,'[25]25'!$A$5:$O$440,9,FALSE),0)=0,0,VLOOKUP(A12,'[25]25'!$A$5:$O$440,9,FALSE)),
IF(IFERROR(VLOOKUP(A12,'[26]26'!$A$5:$O$440,9,FALSE),0)=0,0,VLOOKUP(A12,'[26]26'!$A$5:$O$440,9,FALSE)),
IF(IFERROR(VLOOKUP(A12,'[27]27'!$A$5:$O$440,9,FALSE),0)=0,0,VLOOKUP(A12,'[27]27'!$A$5:$O$440,9,FALSE)),
IF(IFERROR(VLOOKUP(A12,'[28]28'!$A$5:$O$440,9,FALSE),0)=0,0,VLOOKUP(A12,'[28]28'!$A$5:$O$440,9,FALSE)),
IF(IFERROR(VLOOKUP(A12,'[29]29'!$A$5:$O$440,9,FALSE),0)=0,0,VLOOKUP(A12,'[29]29'!$A$5:$O$440,9,FALSE)),
IF(IFERROR(VLOOKUP(A12,'[30]30'!$A$5:$O$440,9,FALSE),0)=0,0,VLOOKUP(A12,'[30]30'!$A$5:$O$440,9,FALSE)),
IF(IFERROR(VLOOKUP(A12,'[31]31'!$A$5:$O$440,9,FALSE),0)=0,0,VLOOKUP(A12,'[31]31'!$A$5:$O$440,9,FALSE)),
IF(IFERROR(VLOOKUP(A12,'[32]32'!$A$5:$O$440,9,FALSE),0)=0,0,VLOOKUP(A12,'[32]32'!$A$5:$O$440,9,FALSE)),
IF(IFERROR(VLOOKUP(A12,'[33]33'!$A$5:$O$440,9,FALSE),0)=0,0,VLOOKUP(A12,'[33]33'!$A$5:$O$440,9,FALSE)),
IF(IFERROR(VLOOKUP(A12,'[34]34'!$A$5:$O$440,9,FALSE),0)=0,0,VLOOKUP(A12,'[34]34'!$A$5:$O$440,9,FALSE)),
IF(IFERROR(VLOOKUP(A12,'[35]35'!$A$5:$O$440,9,FALSE),0)=0,0,VLOOKUP(A12,'[35]35'!$A$5:$O$440,9,FALSE)),
IF(IFERROR(VLOOKUP(A12,'[36]36'!$A$5:$O$440,9,FALSE),0)=0,0,VLOOKUP(A12,'[36]36'!$A$5:$O$440,9,FALSE)),
IF(IFERROR(VLOOKUP(A12,'[37]37'!$A$5:$O$440,9,FALSE),0)=0,0,VLOOKUP(A12,'[37]37'!$A$5:$O$440,9,FALSE)),
IF(IFERROR(VLOOKUP(A12,'[38]38'!$A$5:$O$440,9,FALSE),0)=0,0,VLOOKUP(A12,'[38]38'!$A$5:$O$440,9,FALSE))
)</f>
        <v>1</v>
      </c>
      <c r="F12" s="11">
        <f>SUM(E12,
IF(IFERROR(VLOOKUP(A12,'[1]1'!$A$5:$O$440,5,FALSE),0)=0,0,VLOOKUP(A12,'[1]1'!$A$5:$O$440,5,FALSE)),
IF(IFERROR(VLOOKUP(A12,'[2]2'!$A$5:$O$440,5,FALSE),0)=0,0,VLOOKUP(A12,'[2]2'!$A$5:$O$440,5,FALSE)),
IF(IFERROR(VLOOKUP(A12,'[3]3'!$A$5:$O$440,5,FALSE),0)=0,0,VLOOKUP(A12,'[3]3'!$A$5:$O$440,5,FALSE)),
IF(IFERROR(VLOOKUP(A12,'[4]4'!$A$5:$O$440,5,FALSE),0)=0,0,VLOOKUP(A12,'[4]4'!$A$5:$O$440,5,FALSE)),
IF(IFERROR(VLOOKUP(A12,'[5]5'!$A$5:$O$440,5,FALSE),0)=0,0,VLOOKUP(A12,'[5]5'!$A$5:$O$440,5,FALSE)),
IF(IFERROR(VLOOKUP(A12,'[6]6'!$A$5:$O$440,5,FALSE),0)=0,0,VLOOKUP(A12,'[6]6'!$A$5:$O$440,5,FALSE)),
IF(IFERROR(VLOOKUP(A12,'[7]7'!$A$5:$O$440,5,FALSE),0)=0,0,VLOOKUP(A12,'[7]7'!$A$5:$O$440,5,FALSE)),
IF(IFERROR(VLOOKUP(A12,'[8]8'!$A$5:$O$440,5,FALSE),0)=0,0,VLOOKUP(A12,'[8]8'!$A$5:$O$440,5,FALSE)),
IF(IFERROR(VLOOKUP(A12,'[9]9'!$A$5:$O$440,5,FALSE),0)=0,0,VLOOKUP(A12,'[9]9'!$A$5:$O$440,5,FALSE)),
IF(IFERROR(VLOOKUP(A12,'[10]10'!$A$5:$O$440,5,FALSE),0)=0,0,VLOOKUP(A12,'[10]10'!$A$5:$O$440,5,FALSE)),
IF(IFERROR(VLOOKUP(A12,'[11]11'!$A$5:$O$440,5,FALSE),0)=0,0,VLOOKUP(A12,'[11]11'!$A$5:$O$440,5,FALSE)),
IF(IFERROR(VLOOKUP(A12,'[12]12'!$A$5:$O$440,5,FALSE),0)=0,0,VLOOKUP(A12,'[12]12'!$A$5:$O$440,5,FALSE)),
IF(IFERROR(VLOOKUP(A12,'[13]13'!$A$5:$O$440,5,FALSE),0)=0,0,VLOOKUP(A12,'[13]13'!$A$5:$O$440,5,FALSE)),
IF(IFERROR(VLOOKUP(A12,'[14]14'!$A$5:$O$440,5,FALSE),0)=0,0,VLOOKUP(A12,'[14]14'!$A$5:$O$440,5,FALSE)),
IF(IFERROR(VLOOKUP(A12,'[15]15'!$A$5:$O$440,5,FALSE),0)=0,0,VLOOKUP(A12,'[15]15'!$A$5:$O$440,5,FALSE)),
IF(IFERROR(VLOOKUP(A12,'[16]16'!$A$5:$O$440,5,FALSE),0)=0,0,VLOOKUP(A12,'[16]16'!$A$5:$O$440,5,FALSE)),
IF(IFERROR(VLOOKUP(A12,'[17]17'!$A$5:$O$440,5,FALSE),0)=0,0,VLOOKUP(A12,'[17]17'!$A$5:$O$440,5,FALSE)),
IF(IFERROR(VLOOKUP(A12,'[18]18'!$A$5:$O$440,5,FALSE),0)=0,0,VLOOKUP(A12,'[18]18'!$A$5:$O$440,5,FALSE)),
IF(IFERROR(VLOOKUP(A12,'[19]19'!$A$5:$O$440,5,FALSE),0)=0,0,VLOOKUP(A12,'[19]19'!$A$5:$O$440,5,FALSE)),
IF(IFERROR(VLOOKUP(A12,'[20]20'!$A$5:$O$440,5,FALSE),0)=0,0,VLOOKUP(A12,'[20]20'!$A$5:$O$440,5,FALSE)),
IF(IFERROR(VLOOKUP(A12,'[21]21'!$A$5:$O$440,5,FALSE),0)=0,0,VLOOKUP(A12,'[21]21'!$A$5:$O$440,5,FALSE)),
IF(IFERROR(VLOOKUP(A12,'[22]22'!$A$5:$O$440,5,FALSE),0)=0,0,VLOOKUP(A12,'[22]22'!$A$5:$O$440,5,FALSE)),
IF(IFERROR(VLOOKUP(A12,'[23]23'!$A$5:$O$440,5,FALSE),0)=0,0,VLOOKUP(A12,'[23]23'!$A$5:$O$440,5,FALSE)),
IF(IFERROR(VLOOKUP(A12,'[24]24'!$A$5:$O$440,5,FALSE),0)=0,0,VLOOKUP(A12,'[24]24'!$A$5:$O$440,5,FALSE)),
IF(IFERROR(VLOOKUP(A12,'[25]25'!$A$5:$O$440,5,FALSE),0)=0,0,VLOOKUP(A12,'[25]25'!$A$5:$O$440,5,FALSE)),
IF(IFERROR(VLOOKUP(A12,'[26]26'!$A$5:$O$440,5,FALSE),0)=0,0,VLOOKUP(A12,'[26]26'!$A$5:$O$440,5,FALSE)),
IF(IFERROR(VLOOKUP(A12,'[27]27'!$A$5:$O$440,5,FALSE),0)=0,0,VLOOKUP(A12,'[27]27'!$A$5:$O$440,5,FALSE)),
IF(IFERROR(VLOOKUP(A12,'[28]28'!$A$5:$O$440,5,FALSE),0)=0,0,VLOOKUP(A12,'[28]28'!$A$5:$O$440,5,FALSE)),
IF(IFERROR(VLOOKUP(A12,'[29]29'!$A$5:$O$440,5,FALSE),0)=0,0,VLOOKUP(A12,'[29]29'!$A$5:$O$440,5,FALSE)),
IF(IFERROR(VLOOKUP(A12,'[30]30'!$A$5:$O$440,5,FALSE),0)=0,0,VLOOKUP(A12,'[30]30'!$A$5:$O$440,5,FALSE)),
IF(IFERROR(VLOOKUP(A12,'[31]31'!$A$5:$O$440,5,FALSE),0)=0,0,VLOOKUP(A12,'[31]31'!$A$5:$O$440,5,FALSE)),
IF(IFERROR(VLOOKUP(A12,'[32]32'!$A$5:$O$440,5,FALSE),0)=0,0,VLOOKUP(A12,'[32]32'!$A$5:$O$440,5,FALSE)),
IF(IFERROR(VLOOKUP(A12,'[33]33'!$A$5:$O$440,5,FALSE),0)=0,0,VLOOKUP(A12,'[33]33'!$A$5:$O$440,5,FALSE)),
IF(IFERROR(VLOOKUP(A12,'[34]34'!$A$5:$O$440,5,FALSE),0)=0,0,VLOOKUP(A12,'[34]34'!$A$5:$O$440,5,FALSE)),
IF(IFERROR(VLOOKUP(A12,'[35]35'!$A$5:$O$440,5,FALSE),0)=0,0,VLOOKUP(A12,'[35]35'!$A$5:$O$440,5,FALSE)),
IF(IFERROR(VLOOKUP(A12,'[36]36'!$A$5:$O$440,5,FALSE),0)=0,0,VLOOKUP(A12,'[36]36'!$A$5:$O$440,5,FALSE)),
IF(IFERROR(VLOOKUP(A12,'[37]37'!$A$5:$O$440,5,FALSE),0)=0,0,VLOOKUP(A12,'[37]37'!$A$5:$O$440,5,FALSE)),
IF(IFERROR(VLOOKUP(A12,'[38]38'!$A$5:$O$440,5,FALSE),0)=0,0,VLOOKUP(A12,'[38]38'!$A$5:$O$440,5,FALSE))
)</f>
        <v>11</v>
      </c>
      <c r="G12" s="13">
        <f>COUNTIF(Foglio2!C13:AN13,"GOL")</f>
        <v>10</v>
      </c>
      <c r="H12" s="13">
        <f t="shared" ref="H12" si="8">I12-G12</f>
        <v>26</v>
      </c>
      <c r="I12" s="13">
        <f>38-COUNTIF(Foglio2!C13:AN13,"ASSENTE")</f>
        <v>36</v>
      </c>
      <c r="J12" s="14">
        <f>G12/I12</f>
        <v>0.27777777777777779</v>
      </c>
      <c r="K12" s="11" t="str">
        <f t="shared" ref="K12" si="9">IF(D12&lt;5,"PESSIMA",IF(D12&lt;5.25,"CATTIVA",IF(D12&lt;5.5,"MEDIOCRE",IF(D12&lt;5.75,"ACCETTABILE",IF(D12&lt;6,"BUONA","ECCELLENTE")))))</f>
        <v>BUONA</v>
      </c>
    </row>
    <row r="13" spans="1:11" s="5" customFormat="1" ht="9" customHeight="1">
      <c r="A13" s="11"/>
      <c r="B13" s="11"/>
      <c r="C13" s="12"/>
      <c r="D13" s="12"/>
      <c r="E13" s="11"/>
      <c r="F13" s="11"/>
      <c r="G13" s="13"/>
      <c r="H13" s="13"/>
      <c r="I13" s="13"/>
      <c r="J13" s="14"/>
      <c r="K13" s="11"/>
    </row>
    <row r="14" spans="1:11" s="4" customFormat="1" ht="9" customHeight="1">
      <c r="A14" s="11">
        <f>Foglio2!A14</f>
        <v>3495</v>
      </c>
      <c r="B14" s="11" t="str">
        <f>Foglio2!B14</f>
        <v>ILICIC</v>
      </c>
      <c r="C14" s="12">
        <f>AVERAGEIF(Foglio2!C14:AN14,"&gt;0")</f>
        <v>6.0505882352941169</v>
      </c>
      <c r="D14" s="12">
        <f>SUM(IF(Foglio2!C15="NO",Foglio2!C14,0),IF(Foglio2!D15="NO",Foglio2!D14,0),IF(Foglio2!E15="NO",Foglio2!E14,0),IF(Foglio2!F15="NO",Foglio2!F14,0),IF(Foglio2!G15="NO",Foglio2!G14,0),IF(Foglio2!H15="NO",Foglio2!H14,0),IF(Foglio2!I15="NO",Foglio2!I14,0),IF(Foglio2!J15="NO",Foglio2!J14,0),IF(Foglio2!K15="NO",Foglio2!K14,0),IF(Foglio2!L15="NO",Foglio2!L14,0),IF(Foglio2!M15="NO",Foglio2!M14,0),IF(Foglio2!N15="NO",Foglio2!N14,0),IF(Foglio2!O15="NO",Foglio2!O14,0),IF(Foglio2!P15="NO",Foglio2!P14,0),IF(Foglio2!Q15="NO",Foglio2!Q14,0),IF(Foglio2!R15="NO",Foglio2!R14,0),IF(Foglio2!S15="NO",Foglio2!S14,0),IF(Foglio2!T15="NO",Foglio2!T14,0),IF(Foglio2!U15="NO",Foglio2!U14,0),IF(Foglio2!V15="NO",Foglio2!V14,0),IF(Foglio2!W15="NO",Foglio2!W14,0),IF(Foglio2!X15="NO",Foglio2!X14,0),IF(Foglio2!Y15="NO",Foglio2!Y14,0),IF(Foglio2!Z15="NO",Foglio2!Z14,0),IF(Foglio2!AA15="NO",Foglio2!AA14,0),IF(Foglio2!AB15="NO",Foglio2!AB14,0),IF(Foglio2!AC15="NO",Foglio2!AC14,0),IF(Foglio2!AD15="NO",Foglio2!AD14,0),IF(Foglio2!AE15="NO",Foglio2!AE14,0),IF(Foglio2!AF15="NO",Foglio2!AF14,0),IF(Foglio2!AG15="NO",Foglio2!AG14,0),IF(Foglio2!AH15="NO",Foglio2!AH14,0),IF(Foglio2!AI15="NO",Foglio2!AI14,0),IF(Foglio2!AJ15="NO",Foglio2!AJ14,0),IF(Foglio2!AK15="NO",Foglio2!AK14,0),IF(Foglio2!AL15="NO",Foglio2!AL14,0),IF(Foglio2!AM15="NO",Foglio2!AM14,0),IF(Foglio2!AN15="NO",Foglio2!AN14,0))/COUNTIF(Foglio2!C15:AN15,"NO")</f>
        <v>5.6911538461538465</v>
      </c>
      <c r="E14" s="11">
        <f>SUM(
IF(IFERROR(VLOOKUP(A14,'[1]1'!$A$5:$O$440,9,FALSE),0)=0,0,VLOOKUP(A14,'[1]1'!$A$5:$O$440,9,FALSE)),
IF(IFERROR(VLOOKUP(A14,'[2]2'!$A$5:$O$440,9,FALSE),0)=0,0,VLOOKUP(A14,'[2]2'!$A$5:$O$440,9,FALSE)),
IF(IFERROR(VLOOKUP(A14:'[3]3'!$A$5:$O$440,9,FALSE),0)=0,0,VLOOKUP(A14,'[3]3'!$A$5:$O$440,9,FALSE)),
IF(IFERROR(VLOOKUP(A14,'[4]4'!$A$5:$O$440,9,FALSE),0)=0,0,VLOOKUP(A14,'[4]4'!$A$5:$O$440,9,FALSE)),
IF(IFERROR(VLOOKUP(A14,'[5]5'!$A$5:$O$440,9,FALSE),0)=0,0,VLOOKUP(A14,'[5]5'!$A$5:$O$440,9,FALSE)),
IF(IFERROR(VLOOKUP(A14,'[6]6'!$A$5:$O$440,9,FALSE),0)=0,0,VLOOKUP(A14,'[6]6'!$A$5:$O$440,9,FALSE)),
IF(IFERROR(VLOOKUP(A14,'[7]7'!$A$5:$O$440,9,FALSE),0)=0,0,VLOOKUP(A14,'[7]7'!$A$5:$O$440,9,FALSE)),
IF(IFERROR(VLOOKUP(A14,'[8]8'!$A$5:$O$440,9,FALSE),0)=0,0,VLOOKUP(A14,'[8]8'!$A$5:$O$440,9,FALSE)),
IF(IFERROR(VLOOKUP(A14,'[9]9'!$A$5:$O$440,9,FALSE),0)=0,0,VLOOKUP(A14,'[9]9'!$A$5:$O$440,9,FALSE)),
IF(IFERROR(VLOOKUP(A14,'[10]10'!$A$5:$O$440,9,FALSE),0)=0,0,VLOOKUP(A14,'[10]10'!$A$5:$O$440,9,FALSE)),
IF(IFERROR(VLOOKUP(A14,'[11]11'!$A$5:$O$440,9,FALSE),0)=0,0,VLOOKUP(A14,'[11]11'!$A$5:$O$440,9,FALSE)),
IF(IFERROR(VLOOKUP(A14,'[12]12'!$A$5:$O$440,9,FALSE),0)=0,0,VLOOKUP(A14,'[12]12'!$A$5:$O$440,9,FALSE)),
IF(IFERROR(VLOOKUP(A14,'[13]13'!$A$5:$O$440,9,FALSE),0)=0,0,VLOOKUP(A14,'[13]13'!$A$5:$O$440,9,FALSE)),
IF(IFERROR(VLOOKUP(A14,'[14]14'!$A$5:$O$440,9,FALSE),0)=0,0,VLOOKUP(A14,'[14]14'!$A$5:$O$440,9,FALSE)),
IF(IFERROR(VLOOKUP(A14,'[15]15'!$A$5:$O$440,9,FALSE),0)=0,0,VLOOKUP(A14,'[15]15'!$A$5:$O$440,9,FALSE)),
IF(IFERROR(VLOOKUP(A14,'[16]16'!$A$5:$O$440,9,FALSE),0)=0,0,VLOOKUP(A14,'[16]16'!$A$5:$O$440,9,FALSE)),
IF(IFERROR(VLOOKUP(A14,'[17]17'!$A$5:$O$440,9,FALSE),0)=0,0,VLOOKUP(A14,'[17]17'!$A$5:$O$440,9,FALSE)),
IF(IFERROR(VLOOKUP(A14,'[18]18'!$A$5:$O$440,9,FALSE),0)=0,0,VLOOKUP(A14,'[18]18'!$A$5:$O$440,9,FALSE)),
IF(IFERROR(VLOOKUP(A14,'[19]19'!$A$5:$O$440,9,FALSE),0)=0,0,VLOOKUP(A14,'[19]19'!$A$5:$O$440,9,FALSE)),
IF(IFERROR(VLOOKUP(A14,'[20]20'!$A$5:$O$440,9,FALSE),0)=0,0,VLOOKUP(A14,'[20]20'!$A$5:$O$440,9,FALSE)),
IF(IFERROR(VLOOKUP(A14,'[21]21'!$A$5:$O$440,9,FALSE),0)=0,0,VLOOKUP(A14,'[21]21'!$A$5:$O$440,9,FALSE)),
IF(IFERROR(VLOOKUP(A14,'[22]22'!$A$5:$O$440,9,FALSE),0)=0,0,VLOOKUP(A14,'[22]22'!$A$5:$O$440,9,FALSE)),
IF(IFERROR(VLOOKUP(A14,'[23]23'!$A$5:$O$440,9,FALSE),0)=0,0,VLOOKUP(A14,'[23]23'!$A$5:$O$440,9,FALSE)),
IF(IFERROR(VLOOKUP(A14,'[24]24'!$A$5:$O$440,9,FALSE),0)=0,0,VLOOKUP(A14,'[24]24'!$A$5:$O$440,9,FALSE)),
IF(IFERROR(VLOOKUP(A14,'[25]25'!$A$5:$O$440,9,FALSE),0)=0,0,VLOOKUP(A14,'[25]25'!$A$5:$O$440,9,FALSE)),
IF(IFERROR(VLOOKUP(A14,'[26]26'!$A$5:$O$440,9,FALSE),0)=0,0,VLOOKUP(A14,'[26]26'!$A$5:$O$440,9,FALSE)),
IF(IFERROR(VLOOKUP(A14,'[27]27'!$A$5:$O$440,9,FALSE),0)=0,0,VLOOKUP(A14,'[27]27'!$A$5:$O$440,9,FALSE)),
IF(IFERROR(VLOOKUP(A14,'[28]28'!$A$5:$O$440,9,FALSE),0)=0,0,VLOOKUP(A14,'[28]28'!$A$5:$O$440,9,FALSE)),
IF(IFERROR(VLOOKUP(A14,'[29]29'!$A$5:$O$440,9,FALSE),0)=0,0,VLOOKUP(A14,'[29]29'!$A$5:$O$440,9,FALSE)),
IF(IFERROR(VLOOKUP(A14,'[30]30'!$A$5:$O$440,9,FALSE),0)=0,0,VLOOKUP(A14,'[30]30'!$A$5:$O$440,9,FALSE)),
IF(IFERROR(VLOOKUP(A14,'[31]31'!$A$5:$O$440,9,FALSE),0)=0,0,VLOOKUP(A14,'[31]31'!$A$5:$O$440,9,FALSE)),
IF(IFERROR(VLOOKUP(A14,'[32]32'!$A$5:$O$440,9,FALSE),0)=0,0,VLOOKUP(A14,'[32]32'!$A$5:$O$440,9,FALSE)),
IF(IFERROR(VLOOKUP(A14,'[33]33'!$A$5:$O$440,9,FALSE),0)=0,0,VLOOKUP(A14,'[33]33'!$A$5:$O$440,9,FALSE)),
IF(IFERROR(VLOOKUP(A14,'[34]34'!$A$5:$O$440,9,FALSE),0)=0,0,VLOOKUP(A14,'[34]34'!$A$5:$O$440,9,FALSE)),
IF(IFERROR(VLOOKUP(A14,'[35]35'!$A$5:$O$440,9,FALSE),0)=0,0,VLOOKUP(A14,'[35]35'!$A$5:$O$440,9,FALSE)),
IF(IFERROR(VLOOKUP(A14,'[36]36'!$A$5:$O$440,9,FALSE),0)=0,0,VLOOKUP(A14,'[36]36'!$A$5:$O$440,9,FALSE)),
IF(IFERROR(VLOOKUP(A14,'[37]37'!$A$5:$O$440,9,FALSE),0)=0,0,VLOOKUP(A14,'[37]37'!$A$5:$O$440,9,FALSE)),
IF(IFERROR(VLOOKUP(A14,'[38]38'!$A$5:$O$440,9,FALSE),0)=0,0,VLOOKUP(A14,'[38]38'!$A$5:$O$440,9,FALSE))
)</f>
        <v>0</v>
      </c>
      <c r="F14" s="11">
        <f>SUM(E14,
IF(IFERROR(VLOOKUP(A14,'[1]1'!$A$5:$O$440,5,FALSE),0)=0,0,VLOOKUP(A14,'[1]1'!$A$5:$O$440,5,FALSE)),
IF(IFERROR(VLOOKUP(A14,'[2]2'!$A$5:$O$440,5,FALSE),0)=0,0,VLOOKUP(A14,'[2]2'!$A$5:$O$440,5,FALSE)),
IF(IFERROR(VLOOKUP(A14,'[3]3'!$A$5:$O$440,5,FALSE),0)=0,0,VLOOKUP(A14,'[3]3'!$A$5:$O$440,5,FALSE)),
IF(IFERROR(VLOOKUP(A14,'[4]4'!$A$5:$O$440,5,FALSE),0)=0,0,VLOOKUP(A14,'[4]4'!$A$5:$O$440,5,FALSE)),
IF(IFERROR(VLOOKUP(A14,'[5]5'!$A$5:$O$440,5,FALSE),0)=0,0,VLOOKUP(A14,'[5]5'!$A$5:$O$440,5,FALSE)),
IF(IFERROR(VLOOKUP(A14,'[6]6'!$A$5:$O$440,5,FALSE),0)=0,0,VLOOKUP(A14,'[6]6'!$A$5:$O$440,5,FALSE)),
IF(IFERROR(VLOOKUP(A14,'[7]7'!$A$5:$O$440,5,FALSE),0)=0,0,VLOOKUP(A14,'[7]7'!$A$5:$O$440,5,FALSE)),
IF(IFERROR(VLOOKUP(A14,'[8]8'!$A$5:$O$440,5,FALSE),0)=0,0,VLOOKUP(A14,'[8]8'!$A$5:$O$440,5,FALSE)),
IF(IFERROR(VLOOKUP(A14,'[9]9'!$A$5:$O$440,5,FALSE),0)=0,0,VLOOKUP(A14,'[9]9'!$A$5:$O$440,5,FALSE)),
IF(IFERROR(VLOOKUP(A14,'[10]10'!$A$5:$O$440,5,FALSE),0)=0,0,VLOOKUP(A14,'[10]10'!$A$5:$O$440,5,FALSE)),
IF(IFERROR(VLOOKUP(A14,'[11]11'!$A$5:$O$440,5,FALSE),0)=0,0,VLOOKUP(A14,'[11]11'!$A$5:$O$440,5,FALSE)),
IF(IFERROR(VLOOKUP(A14,'[12]12'!$A$5:$O$440,5,FALSE),0)=0,0,VLOOKUP(A14,'[12]12'!$A$5:$O$440,5,FALSE)),
IF(IFERROR(VLOOKUP(A14,'[13]13'!$A$5:$O$440,5,FALSE),0)=0,0,VLOOKUP(A14,'[13]13'!$A$5:$O$440,5,FALSE)),
IF(IFERROR(VLOOKUP(A14,'[14]14'!$A$5:$O$440,5,FALSE),0)=0,0,VLOOKUP(A14,'[14]14'!$A$5:$O$440,5,FALSE)),
IF(IFERROR(VLOOKUP(A14,'[15]15'!$A$5:$O$440,5,FALSE),0)=0,0,VLOOKUP(A14,'[15]15'!$A$5:$O$440,5,FALSE)),
IF(IFERROR(VLOOKUP(A14,'[16]16'!$A$5:$O$440,5,FALSE),0)=0,0,VLOOKUP(A14,'[16]16'!$A$5:$O$440,5,FALSE)),
IF(IFERROR(VLOOKUP(A14,'[17]17'!$A$5:$O$440,5,FALSE),0)=0,0,VLOOKUP(A14,'[17]17'!$A$5:$O$440,5,FALSE)),
IF(IFERROR(VLOOKUP(A14,'[18]18'!$A$5:$O$440,5,FALSE),0)=0,0,VLOOKUP(A14,'[18]18'!$A$5:$O$440,5,FALSE)),
IF(IFERROR(VLOOKUP(A14,'[19]19'!$A$5:$O$440,5,FALSE),0)=0,0,VLOOKUP(A14,'[19]19'!$A$5:$O$440,5,FALSE)),
IF(IFERROR(VLOOKUP(A14,'[20]20'!$A$5:$O$440,5,FALSE),0)=0,0,VLOOKUP(A14,'[20]20'!$A$5:$O$440,5,FALSE)),
IF(IFERROR(VLOOKUP(A14,'[21]21'!$A$5:$O$440,5,FALSE),0)=0,0,VLOOKUP(A14,'[21]21'!$A$5:$O$440,5,FALSE)),
IF(IFERROR(VLOOKUP(A14,'[22]22'!$A$5:$O$440,5,FALSE),0)=0,0,VLOOKUP(A14,'[22]22'!$A$5:$O$440,5,FALSE)),
IF(IFERROR(VLOOKUP(A14,'[23]23'!$A$5:$O$440,5,FALSE),0)=0,0,VLOOKUP(A14,'[23]23'!$A$5:$O$440,5,FALSE)),
IF(IFERROR(VLOOKUP(A14,'[24]24'!$A$5:$O$440,5,FALSE),0)=0,0,VLOOKUP(A14,'[24]24'!$A$5:$O$440,5,FALSE)),
IF(IFERROR(VLOOKUP(A14,'[25]25'!$A$5:$O$440,5,FALSE),0)=0,0,VLOOKUP(A14,'[25]25'!$A$5:$O$440,5,FALSE)),
IF(IFERROR(VLOOKUP(A14,'[26]26'!$A$5:$O$440,5,FALSE),0)=0,0,VLOOKUP(A14,'[26]26'!$A$5:$O$440,5,FALSE)),
IF(IFERROR(VLOOKUP(A14,'[27]27'!$A$5:$O$440,5,FALSE),0)=0,0,VLOOKUP(A14,'[27]27'!$A$5:$O$440,5,FALSE)),
IF(IFERROR(VLOOKUP(A14,'[28]28'!$A$5:$O$440,5,FALSE),0)=0,0,VLOOKUP(A14,'[28]28'!$A$5:$O$440,5,FALSE)),
IF(IFERROR(VLOOKUP(A14,'[29]29'!$A$5:$O$440,5,FALSE),0)=0,0,VLOOKUP(A14,'[29]29'!$A$5:$O$440,5,FALSE)),
IF(IFERROR(VLOOKUP(A14,'[30]30'!$A$5:$O$440,5,FALSE),0)=0,0,VLOOKUP(A14,'[30]30'!$A$5:$O$440,5,FALSE)),
IF(IFERROR(VLOOKUP(A14,'[31]31'!$A$5:$O$440,5,FALSE),0)=0,0,VLOOKUP(A14,'[31]31'!$A$5:$O$440,5,FALSE)),
IF(IFERROR(VLOOKUP(A14,'[32]32'!$A$5:$O$440,5,FALSE),0)=0,0,VLOOKUP(A14,'[32]32'!$A$5:$O$440,5,FALSE)),
IF(IFERROR(VLOOKUP(A14,'[33]33'!$A$5:$O$440,5,FALSE),0)=0,0,VLOOKUP(A14,'[33]33'!$A$5:$O$440,5,FALSE)),
IF(IFERROR(VLOOKUP(A14,'[34]34'!$A$5:$O$440,5,FALSE),0)=0,0,VLOOKUP(A14,'[34]34'!$A$5:$O$440,5,FALSE)),
IF(IFERROR(VLOOKUP(A14,'[35]35'!$A$5:$O$440,5,FALSE),0)=0,0,VLOOKUP(A14,'[35]35'!$A$5:$O$440,5,FALSE)),
IF(IFERROR(VLOOKUP(A14,'[36]36'!$A$5:$O$440,5,FALSE),0)=0,0,VLOOKUP(A14,'[36]36'!$A$5:$O$440,5,FALSE)),
IF(IFERROR(VLOOKUP(A14,'[37]37'!$A$5:$O$440,5,FALSE),0)=0,0,VLOOKUP(A14,'[37]37'!$A$5:$O$440,5,FALSE)),
IF(IFERROR(VLOOKUP(A14,'[38]38'!$A$5:$O$440,5,FALSE),0)=0,0,VLOOKUP(A14,'[38]38'!$A$5:$O$440,5,FALSE))
)</f>
        <v>8</v>
      </c>
      <c r="G14" s="13">
        <f>COUNTIF(Foglio2!C15:AN15,"GOL")</f>
        <v>8</v>
      </c>
      <c r="H14" s="13">
        <f t="shared" ref="H14" si="10">I14-G14</f>
        <v>26</v>
      </c>
      <c r="I14" s="13">
        <f>38-COUNTIF(Foglio2!C15:AN15,"ASSENTE")</f>
        <v>34</v>
      </c>
      <c r="J14" s="14">
        <f>G14/I14</f>
        <v>0.23529411764705882</v>
      </c>
      <c r="K14" s="11" t="str">
        <f t="shared" ref="K14" si="11">IF(D14&lt;5,"PESSIMA",IF(D14&lt;5.25,"CATTIVA",IF(D14&lt;5.5,"MEDIOCRE",IF(D14&lt;5.75,"ACCETTABILE",IF(D14&lt;6,"BUONA","ECCELLENTE")))))</f>
        <v>ACCETTABILE</v>
      </c>
    </row>
    <row r="15" spans="1:11" s="5" customFormat="1" ht="9" customHeight="1">
      <c r="A15" s="11"/>
      <c r="B15" s="11"/>
      <c r="C15" s="12"/>
      <c r="D15" s="12"/>
      <c r="E15" s="11"/>
      <c r="F15" s="11"/>
      <c r="G15" s="13"/>
      <c r="H15" s="13"/>
      <c r="I15" s="13"/>
      <c r="J15" s="14"/>
      <c r="K15" s="11"/>
    </row>
    <row r="16" spans="1:11" s="9" customFormat="1" ht="9" customHeight="1">
      <c r="A16" s="11">
        <f>Foglio2!A16</f>
        <v>3205</v>
      </c>
      <c r="B16" s="11" t="str">
        <f>Foglio2!B16</f>
        <v>HAMSIK</v>
      </c>
      <c r="C16" s="12">
        <f>AVERAGEIF(Foglio2!C16:AN16,"&gt;0")</f>
        <v>6.0062162162162167</v>
      </c>
      <c r="D16" s="12">
        <f>SUM(IF(Foglio2!C17="NO",Foglio2!C16,0),IF(Foglio2!D17="NO",Foglio2!D16,0),IF(Foglio2!E17="NO",Foglio2!E16,0),IF(Foglio2!F17="NO",Foglio2!F16,0),IF(Foglio2!G17="NO",Foglio2!G16,0),IF(Foglio2!H17="NO",Foglio2!H16,0),IF(Foglio2!I17="NO",Foglio2!I16,0),IF(Foglio2!J17="NO",Foglio2!J16,0),IF(Foglio2!K17="NO",Foglio2!K16,0),IF(Foglio2!L17="NO",Foglio2!L16,0),IF(Foglio2!M17="NO",Foglio2!M16,0),IF(Foglio2!N17="NO",Foglio2!N16,0),IF(Foglio2!O17="NO",Foglio2!O16,0),IF(Foglio2!P17="NO",Foglio2!P16,0),IF(Foglio2!Q17="NO",Foglio2!Q16,0),IF(Foglio2!R17="NO",Foglio2!R16,0),IF(Foglio2!S17="NO",Foglio2!S16,0),IF(Foglio2!T17="NO",Foglio2!T16,0),IF(Foglio2!U17="NO",Foglio2!U16,0),IF(Foglio2!V17="NO",Foglio2!V16,0),IF(Foglio2!W17="NO",Foglio2!W16,0),IF(Foglio2!X17="NO",Foglio2!X16,0),IF(Foglio2!Y17="NO",Foglio2!Y16,0),IF(Foglio2!Z17="NO",Foglio2!Z16,0),IF(Foglio2!AA17="NO",Foglio2!AA16,0),IF(Foglio2!AB17="NO",Foglio2!AB16,0),IF(Foglio2!AC17="NO",Foglio2!AC16,0),IF(Foglio2!AD17="NO",Foglio2!AD16,0),IF(Foglio2!AE17="NO",Foglio2!AE16,0),IF(Foglio2!AF17="NO",Foglio2!AF16,0),IF(Foglio2!AG17="NO",Foglio2!AG16,0),IF(Foglio2!AH17="NO",Foglio2!AH16,0),IF(Foglio2!AI17="NO",Foglio2!AI16,0),IF(Foglio2!AJ17="NO",Foglio2!AJ16,0),IF(Foglio2!AK17="NO",Foglio2!AK16,0),IF(Foglio2!AL17="NO",Foglio2!AL16,0),IF(Foglio2!AM17="NO",Foglio2!AM16,0),IF(Foglio2!AN17="NO",Foglio2!AN16,0))/COUNTIF(Foglio2!C17:AN17,"NO")</f>
        <v>5.7244444444444449</v>
      </c>
      <c r="E16" s="11">
        <f>SUM(
IF(IFERROR(VLOOKUP(A16,'[1]1'!$A$5:$O$440,9,FALSE),0)=0,0,VLOOKUP(A16,'[1]1'!$A$5:$O$440,9,FALSE)),
IF(IFERROR(VLOOKUP(A16,'[2]2'!$A$5:$O$440,9,FALSE),0)=0,0,VLOOKUP(A16,'[2]2'!$A$5:$O$440,9,FALSE)),
IF(IFERROR(VLOOKUP(A16:'[3]3'!$A$5:$O$440,9,FALSE),0)=0,0,VLOOKUP(A16,'[3]3'!$A$5:$O$440,9,FALSE)),
IF(IFERROR(VLOOKUP(A16,'[4]4'!$A$5:$O$440,9,FALSE),0)=0,0,VLOOKUP(A16,'[4]4'!$A$5:$O$440,9,FALSE)),
IF(IFERROR(VLOOKUP(A16,'[5]5'!$A$5:$O$440,9,FALSE),0)=0,0,VLOOKUP(A16,'[5]5'!$A$5:$O$440,9,FALSE)),
IF(IFERROR(VLOOKUP(A16,'[6]6'!$A$5:$O$440,9,FALSE),0)=0,0,VLOOKUP(A16,'[6]6'!$A$5:$O$440,9,FALSE)),
IF(IFERROR(VLOOKUP(A16,'[7]7'!$A$5:$O$440,9,FALSE),0)=0,0,VLOOKUP(A16,'[7]7'!$A$5:$O$440,9,FALSE)),
IF(IFERROR(VLOOKUP(A16,'[8]8'!$A$5:$O$440,9,FALSE),0)=0,0,VLOOKUP(A16,'[8]8'!$A$5:$O$440,9,FALSE)),
IF(IFERROR(VLOOKUP(A16,'[9]9'!$A$5:$O$440,9,FALSE),0)=0,0,VLOOKUP(A16,'[9]9'!$A$5:$O$440,9,FALSE)),
IF(IFERROR(VLOOKUP(A16,'[10]10'!$A$5:$O$440,9,FALSE),0)=0,0,VLOOKUP(A16,'[10]10'!$A$5:$O$440,9,FALSE)),
IF(IFERROR(VLOOKUP(A16,'[11]11'!$A$5:$O$440,9,FALSE),0)=0,0,VLOOKUP(A16,'[11]11'!$A$5:$O$440,9,FALSE)),
IF(IFERROR(VLOOKUP(A16,'[12]12'!$A$5:$O$440,9,FALSE),0)=0,0,VLOOKUP(A16,'[12]12'!$A$5:$O$440,9,FALSE)),
IF(IFERROR(VLOOKUP(A16,'[13]13'!$A$5:$O$440,9,FALSE),0)=0,0,VLOOKUP(A16,'[13]13'!$A$5:$O$440,9,FALSE)),
IF(IFERROR(VLOOKUP(A16,'[14]14'!$A$5:$O$440,9,FALSE),0)=0,0,VLOOKUP(A16,'[14]14'!$A$5:$O$440,9,FALSE)),
IF(IFERROR(VLOOKUP(A16,'[15]15'!$A$5:$O$440,9,FALSE),0)=0,0,VLOOKUP(A16,'[15]15'!$A$5:$O$440,9,FALSE)),
IF(IFERROR(VLOOKUP(A16,'[16]16'!$A$5:$O$440,9,FALSE),0)=0,0,VLOOKUP(A16,'[16]16'!$A$5:$O$440,9,FALSE)),
IF(IFERROR(VLOOKUP(A16,'[17]17'!$A$5:$O$440,9,FALSE),0)=0,0,VLOOKUP(A16,'[17]17'!$A$5:$O$440,9,FALSE)),
IF(IFERROR(VLOOKUP(A16,'[18]18'!$A$5:$O$440,9,FALSE),0)=0,0,VLOOKUP(A16,'[18]18'!$A$5:$O$440,9,FALSE)),
IF(IFERROR(VLOOKUP(A16,'[19]19'!$A$5:$O$440,9,FALSE),0)=0,0,VLOOKUP(A16,'[19]19'!$A$5:$O$440,9,FALSE)),
IF(IFERROR(VLOOKUP(A16,'[20]20'!$A$5:$O$440,9,FALSE),0)=0,0,VLOOKUP(A16,'[20]20'!$A$5:$O$440,9,FALSE)),
IF(IFERROR(VLOOKUP(A16,'[21]21'!$A$5:$O$440,9,FALSE),0)=0,0,VLOOKUP(A16,'[21]21'!$A$5:$O$440,9,FALSE)),
IF(IFERROR(VLOOKUP(A16,'[22]22'!$A$5:$O$440,9,FALSE),0)=0,0,VLOOKUP(A16,'[22]22'!$A$5:$O$440,9,FALSE)),
IF(IFERROR(VLOOKUP(A16,'[23]23'!$A$5:$O$440,9,FALSE),0)=0,0,VLOOKUP(A16,'[23]23'!$A$5:$O$440,9,FALSE)),
IF(IFERROR(VLOOKUP(A16,'[24]24'!$A$5:$O$440,9,FALSE),0)=0,0,VLOOKUP(A16,'[24]24'!$A$5:$O$440,9,FALSE)),
IF(IFERROR(VLOOKUP(A16,'[25]25'!$A$5:$O$440,9,FALSE),0)=0,0,VLOOKUP(A16,'[25]25'!$A$5:$O$440,9,FALSE)),
IF(IFERROR(VLOOKUP(A16,'[26]26'!$A$5:$O$440,9,FALSE),0)=0,0,VLOOKUP(A16,'[26]26'!$A$5:$O$440,9,FALSE)),
IF(IFERROR(VLOOKUP(A16,'[27]27'!$A$5:$O$440,9,FALSE),0)=0,0,VLOOKUP(A16,'[27]27'!$A$5:$O$440,9,FALSE)),
IF(IFERROR(VLOOKUP(A16,'[28]28'!$A$5:$O$440,9,FALSE),0)=0,0,VLOOKUP(A16,'[28]28'!$A$5:$O$440,9,FALSE)),
IF(IFERROR(VLOOKUP(A16,'[29]29'!$A$5:$O$440,9,FALSE),0)=0,0,VLOOKUP(A16,'[29]29'!$A$5:$O$440,9,FALSE)),
IF(IFERROR(VLOOKUP(A16,'[30]30'!$A$5:$O$440,9,FALSE),0)=0,0,VLOOKUP(A16,'[30]30'!$A$5:$O$440,9,FALSE)),
IF(IFERROR(VLOOKUP(A16,'[31]31'!$A$5:$O$440,9,FALSE),0)=0,0,VLOOKUP(A16,'[31]31'!$A$5:$O$440,9,FALSE)),
IF(IFERROR(VLOOKUP(A16,'[32]32'!$A$5:$O$440,9,FALSE),0)=0,0,VLOOKUP(A16,'[32]32'!$A$5:$O$440,9,FALSE)),
IF(IFERROR(VLOOKUP(A16,'[33]33'!$A$5:$O$440,9,FALSE),0)=0,0,VLOOKUP(A16,'[33]33'!$A$5:$O$440,9,FALSE)),
IF(IFERROR(VLOOKUP(A16,'[34]34'!$A$5:$O$440,9,FALSE),0)=0,0,VLOOKUP(A16,'[34]34'!$A$5:$O$440,9,FALSE)),
IF(IFERROR(VLOOKUP(A16,'[35]35'!$A$5:$O$440,9,FALSE),0)=0,0,VLOOKUP(A16,'[35]35'!$A$5:$O$440,9,FALSE)),
IF(IFERROR(VLOOKUP(A16,'[36]36'!$A$5:$O$440,9,FALSE),0)=0,0,VLOOKUP(A16,'[36]36'!$A$5:$O$440,9,FALSE)),
IF(IFERROR(VLOOKUP(A16,'[37]37'!$A$5:$O$440,9,FALSE),0)=0,0,VLOOKUP(A16,'[37]37'!$A$5:$O$440,9,FALSE)),
IF(IFERROR(VLOOKUP(A16,'[38]38'!$A$5:$O$440,9,FALSE),0)=0,0,VLOOKUP(A16,'[38]38'!$A$5:$O$440,9,FALSE))
)</f>
        <v>2</v>
      </c>
      <c r="F16" s="11">
        <f>SUM(E16,
IF(IFERROR(VLOOKUP(A16,'[1]1'!$A$5:$O$440,5,FALSE),0)=0,0,VLOOKUP(A16,'[1]1'!$A$5:$O$440,5,FALSE)),
IF(IFERROR(VLOOKUP(A16,'[2]2'!$A$5:$O$440,5,FALSE),0)=0,0,VLOOKUP(A16,'[2]2'!$A$5:$O$440,5,FALSE)),
IF(IFERROR(VLOOKUP(A16,'[3]3'!$A$5:$O$440,5,FALSE),0)=0,0,VLOOKUP(A16,'[3]3'!$A$5:$O$440,5,FALSE)),
IF(IFERROR(VLOOKUP(A16,'[4]4'!$A$5:$O$440,5,FALSE),0)=0,0,VLOOKUP(A16,'[4]4'!$A$5:$O$440,5,FALSE)),
IF(IFERROR(VLOOKUP(A16,'[5]5'!$A$5:$O$440,5,FALSE),0)=0,0,VLOOKUP(A16,'[5]5'!$A$5:$O$440,5,FALSE)),
IF(IFERROR(VLOOKUP(A16,'[6]6'!$A$5:$O$440,5,FALSE),0)=0,0,VLOOKUP(A16,'[6]6'!$A$5:$O$440,5,FALSE)),
IF(IFERROR(VLOOKUP(A16,'[7]7'!$A$5:$O$440,5,FALSE),0)=0,0,VLOOKUP(A16,'[7]7'!$A$5:$O$440,5,FALSE)),
IF(IFERROR(VLOOKUP(A16,'[8]8'!$A$5:$O$440,5,FALSE),0)=0,0,VLOOKUP(A16,'[8]8'!$A$5:$O$440,5,FALSE)),
IF(IFERROR(VLOOKUP(A16,'[9]9'!$A$5:$O$440,5,FALSE),0)=0,0,VLOOKUP(A16,'[9]9'!$A$5:$O$440,5,FALSE)),
IF(IFERROR(VLOOKUP(A16,'[10]10'!$A$5:$O$440,5,FALSE),0)=0,0,VLOOKUP(A16,'[10]10'!$A$5:$O$440,5,FALSE)),
IF(IFERROR(VLOOKUP(A16,'[11]11'!$A$5:$O$440,5,FALSE),0)=0,0,VLOOKUP(A16,'[11]11'!$A$5:$O$440,5,FALSE)),
IF(IFERROR(VLOOKUP(A16,'[12]12'!$A$5:$O$440,5,FALSE),0)=0,0,VLOOKUP(A16,'[12]12'!$A$5:$O$440,5,FALSE)),
IF(IFERROR(VLOOKUP(A16,'[13]13'!$A$5:$O$440,5,FALSE),0)=0,0,VLOOKUP(A16,'[13]13'!$A$5:$O$440,5,FALSE)),
IF(IFERROR(VLOOKUP(A16,'[14]14'!$A$5:$O$440,5,FALSE),0)=0,0,VLOOKUP(A16,'[14]14'!$A$5:$O$440,5,FALSE)),
IF(IFERROR(VLOOKUP(A16,'[15]15'!$A$5:$O$440,5,FALSE),0)=0,0,VLOOKUP(A16,'[15]15'!$A$5:$O$440,5,FALSE)),
IF(IFERROR(VLOOKUP(A16,'[16]16'!$A$5:$O$440,5,FALSE),0)=0,0,VLOOKUP(A16,'[16]16'!$A$5:$O$440,5,FALSE)),
IF(IFERROR(VLOOKUP(A16,'[17]17'!$A$5:$O$440,5,FALSE),0)=0,0,VLOOKUP(A16,'[17]17'!$A$5:$O$440,5,FALSE)),
IF(IFERROR(VLOOKUP(A16,'[18]18'!$A$5:$O$440,5,FALSE),0)=0,0,VLOOKUP(A16,'[18]18'!$A$5:$O$440,5,FALSE)),
IF(IFERROR(VLOOKUP(A16,'[19]19'!$A$5:$O$440,5,FALSE),0)=0,0,VLOOKUP(A16,'[19]19'!$A$5:$O$440,5,FALSE)),
IF(IFERROR(VLOOKUP(A16,'[20]20'!$A$5:$O$440,5,FALSE),0)=0,0,VLOOKUP(A16,'[20]20'!$A$5:$O$440,5,FALSE)),
IF(IFERROR(VLOOKUP(A16,'[21]21'!$A$5:$O$440,5,FALSE),0)=0,0,VLOOKUP(A16,'[21]21'!$A$5:$O$440,5,FALSE)),
IF(IFERROR(VLOOKUP(A16,'[22]22'!$A$5:$O$440,5,FALSE),0)=0,0,VLOOKUP(A16,'[22]22'!$A$5:$O$440,5,FALSE)),
IF(IFERROR(VLOOKUP(A16,'[23]23'!$A$5:$O$440,5,FALSE),0)=0,0,VLOOKUP(A16,'[23]23'!$A$5:$O$440,5,FALSE)),
IF(IFERROR(VLOOKUP(A16,'[24]24'!$A$5:$O$440,5,FALSE),0)=0,0,VLOOKUP(A16,'[24]24'!$A$5:$O$440,5,FALSE)),
IF(IFERROR(VLOOKUP(A16,'[25]25'!$A$5:$O$440,5,FALSE),0)=0,0,VLOOKUP(A16,'[25]25'!$A$5:$O$440,5,FALSE)),
IF(IFERROR(VLOOKUP(A16,'[26]26'!$A$5:$O$440,5,FALSE),0)=0,0,VLOOKUP(A16,'[26]26'!$A$5:$O$440,5,FALSE)),
IF(IFERROR(VLOOKUP(A16,'[27]27'!$A$5:$O$440,5,FALSE),0)=0,0,VLOOKUP(A16,'[27]27'!$A$5:$O$440,5,FALSE)),
IF(IFERROR(VLOOKUP(A16,'[28]28'!$A$5:$O$440,5,FALSE),0)=0,0,VLOOKUP(A16,'[28]28'!$A$5:$O$440,5,FALSE)),
IF(IFERROR(VLOOKUP(A16,'[29]29'!$A$5:$O$440,5,FALSE),0)=0,0,VLOOKUP(A16,'[29]29'!$A$5:$O$440,5,FALSE)),
IF(IFERROR(VLOOKUP(A16,'[30]30'!$A$5:$O$440,5,FALSE),0)=0,0,VLOOKUP(A16,'[30]30'!$A$5:$O$440,5,FALSE)),
IF(IFERROR(VLOOKUP(A16,'[31]31'!$A$5:$O$440,5,FALSE),0)=0,0,VLOOKUP(A16,'[31]31'!$A$5:$O$440,5,FALSE)),
IF(IFERROR(VLOOKUP(A16,'[32]32'!$A$5:$O$440,5,FALSE),0)=0,0,VLOOKUP(A16,'[32]32'!$A$5:$O$440,5,FALSE)),
IF(IFERROR(VLOOKUP(A16,'[33]33'!$A$5:$O$440,5,FALSE),0)=0,0,VLOOKUP(A16,'[33]33'!$A$5:$O$440,5,FALSE)),
IF(IFERROR(VLOOKUP(A16,'[34]34'!$A$5:$O$440,5,FALSE),0)=0,0,VLOOKUP(A16,'[34]34'!$A$5:$O$440,5,FALSE)),
IF(IFERROR(VLOOKUP(A16,'[35]35'!$A$5:$O$440,5,FALSE),0)=0,0,VLOOKUP(A16,'[35]35'!$A$5:$O$440,5,FALSE)),
IF(IFERROR(VLOOKUP(A16,'[36]36'!$A$5:$O$440,5,FALSE),0)=0,0,VLOOKUP(A16,'[36]36'!$A$5:$O$440,5,FALSE)),
IF(IFERROR(VLOOKUP(A16,'[37]37'!$A$5:$O$440,5,FALSE),0)=0,0,VLOOKUP(A16,'[37]37'!$A$5:$O$440,5,FALSE)),
IF(IFERROR(VLOOKUP(A16,'[38]38'!$A$5:$O$440,5,FALSE),0)=0,0,VLOOKUP(A16,'[38]38'!$A$5:$O$440,5,FALSE))
)</f>
        <v>11</v>
      </c>
      <c r="G16" s="13">
        <f>COUNTIF(Foglio2!C17:AN17,"GOL")</f>
        <v>10</v>
      </c>
      <c r="H16" s="13">
        <f t="shared" ref="H16" si="12">I16-G16</f>
        <v>27</v>
      </c>
      <c r="I16" s="13">
        <f>38-COUNTIF(Foglio2!C17:AN17,"ASSENTE")</f>
        <v>37</v>
      </c>
      <c r="J16" s="14">
        <f>G16/I16</f>
        <v>0.27027027027027029</v>
      </c>
      <c r="K16" s="11" t="str">
        <f t="shared" ref="K16" si="13">IF(D16&lt;5,"PESSIMA",IF(D16&lt;5.25,"CATTIVA",IF(D16&lt;5.5,"MEDIOCRE",IF(D16&lt;5.75,"ACCETTABILE",IF(D16&lt;6,"BUONA","ECCELLENTE")))))</f>
        <v>ACCETTABILE</v>
      </c>
    </row>
    <row r="17" spans="1:11" s="5" customFormat="1" ht="9" customHeight="1">
      <c r="A17" s="11"/>
      <c r="B17" s="11"/>
      <c r="C17" s="12"/>
      <c r="D17" s="12"/>
      <c r="E17" s="11"/>
      <c r="F17" s="11"/>
      <c r="G17" s="13"/>
      <c r="H17" s="13"/>
      <c r="I17" s="13"/>
      <c r="J17" s="14"/>
      <c r="K17" s="11"/>
    </row>
    <row r="18" spans="1:11" s="9" customFormat="1" ht="9" customHeight="1">
      <c r="A18" s="11">
        <f>Foglio2!A18</f>
        <v>3359</v>
      </c>
      <c r="B18" s="11" t="str">
        <f>Foglio2!B18</f>
        <v>DI VAIO</v>
      </c>
      <c r="C18" s="12">
        <f>AVERAGEIF(Foglio2!C18:AN18,"&gt;0")</f>
        <v>5.9673684210526297</v>
      </c>
      <c r="D18" s="12">
        <f>SUM(IF(Foglio2!C19="NO",Foglio2!C18,0),IF(Foglio2!D19="NO",Foglio2!D18,0),IF(Foglio2!E19="NO",Foglio2!E18,0),IF(Foglio2!F19="NO",Foglio2!F18,0),IF(Foglio2!G19="NO",Foglio2!G18,0),IF(Foglio2!H19="NO",Foglio2!H18,0),IF(Foglio2!I19="NO",Foglio2!I18,0),IF(Foglio2!J19="NO",Foglio2!J18,0),IF(Foglio2!K19="NO",Foglio2!K18,0),IF(Foglio2!L19="NO",Foglio2!L18,0),IF(Foglio2!M19="NO",Foglio2!M18,0),IF(Foglio2!N19="NO",Foglio2!N18,0),IF(Foglio2!O19="NO",Foglio2!O18,0),IF(Foglio2!P19="NO",Foglio2!P18,0),IF(Foglio2!Q19="NO",Foglio2!Q18,0),IF(Foglio2!R19="NO",Foglio2!R18,0),IF(Foglio2!S19="NO",Foglio2!S18,0),IF(Foglio2!T19="NO",Foglio2!T18,0),IF(Foglio2!U19="NO",Foglio2!U18,0),IF(Foglio2!V19="NO",Foglio2!V18,0),IF(Foglio2!W19="NO",Foglio2!W18,0),IF(Foglio2!X19="NO",Foglio2!X18,0),IF(Foglio2!Y19="NO",Foglio2!Y18,0),IF(Foglio2!Z19="NO",Foglio2!Z18,0),IF(Foglio2!AA19="NO",Foglio2!AA18,0),IF(Foglio2!AB19="NO",Foglio2!AB18,0),IF(Foglio2!AC19="NO",Foglio2!AC18,0),IF(Foglio2!AD19="NO",Foglio2!AD18,0),IF(Foglio2!AE19="NO",Foglio2!AE18,0),IF(Foglio2!AF19="NO",Foglio2!AF18,0),IF(Foglio2!AG19="NO",Foglio2!AG18,0),IF(Foglio2!AH19="NO",Foglio2!AH18,0),IF(Foglio2!AI19="NO",Foglio2!AI18,0),IF(Foglio2!AJ19="NO",Foglio2!AJ18,0),IF(Foglio2!AK19="NO",Foglio2!AK18,0),IF(Foglio2!AL19="NO",Foglio2!AL18,0),IF(Foglio2!AM19="NO",Foglio2!AM18,0),IF(Foglio2!AN19="NO",Foglio2!AN18,0))/COUNTIF(Foglio2!C19:AN19,"NO")</f>
        <v>5.4063636363636371</v>
      </c>
      <c r="E18" s="11">
        <f>SUM(
IF(IFERROR(VLOOKUP(A18,'[1]1'!$A$5:$O$440,9,FALSE),0)=0,0,VLOOKUP(A18,'[1]1'!$A$5:$O$440,9,FALSE)),
IF(IFERROR(VLOOKUP(A18,'[2]2'!$A$5:$O$440,9,FALSE),0)=0,0,VLOOKUP(A18,'[2]2'!$A$5:$O$440,9,FALSE)),
IF(IFERROR(VLOOKUP(A18:'[3]3'!$A$5:$O$440,9,FALSE),0)=0,0,VLOOKUP(A18,'[3]3'!$A$5:$O$440,9,FALSE)),
IF(IFERROR(VLOOKUP(A18,'[4]4'!$A$5:$O$440,9,FALSE),0)=0,0,VLOOKUP(A18,'[4]4'!$A$5:$O$440,9,FALSE)),
IF(IFERROR(VLOOKUP(A18,'[5]5'!$A$5:$O$440,9,FALSE),0)=0,0,VLOOKUP(A18,'[5]5'!$A$5:$O$440,9,FALSE)),
IF(IFERROR(VLOOKUP(A18,'[6]6'!$A$5:$O$440,9,FALSE),0)=0,0,VLOOKUP(A18,'[6]6'!$A$5:$O$440,9,FALSE)),
IF(IFERROR(VLOOKUP(A18,'[7]7'!$A$5:$O$440,9,FALSE),0)=0,0,VLOOKUP(A18,'[7]7'!$A$5:$O$440,9,FALSE)),
IF(IFERROR(VLOOKUP(A18,'[8]8'!$A$5:$O$440,9,FALSE),0)=0,0,VLOOKUP(A18,'[8]8'!$A$5:$O$440,9,FALSE)),
IF(IFERROR(VLOOKUP(A18,'[9]9'!$A$5:$O$440,9,FALSE),0)=0,0,VLOOKUP(A18,'[9]9'!$A$5:$O$440,9,FALSE)),
IF(IFERROR(VLOOKUP(A18,'[10]10'!$A$5:$O$440,9,FALSE),0)=0,0,VLOOKUP(A18,'[10]10'!$A$5:$O$440,9,FALSE)),
IF(IFERROR(VLOOKUP(A18,'[11]11'!$A$5:$O$440,9,FALSE),0)=0,0,VLOOKUP(A18,'[11]11'!$A$5:$O$440,9,FALSE)),
IF(IFERROR(VLOOKUP(A18,'[12]12'!$A$5:$O$440,9,FALSE),0)=0,0,VLOOKUP(A18,'[12]12'!$A$5:$O$440,9,FALSE)),
IF(IFERROR(VLOOKUP(A18,'[13]13'!$A$5:$O$440,9,FALSE),0)=0,0,VLOOKUP(A18,'[13]13'!$A$5:$O$440,9,FALSE)),
IF(IFERROR(VLOOKUP(A18,'[14]14'!$A$5:$O$440,9,FALSE),0)=0,0,VLOOKUP(A18,'[14]14'!$A$5:$O$440,9,FALSE)),
IF(IFERROR(VLOOKUP(A18,'[15]15'!$A$5:$O$440,9,FALSE),0)=0,0,VLOOKUP(A18,'[15]15'!$A$5:$O$440,9,FALSE)),
IF(IFERROR(VLOOKUP(A18,'[16]16'!$A$5:$O$440,9,FALSE),0)=0,0,VLOOKUP(A18,'[16]16'!$A$5:$O$440,9,FALSE)),
IF(IFERROR(VLOOKUP(A18,'[17]17'!$A$5:$O$440,9,FALSE),0)=0,0,VLOOKUP(A18,'[17]17'!$A$5:$O$440,9,FALSE)),
IF(IFERROR(VLOOKUP(A18,'[18]18'!$A$5:$O$440,9,FALSE),0)=0,0,VLOOKUP(A18,'[18]18'!$A$5:$O$440,9,FALSE)),
IF(IFERROR(VLOOKUP(A18,'[19]19'!$A$5:$O$440,9,FALSE),0)=0,0,VLOOKUP(A18,'[19]19'!$A$5:$O$440,9,FALSE)),
IF(IFERROR(VLOOKUP(A18,'[20]20'!$A$5:$O$440,9,FALSE),0)=0,0,VLOOKUP(A18,'[20]20'!$A$5:$O$440,9,FALSE)),
IF(IFERROR(VLOOKUP(A18,'[21]21'!$A$5:$O$440,9,FALSE),0)=0,0,VLOOKUP(A18,'[21]21'!$A$5:$O$440,9,FALSE)),
IF(IFERROR(VLOOKUP(A18,'[22]22'!$A$5:$O$440,9,FALSE),0)=0,0,VLOOKUP(A18,'[22]22'!$A$5:$O$440,9,FALSE)),
IF(IFERROR(VLOOKUP(A18,'[23]23'!$A$5:$O$440,9,FALSE),0)=0,0,VLOOKUP(A18,'[23]23'!$A$5:$O$440,9,FALSE)),
IF(IFERROR(VLOOKUP(A18,'[24]24'!$A$5:$O$440,9,FALSE),0)=0,0,VLOOKUP(A18,'[24]24'!$A$5:$O$440,9,FALSE)),
IF(IFERROR(VLOOKUP(A18,'[25]25'!$A$5:$O$440,9,FALSE),0)=0,0,VLOOKUP(A18,'[25]25'!$A$5:$O$440,9,FALSE)),
IF(IFERROR(VLOOKUP(A18,'[26]26'!$A$5:$O$440,9,FALSE),0)=0,0,VLOOKUP(A18,'[26]26'!$A$5:$O$440,9,FALSE)),
IF(IFERROR(VLOOKUP(A18,'[27]27'!$A$5:$O$440,9,FALSE),0)=0,0,VLOOKUP(A18,'[27]27'!$A$5:$O$440,9,FALSE)),
IF(IFERROR(VLOOKUP(A18,'[28]28'!$A$5:$O$440,9,FALSE),0)=0,0,VLOOKUP(A18,'[28]28'!$A$5:$O$440,9,FALSE)),
IF(IFERROR(VLOOKUP(A18,'[29]29'!$A$5:$O$440,9,FALSE),0)=0,0,VLOOKUP(A18,'[29]29'!$A$5:$O$440,9,FALSE)),
IF(IFERROR(VLOOKUP(A18,'[30]30'!$A$5:$O$440,9,FALSE),0)=0,0,VLOOKUP(A18,'[30]30'!$A$5:$O$440,9,FALSE)),
IF(IFERROR(VLOOKUP(A18,'[31]31'!$A$5:$O$440,9,FALSE),0)=0,0,VLOOKUP(A18,'[31]31'!$A$5:$O$440,9,FALSE)),
IF(IFERROR(VLOOKUP(A18,'[32]32'!$A$5:$O$440,9,FALSE),0)=0,0,VLOOKUP(A18,'[32]32'!$A$5:$O$440,9,FALSE)),
IF(IFERROR(VLOOKUP(A18,'[33]33'!$A$5:$O$440,9,FALSE),0)=0,0,VLOOKUP(A18,'[33]33'!$A$5:$O$440,9,FALSE)),
IF(IFERROR(VLOOKUP(A18,'[34]34'!$A$5:$O$440,9,FALSE),0)=0,0,VLOOKUP(A18,'[34]34'!$A$5:$O$440,9,FALSE)),
IF(IFERROR(VLOOKUP(A18,'[35]35'!$A$5:$O$440,9,FALSE),0)=0,0,VLOOKUP(A18,'[35]35'!$A$5:$O$440,9,FALSE)),
IF(IFERROR(VLOOKUP(A18,'[36]36'!$A$5:$O$440,9,FALSE),0)=0,0,VLOOKUP(A18,'[36]36'!$A$5:$O$440,9,FALSE)),
IF(IFERROR(VLOOKUP(A18,'[37]37'!$A$5:$O$440,9,FALSE),0)=0,0,VLOOKUP(A18,'[37]37'!$A$5:$O$440,9,FALSE)),
IF(IFERROR(VLOOKUP(A18,'[38]38'!$A$5:$O$440,9,FALSE),0)=0,0,VLOOKUP(A18,'[38]38'!$A$5:$O$440,9,FALSE))
)</f>
        <v>1</v>
      </c>
      <c r="F18" s="11">
        <f>SUM(E18,
IF(IFERROR(VLOOKUP(A18,'[1]1'!$A$5:$O$440,5,FALSE),0)=0,0,VLOOKUP(A18,'[1]1'!$A$5:$O$440,5,FALSE)),
IF(IFERROR(VLOOKUP(A18,'[2]2'!$A$5:$O$440,5,FALSE),0)=0,0,VLOOKUP(A18,'[2]2'!$A$5:$O$440,5,FALSE)),
IF(IFERROR(VLOOKUP(A18,'[3]3'!$A$5:$O$440,5,FALSE),0)=0,0,VLOOKUP(A18,'[3]3'!$A$5:$O$440,5,FALSE)),
IF(IFERROR(VLOOKUP(A18,'[4]4'!$A$5:$O$440,5,FALSE),0)=0,0,VLOOKUP(A18,'[4]4'!$A$5:$O$440,5,FALSE)),
IF(IFERROR(VLOOKUP(A18,'[5]5'!$A$5:$O$440,5,FALSE),0)=0,0,VLOOKUP(A18,'[5]5'!$A$5:$O$440,5,FALSE)),
IF(IFERROR(VLOOKUP(A18,'[6]6'!$A$5:$O$440,5,FALSE),0)=0,0,VLOOKUP(A18,'[6]6'!$A$5:$O$440,5,FALSE)),
IF(IFERROR(VLOOKUP(A18,'[7]7'!$A$5:$O$440,5,FALSE),0)=0,0,VLOOKUP(A18,'[7]7'!$A$5:$O$440,5,FALSE)),
IF(IFERROR(VLOOKUP(A18,'[8]8'!$A$5:$O$440,5,FALSE),0)=0,0,VLOOKUP(A18,'[8]8'!$A$5:$O$440,5,FALSE)),
IF(IFERROR(VLOOKUP(A18,'[9]9'!$A$5:$O$440,5,FALSE),0)=0,0,VLOOKUP(A18,'[9]9'!$A$5:$O$440,5,FALSE)),
IF(IFERROR(VLOOKUP(A18,'[10]10'!$A$5:$O$440,5,FALSE),0)=0,0,VLOOKUP(A18,'[10]10'!$A$5:$O$440,5,FALSE)),
IF(IFERROR(VLOOKUP(A18,'[11]11'!$A$5:$O$440,5,FALSE),0)=0,0,VLOOKUP(A18,'[11]11'!$A$5:$O$440,5,FALSE)),
IF(IFERROR(VLOOKUP(A18,'[12]12'!$A$5:$O$440,5,FALSE),0)=0,0,VLOOKUP(A18,'[12]12'!$A$5:$O$440,5,FALSE)),
IF(IFERROR(VLOOKUP(A18,'[13]13'!$A$5:$O$440,5,FALSE),0)=0,0,VLOOKUP(A18,'[13]13'!$A$5:$O$440,5,FALSE)),
IF(IFERROR(VLOOKUP(A18,'[14]14'!$A$5:$O$440,5,FALSE),0)=0,0,VLOOKUP(A18,'[14]14'!$A$5:$O$440,5,FALSE)),
IF(IFERROR(VLOOKUP(A18,'[15]15'!$A$5:$O$440,5,FALSE),0)=0,0,VLOOKUP(A18,'[15]15'!$A$5:$O$440,5,FALSE)),
IF(IFERROR(VLOOKUP(A18,'[16]16'!$A$5:$O$440,5,FALSE),0)=0,0,VLOOKUP(A18,'[16]16'!$A$5:$O$440,5,FALSE)),
IF(IFERROR(VLOOKUP(A18,'[17]17'!$A$5:$O$440,5,FALSE),0)=0,0,VLOOKUP(A18,'[17]17'!$A$5:$O$440,5,FALSE)),
IF(IFERROR(VLOOKUP(A18,'[18]18'!$A$5:$O$440,5,FALSE),0)=0,0,VLOOKUP(A18,'[18]18'!$A$5:$O$440,5,FALSE)),
IF(IFERROR(VLOOKUP(A18,'[19]19'!$A$5:$O$440,5,FALSE),0)=0,0,VLOOKUP(A18,'[19]19'!$A$5:$O$440,5,FALSE)),
IF(IFERROR(VLOOKUP(A18,'[20]20'!$A$5:$O$440,5,FALSE),0)=0,0,VLOOKUP(A18,'[20]20'!$A$5:$O$440,5,FALSE)),
IF(IFERROR(VLOOKUP(A18,'[21]21'!$A$5:$O$440,5,FALSE),0)=0,0,VLOOKUP(A18,'[21]21'!$A$5:$O$440,5,FALSE)),
IF(IFERROR(VLOOKUP(A18,'[22]22'!$A$5:$O$440,5,FALSE),0)=0,0,VLOOKUP(A18,'[22]22'!$A$5:$O$440,5,FALSE)),
IF(IFERROR(VLOOKUP(A18,'[23]23'!$A$5:$O$440,5,FALSE),0)=0,0,VLOOKUP(A18,'[23]23'!$A$5:$O$440,5,FALSE)),
IF(IFERROR(VLOOKUP(A18,'[24]24'!$A$5:$O$440,5,FALSE),0)=0,0,VLOOKUP(A18,'[24]24'!$A$5:$O$440,5,FALSE)),
IF(IFERROR(VLOOKUP(A18,'[25]25'!$A$5:$O$440,5,FALSE),0)=0,0,VLOOKUP(A18,'[25]25'!$A$5:$O$440,5,FALSE)),
IF(IFERROR(VLOOKUP(A18,'[26]26'!$A$5:$O$440,5,FALSE),0)=0,0,VLOOKUP(A18,'[26]26'!$A$5:$O$440,5,FALSE)),
IF(IFERROR(VLOOKUP(A18,'[27]27'!$A$5:$O$440,5,FALSE),0)=0,0,VLOOKUP(A18,'[27]27'!$A$5:$O$440,5,FALSE)),
IF(IFERROR(VLOOKUP(A18,'[28]28'!$A$5:$O$440,5,FALSE),0)=0,0,VLOOKUP(A18,'[28]28'!$A$5:$O$440,5,FALSE)),
IF(IFERROR(VLOOKUP(A18,'[29]29'!$A$5:$O$440,5,FALSE),0)=0,0,VLOOKUP(A18,'[29]29'!$A$5:$O$440,5,FALSE)),
IF(IFERROR(VLOOKUP(A18,'[30]30'!$A$5:$O$440,5,FALSE),0)=0,0,VLOOKUP(A18,'[30]30'!$A$5:$O$440,5,FALSE)),
IF(IFERROR(VLOOKUP(A18,'[31]31'!$A$5:$O$440,5,FALSE),0)=0,0,VLOOKUP(A18,'[31]31'!$A$5:$O$440,5,FALSE)),
IF(IFERROR(VLOOKUP(A18,'[32]32'!$A$5:$O$440,5,FALSE),0)=0,0,VLOOKUP(A18,'[32]32'!$A$5:$O$440,5,FALSE)),
IF(IFERROR(VLOOKUP(A18,'[33]33'!$A$5:$O$440,5,FALSE),0)=0,0,VLOOKUP(A18,'[33]33'!$A$5:$O$440,5,FALSE)),
IF(IFERROR(VLOOKUP(A18,'[34]34'!$A$5:$O$440,5,FALSE),0)=0,0,VLOOKUP(A18,'[34]34'!$A$5:$O$440,5,FALSE)),
IF(IFERROR(VLOOKUP(A18,'[35]35'!$A$5:$O$440,5,FALSE),0)=0,0,VLOOKUP(A18,'[35]35'!$A$5:$O$440,5,FALSE)),
IF(IFERROR(VLOOKUP(A18,'[36]36'!$A$5:$O$440,5,FALSE),0)=0,0,VLOOKUP(A18,'[36]36'!$A$5:$O$440,5,FALSE)),
IF(IFERROR(VLOOKUP(A18,'[37]37'!$A$5:$O$440,5,FALSE),0)=0,0,VLOOKUP(A18,'[37]37'!$A$5:$O$440,5,FALSE)),
IF(IFERROR(VLOOKUP(A18,'[38]38'!$A$5:$O$440,5,FALSE),0)=0,0,VLOOKUP(A18,'[38]38'!$A$5:$O$440,5,FALSE))
)</f>
        <v>19</v>
      </c>
      <c r="G18" s="13">
        <f>COUNTIF(Foglio2!C19:AN19,"GOL")</f>
        <v>16</v>
      </c>
      <c r="H18" s="13">
        <f t="shared" ref="H18" si="14">I18-G18</f>
        <v>22</v>
      </c>
      <c r="I18" s="13">
        <f>38-COUNTIF(Foglio2!C19:AN19,"ASSENTE")</f>
        <v>38</v>
      </c>
      <c r="J18" s="14">
        <f>G18/I18</f>
        <v>0.42105263157894735</v>
      </c>
      <c r="K18" s="11" t="str">
        <f t="shared" ref="K18" si="15">IF(D18&lt;5,"PESSIMA",IF(D18&lt;5.25,"CATTIVA",IF(D18&lt;5.5,"MEDIOCRE",IF(D18&lt;5.75,"ACCETTABILE",IF(D18&lt;6,"BUONA","ECCELLENTE")))))</f>
        <v>MEDIOCRE</v>
      </c>
    </row>
    <row r="19" spans="1:11" s="5" customFormat="1" ht="9" customHeight="1">
      <c r="A19" s="11"/>
      <c r="B19" s="11"/>
      <c r="C19" s="12"/>
      <c r="D19" s="12"/>
      <c r="E19" s="11"/>
      <c r="F19" s="11"/>
      <c r="G19" s="13"/>
      <c r="H19" s="13"/>
      <c r="I19" s="13"/>
      <c r="J19" s="14"/>
      <c r="K19" s="11"/>
    </row>
    <row r="20" spans="1:11" s="9" customFormat="1" ht="9" customHeight="1">
      <c r="A20" s="11">
        <f>Foglio2!A20</f>
        <v>3402</v>
      </c>
      <c r="B20" s="11" t="str">
        <f>Foglio2!B20</f>
        <v>PAZZINI</v>
      </c>
      <c r="C20" s="12">
        <f>AVERAGEIF(Foglio2!C20:AN20,"&gt;0")</f>
        <v>6.0508333333333333</v>
      </c>
      <c r="D20" s="12">
        <f>SUM(IF(Foglio2!C21="NO",Foglio2!C20,0),IF(Foglio2!D21="NO",Foglio2!D20,0),IF(Foglio2!E21="NO",Foglio2!E20,0),IF(Foglio2!F21="NO",Foglio2!F20,0),IF(Foglio2!G21="NO",Foglio2!G20,0),IF(Foglio2!H21="NO",Foglio2!H20,0),IF(Foglio2!I21="NO",Foglio2!I20,0),IF(Foglio2!J21="NO",Foglio2!J20,0),IF(Foglio2!K21="NO",Foglio2!K20,0),IF(Foglio2!L21="NO",Foglio2!L20,0),IF(Foglio2!M21="NO",Foglio2!M20,0),IF(Foglio2!N21="NO",Foglio2!N20,0),IF(Foglio2!O21="NO",Foglio2!O20,0),IF(Foglio2!P21="NO",Foglio2!P20,0),IF(Foglio2!Q21="NO",Foglio2!Q20,0),IF(Foglio2!R21="NO",Foglio2!R20,0),IF(Foglio2!S21="NO",Foglio2!S20,0),IF(Foglio2!T21="NO",Foglio2!T20,0),IF(Foglio2!U21="NO",Foglio2!U20,0),IF(Foglio2!V21="NO",Foglio2!V20,0),IF(Foglio2!W21="NO",Foglio2!W20,0),IF(Foglio2!X21="NO",Foglio2!X20,0),IF(Foglio2!Y21="NO",Foglio2!Y20,0),IF(Foglio2!Z21="NO",Foglio2!Z20,0),IF(Foglio2!AA21="NO",Foglio2!AA20,0),IF(Foglio2!AB21="NO",Foglio2!AB20,0),IF(Foglio2!AC21="NO",Foglio2!AC20,0),IF(Foglio2!AD21="NO",Foglio2!AD20,0),IF(Foglio2!AE21="NO",Foglio2!AE20,0),IF(Foglio2!AF21="NO",Foglio2!AF20,0),IF(Foglio2!AG21="NO",Foglio2!AG20,0),IF(Foglio2!AH21="NO",Foglio2!AH20,0),IF(Foglio2!AI21="NO",Foglio2!AI20,0),IF(Foglio2!AJ21="NO",Foglio2!AJ20,0),IF(Foglio2!AK21="NO",Foglio2!AK20,0),IF(Foglio2!AL21="NO",Foglio2!AL20,0),IF(Foglio2!AM21="NO",Foglio2!AM20,0),IF(Foglio2!AN21="NO",Foglio2!AN20,0))/COUNTIF(Foglio2!C21:AN21,"NO")</f>
        <v>5.5020833333333341</v>
      </c>
      <c r="E20" s="11">
        <f>SUM(
IF(IFERROR(VLOOKUP(A20,'[1]1'!$A$5:$O$440,9,FALSE),0)=0,0,VLOOKUP(A20,'[1]1'!$A$5:$O$440,9,FALSE)),
IF(IFERROR(VLOOKUP(A20,'[2]2'!$A$5:$O$440,9,FALSE),0)=0,0,VLOOKUP(A20,'[2]2'!$A$5:$O$440,9,FALSE)),
IF(IFERROR(VLOOKUP(A20:'[3]3'!$A$5:$O$440,9,FALSE),0)=0,0,VLOOKUP(A20,'[3]3'!$A$5:$O$440,9,FALSE)),
IF(IFERROR(VLOOKUP(A20,'[4]4'!$A$5:$O$440,9,FALSE),0)=0,0,VLOOKUP(A20,'[4]4'!$A$5:$O$440,9,FALSE)),
IF(IFERROR(VLOOKUP(A20,'[5]5'!$A$5:$O$440,9,FALSE),0)=0,0,VLOOKUP(A20,'[5]5'!$A$5:$O$440,9,FALSE)),
IF(IFERROR(VLOOKUP(A20,'[6]6'!$A$5:$O$440,9,FALSE),0)=0,0,VLOOKUP(A20,'[6]6'!$A$5:$O$440,9,FALSE)),
IF(IFERROR(VLOOKUP(A20,'[7]7'!$A$5:$O$440,9,FALSE),0)=0,0,VLOOKUP(A20,'[7]7'!$A$5:$O$440,9,FALSE)),
IF(IFERROR(VLOOKUP(A20,'[8]8'!$A$5:$O$440,9,FALSE),0)=0,0,VLOOKUP(A20,'[8]8'!$A$5:$O$440,9,FALSE)),
IF(IFERROR(VLOOKUP(A20,'[9]9'!$A$5:$O$440,9,FALSE),0)=0,0,VLOOKUP(A20,'[9]9'!$A$5:$O$440,9,FALSE)),
IF(IFERROR(VLOOKUP(A20,'[10]10'!$A$5:$O$440,9,FALSE),0)=0,0,VLOOKUP(A20,'[10]10'!$A$5:$O$440,9,FALSE)),
IF(IFERROR(VLOOKUP(A20,'[11]11'!$A$5:$O$440,9,FALSE),0)=0,0,VLOOKUP(A20,'[11]11'!$A$5:$O$440,9,FALSE)),
IF(IFERROR(VLOOKUP(A20,'[12]12'!$A$5:$O$440,9,FALSE),0)=0,0,VLOOKUP(A20,'[12]12'!$A$5:$O$440,9,FALSE)),
IF(IFERROR(VLOOKUP(A20,'[13]13'!$A$5:$O$440,9,FALSE),0)=0,0,VLOOKUP(A20,'[13]13'!$A$5:$O$440,9,FALSE)),
IF(IFERROR(VLOOKUP(A20,'[14]14'!$A$5:$O$440,9,FALSE),0)=0,0,VLOOKUP(A20,'[14]14'!$A$5:$O$440,9,FALSE)),
IF(IFERROR(VLOOKUP(A20,'[15]15'!$A$5:$O$440,9,FALSE),0)=0,0,VLOOKUP(A20,'[15]15'!$A$5:$O$440,9,FALSE)),
IF(IFERROR(VLOOKUP(A20,'[16]16'!$A$5:$O$440,9,FALSE),0)=0,0,VLOOKUP(A20,'[16]16'!$A$5:$O$440,9,FALSE)),
IF(IFERROR(VLOOKUP(A20,'[17]17'!$A$5:$O$440,9,FALSE),0)=0,0,VLOOKUP(A20,'[17]17'!$A$5:$O$440,9,FALSE)),
IF(IFERROR(VLOOKUP(A20,'[18]18'!$A$5:$O$440,9,FALSE),0)=0,0,VLOOKUP(A20,'[18]18'!$A$5:$O$440,9,FALSE)),
IF(IFERROR(VLOOKUP(A20,'[19]19'!$A$5:$O$440,9,FALSE),0)=0,0,VLOOKUP(A20,'[19]19'!$A$5:$O$440,9,FALSE)),
IF(IFERROR(VLOOKUP(A20,'[20]20'!$A$5:$O$440,9,FALSE),0)=0,0,VLOOKUP(A20,'[20]20'!$A$5:$O$440,9,FALSE)),
IF(IFERROR(VLOOKUP(A20,'[21]21'!$A$5:$O$440,9,FALSE),0)=0,0,VLOOKUP(A20,'[21]21'!$A$5:$O$440,9,FALSE)),
IF(IFERROR(VLOOKUP(A20,'[22]22'!$A$5:$O$440,9,FALSE),0)=0,0,VLOOKUP(A20,'[22]22'!$A$5:$O$440,9,FALSE)),
IF(IFERROR(VLOOKUP(A20,'[23]23'!$A$5:$O$440,9,FALSE),0)=0,0,VLOOKUP(A20,'[23]23'!$A$5:$O$440,9,FALSE)),
IF(IFERROR(VLOOKUP(A20,'[24]24'!$A$5:$O$440,9,FALSE),0)=0,0,VLOOKUP(A20,'[24]24'!$A$5:$O$440,9,FALSE)),
IF(IFERROR(VLOOKUP(A20,'[25]25'!$A$5:$O$440,9,FALSE),0)=0,0,VLOOKUP(A20,'[25]25'!$A$5:$O$440,9,FALSE)),
IF(IFERROR(VLOOKUP(A20,'[26]26'!$A$5:$O$440,9,FALSE),0)=0,0,VLOOKUP(A20,'[26]26'!$A$5:$O$440,9,FALSE)),
IF(IFERROR(VLOOKUP(A20,'[27]27'!$A$5:$O$440,9,FALSE),0)=0,0,VLOOKUP(A20,'[27]27'!$A$5:$O$440,9,FALSE)),
IF(IFERROR(VLOOKUP(A20,'[28]28'!$A$5:$O$440,9,FALSE),0)=0,0,VLOOKUP(A20,'[28]28'!$A$5:$O$440,9,FALSE)),
IF(IFERROR(VLOOKUP(A20,'[29]29'!$A$5:$O$440,9,FALSE),0)=0,0,VLOOKUP(A20,'[29]29'!$A$5:$O$440,9,FALSE)),
IF(IFERROR(VLOOKUP(A20,'[30]30'!$A$5:$O$440,9,FALSE),0)=0,0,VLOOKUP(A20,'[30]30'!$A$5:$O$440,9,FALSE)),
IF(IFERROR(VLOOKUP(A20,'[31]31'!$A$5:$O$440,9,FALSE),0)=0,0,VLOOKUP(A20,'[31]31'!$A$5:$O$440,9,FALSE)),
IF(IFERROR(VLOOKUP(A20,'[32]32'!$A$5:$O$440,9,FALSE),0)=0,0,VLOOKUP(A20,'[32]32'!$A$5:$O$440,9,FALSE)),
IF(IFERROR(VLOOKUP(A20,'[33]33'!$A$5:$O$440,9,FALSE),0)=0,0,VLOOKUP(A20,'[33]33'!$A$5:$O$440,9,FALSE)),
IF(IFERROR(VLOOKUP(A20,'[34]34'!$A$5:$O$440,9,FALSE),0)=0,0,VLOOKUP(A20,'[34]34'!$A$5:$O$440,9,FALSE)),
IF(IFERROR(VLOOKUP(A20,'[35]35'!$A$5:$O$440,9,FALSE),0)=0,0,VLOOKUP(A20,'[35]35'!$A$5:$O$440,9,FALSE)),
IF(IFERROR(VLOOKUP(A20,'[36]36'!$A$5:$O$440,9,FALSE),0)=0,0,VLOOKUP(A20,'[36]36'!$A$5:$O$440,9,FALSE)),
IF(IFERROR(VLOOKUP(A20,'[37]37'!$A$5:$O$440,9,FALSE),0)=0,0,VLOOKUP(A20,'[37]37'!$A$5:$O$440,9,FALSE)),
IF(IFERROR(VLOOKUP(A20,'[38]38'!$A$5:$O$440,9,FALSE),0)=0,0,VLOOKUP(A20,'[38]38'!$A$5:$O$440,9,FALSE))
)</f>
        <v>2</v>
      </c>
      <c r="F20" s="11">
        <f>SUM(E20,
IF(IFERROR(VLOOKUP(A20,'[1]1'!$A$5:$O$440,5,FALSE),0)=0,0,VLOOKUP(A20,'[1]1'!$A$5:$O$440,5,FALSE)),
IF(IFERROR(VLOOKUP(A20,'[2]2'!$A$5:$O$440,5,FALSE),0)=0,0,VLOOKUP(A20,'[2]2'!$A$5:$O$440,5,FALSE)),
IF(IFERROR(VLOOKUP(A20,'[3]3'!$A$5:$O$440,5,FALSE),0)=0,0,VLOOKUP(A20,'[3]3'!$A$5:$O$440,5,FALSE)),
IF(IFERROR(VLOOKUP(A20,'[4]4'!$A$5:$O$440,5,FALSE),0)=0,0,VLOOKUP(A20,'[4]4'!$A$5:$O$440,5,FALSE)),
IF(IFERROR(VLOOKUP(A20,'[5]5'!$A$5:$O$440,5,FALSE),0)=0,0,VLOOKUP(A20,'[5]5'!$A$5:$O$440,5,FALSE)),
IF(IFERROR(VLOOKUP(A20,'[6]6'!$A$5:$O$440,5,FALSE),0)=0,0,VLOOKUP(A20,'[6]6'!$A$5:$O$440,5,FALSE)),
IF(IFERROR(VLOOKUP(A20,'[7]7'!$A$5:$O$440,5,FALSE),0)=0,0,VLOOKUP(A20,'[7]7'!$A$5:$O$440,5,FALSE)),
IF(IFERROR(VLOOKUP(A20,'[8]8'!$A$5:$O$440,5,FALSE),0)=0,0,VLOOKUP(A20,'[8]8'!$A$5:$O$440,5,FALSE)),
IF(IFERROR(VLOOKUP(A20,'[9]9'!$A$5:$O$440,5,FALSE),0)=0,0,VLOOKUP(A20,'[9]9'!$A$5:$O$440,5,FALSE)),
IF(IFERROR(VLOOKUP(A20,'[10]10'!$A$5:$O$440,5,FALSE),0)=0,0,VLOOKUP(A20,'[10]10'!$A$5:$O$440,5,FALSE)),
IF(IFERROR(VLOOKUP(A20,'[11]11'!$A$5:$O$440,5,FALSE),0)=0,0,VLOOKUP(A20,'[11]11'!$A$5:$O$440,5,FALSE)),
IF(IFERROR(VLOOKUP(A20,'[12]12'!$A$5:$O$440,5,FALSE),0)=0,0,VLOOKUP(A20,'[12]12'!$A$5:$O$440,5,FALSE)),
IF(IFERROR(VLOOKUP(A20,'[13]13'!$A$5:$O$440,5,FALSE),0)=0,0,VLOOKUP(A20,'[13]13'!$A$5:$O$440,5,FALSE)),
IF(IFERROR(VLOOKUP(A20,'[14]14'!$A$5:$O$440,5,FALSE),0)=0,0,VLOOKUP(A20,'[14]14'!$A$5:$O$440,5,FALSE)),
IF(IFERROR(VLOOKUP(A20,'[15]15'!$A$5:$O$440,5,FALSE),0)=0,0,VLOOKUP(A20,'[15]15'!$A$5:$O$440,5,FALSE)),
IF(IFERROR(VLOOKUP(A20,'[16]16'!$A$5:$O$440,5,FALSE),0)=0,0,VLOOKUP(A20,'[16]16'!$A$5:$O$440,5,FALSE)),
IF(IFERROR(VLOOKUP(A20,'[17]17'!$A$5:$O$440,5,FALSE),0)=0,0,VLOOKUP(A20,'[17]17'!$A$5:$O$440,5,FALSE)),
IF(IFERROR(VLOOKUP(A20,'[18]18'!$A$5:$O$440,5,FALSE),0)=0,0,VLOOKUP(A20,'[18]18'!$A$5:$O$440,5,FALSE)),
IF(IFERROR(VLOOKUP(A20,'[19]19'!$A$5:$O$440,5,FALSE),0)=0,0,VLOOKUP(A20,'[19]19'!$A$5:$O$440,5,FALSE)),
IF(IFERROR(VLOOKUP(A20,'[20]20'!$A$5:$O$440,5,FALSE),0)=0,0,VLOOKUP(A20,'[20]20'!$A$5:$O$440,5,FALSE)),
IF(IFERROR(VLOOKUP(A20,'[21]21'!$A$5:$O$440,5,FALSE),0)=0,0,VLOOKUP(A20,'[21]21'!$A$5:$O$440,5,FALSE)),
IF(IFERROR(VLOOKUP(A20,'[22]22'!$A$5:$O$440,5,FALSE),0)=0,0,VLOOKUP(A20,'[22]22'!$A$5:$O$440,5,FALSE)),
IF(IFERROR(VLOOKUP(A20,'[23]23'!$A$5:$O$440,5,FALSE),0)=0,0,VLOOKUP(A20,'[23]23'!$A$5:$O$440,5,FALSE)),
IF(IFERROR(VLOOKUP(A20,'[24]24'!$A$5:$O$440,5,FALSE),0)=0,0,VLOOKUP(A20,'[24]24'!$A$5:$O$440,5,FALSE)),
IF(IFERROR(VLOOKUP(A20,'[25]25'!$A$5:$O$440,5,FALSE),0)=0,0,VLOOKUP(A20,'[25]25'!$A$5:$O$440,5,FALSE)),
IF(IFERROR(VLOOKUP(A20,'[26]26'!$A$5:$O$440,5,FALSE),0)=0,0,VLOOKUP(A20,'[26]26'!$A$5:$O$440,5,FALSE)),
IF(IFERROR(VLOOKUP(A20,'[27]27'!$A$5:$O$440,5,FALSE),0)=0,0,VLOOKUP(A20,'[27]27'!$A$5:$O$440,5,FALSE)),
IF(IFERROR(VLOOKUP(A20,'[28]28'!$A$5:$O$440,5,FALSE),0)=0,0,VLOOKUP(A20,'[28]28'!$A$5:$O$440,5,FALSE)),
IF(IFERROR(VLOOKUP(A20,'[29]29'!$A$5:$O$440,5,FALSE),0)=0,0,VLOOKUP(A20,'[29]29'!$A$5:$O$440,5,FALSE)),
IF(IFERROR(VLOOKUP(A20,'[30]30'!$A$5:$O$440,5,FALSE),0)=0,0,VLOOKUP(A20,'[30]30'!$A$5:$O$440,5,FALSE)),
IF(IFERROR(VLOOKUP(A20,'[31]31'!$A$5:$O$440,5,FALSE),0)=0,0,VLOOKUP(A20,'[31]31'!$A$5:$O$440,5,FALSE)),
IF(IFERROR(VLOOKUP(A20,'[32]32'!$A$5:$O$440,5,FALSE),0)=0,0,VLOOKUP(A20,'[32]32'!$A$5:$O$440,5,FALSE)),
IF(IFERROR(VLOOKUP(A20,'[33]33'!$A$5:$O$440,5,FALSE),0)=0,0,VLOOKUP(A20,'[33]33'!$A$5:$O$440,5,FALSE)),
IF(IFERROR(VLOOKUP(A20,'[34]34'!$A$5:$O$440,5,FALSE),0)=0,0,VLOOKUP(A20,'[34]34'!$A$5:$O$440,5,FALSE)),
IF(IFERROR(VLOOKUP(A20,'[35]35'!$A$5:$O$440,5,FALSE),0)=0,0,VLOOKUP(A20,'[35]35'!$A$5:$O$440,5,FALSE)),
IF(IFERROR(VLOOKUP(A20,'[36]36'!$A$5:$O$440,5,FALSE),0)=0,0,VLOOKUP(A20,'[36]36'!$A$5:$O$440,5,FALSE)),
IF(IFERROR(VLOOKUP(A20,'[37]37'!$A$5:$O$440,5,FALSE),0)=0,0,VLOOKUP(A20,'[37]37'!$A$5:$O$440,5,FALSE)),
IF(IFERROR(VLOOKUP(A20,'[38]38'!$A$5:$O$440,5,FALSE),0)=0,0,VLOOKUP(A20,'[38]38'!$A$5:$O$440,5,FALSE))
)</f>
        <v>17</v>
      </c>
      <c r="G20" s="13">
        <f>COUNTIF(Foglio2!C21:AN21,"GOL")</f>
        <v>12</v>
      </c>
      <c r="H20" s="13">
        <f t="shared" ref="H20" si="16">I20-G20</f>
        <v>24</v>
      </c>
      <c r="I20" s="13">
        <f>38-COUNTIF(Foglio2!C21:AN21,"ASSENTE")</f>
        <v>36</v>
      </c>
      <c r="J20" s="14">
        <f>G20/I20</f>
        <v>0.33333333333333331</v>
      </c>
      <c r="K20" s="11" t="str">
        <f t="shared" ref="K20" si="17">IF(D20&lt;5,"PESSIMA",IF(D20&lt;5.25,"CATTIVA",IF(D20&lt;5.5,"MEDIOCRE",IF(D20&lt;5.75,"ACCETTABILE",IF(D20&lt;6,"BUONA","ECCELLENTE")))))</f>
        <v>ACCETTABILE</v>
      </c>
    </row>
    <row r="21" spans="1:11" s="5" customFormat="1" ht="9" customHeight="1">
      <c r="A21" s="11"/>
      <c r="B21" s="11"/>
      <c r="C21" s="12"/>
      <c r="D21" s="12"/>
      <c r="E21" s="11"/>
      <c r="F21" s="11"/>
      <c r="G21" s="13"/>
      <c r="H21" s="13"/>
      <c r="I21" s="13"/>
      <c r="J21" s="14"/>
      <c r="K21" s="11"/>
    </row>
    <row r="22" spans="1:11" s="9" customFormat="1" ht="9" customHeight="1">
      <c r="A22" s="11">
        <f>Foglio2!A22</f>
        <v>3381</v>
      </c>
      <c r="B22" s="11" t="str">
        <f>Foglio2!B22</f>
        <v>LAVEZZI</v>
      </c>
      <c r="C22" s="12">
        <f>AVERAGEIF(Foglio2!C22:AN22,"&gt;0")</f>
        <v>6.4258064516129041</v>
      </c>
      <c r="D22" s="12">
        <f>SUM(IF(Foglio2!C23="NO",Foglio2!C22,0),IF(Foglio2!D23="NO",Foglio2!D22,0),IF(Foglio2!E23="NO",Foglio2!E22,0),IF(Foglio2!F23="NO",Foglio2!F22,0),IF(Foglio2!G23="NO",Foglio2!G22,0),IF(Foglio2!H23="NO",Foglio2!H22,0),IF(Foglio2!I23="NO",Foglio2!I22,0),IF(Foglio2!J23="NO",Foglio2!J22,0),IF(Foglio2!K23="NO",Foglio2!K22,0),IF(Foglio2!L23="NO",Foglio2!L22,0),IF(Foglio2!M23="NO",Foglio2!M22,0),IF(Foglio2!N23="NO",Foglio2!N22,0),IF(Foglio2!O23="NO",Foglio2!O22,0),IF(Foglio2!P23="NO",Foglio2!P22,0),IF(Foglio2!Q23="NO",Foglio2!Q22,0),IF(Foglio2!R23="NO",Foglio2!R22,0),IF(Foglio2!S23="NO",Foglio2!S22,0),IF(Foglio2!T23="NO",Foglio2!T22,0),IF(Foglio2!U23="NO",Foglio2!U22,0),IF(Foglio2!V23="NO",Foglio2!V22,0),IF(Foglio2!W23="NO",Foglio2!W22,0),IF(Foglio2!X23="NO",Foglio2!X22,0),IF(Foglio2!Y23="NO",Foglio2!Y22,0),IF(Foglio2!Z23="NO",Foglio2!Z22,0),IF(Foglio2!AA23="NO",Foglio2!AA22,0),IF(Foglio2!AB23="NO",Foglio2!AB22,0),IF(Foglio2!AC23="NO",Foglio2!AC22,0),IF(Foglio2!AD23="NO",Foglio2!AD22,0),IF(Foglio2!AE23="NO",Foglio2!AE22,0),IF(Foglio2!AF23="NO",Foglio2!AF22,0),IF(Foglio2!AG23="NO",Foglio2!AG22,0),IF(Foglio2!AH23="NO",Foglio2!AH22,0),IF(Foglio2!AI23="NO",Foglio2!AI22,0),IF(Foglio2!AJ23="NO",Foglio2!AJ22,0),IF(Foglio2!AK23="NO",Foglio2!AK22,0),IF(Foglio2!AL23="NO",Foglio2!AL22,0),IF(Foglio2!AM23="NO",Foglio2!AM22,0),IF(Foglio2!AN23="NO",Foglio2!AN22,0))/COUNTIF(Foglio2!C23:AN23,"NO")</f>
        <v>6.2228000000000012</v>
      </c>
      <c r="E22" s="11">
        <f>SUM(
IF(IFERROR(VLOOKUP(A22,'[1]1'!$A$5:$O$440,9,FALSE),0)=0,0,VLOOKUP(A22,'[1]1'!$A$5:$O$440,9,FALSE)),
IF(IFERROR(VLOOKUP(A22,'[2]2'!$A$5:$O$440,9,FALSE),0)=0,0,VLOOKUP(A22,'[2]2'!$A$5:$O$440,9,FALSE)),
IF(IFERROR(VLOOKUP(A22:'[3]3'!$A$5:$O$440,9,FALSE),0)=0,0,VLOOKUP(A22,'[3]3'!$A$5:$O$440,9,FALSE)),
IF(IFERROR(VLOOKUP(A22,'[4]4'!$A$5:$O$440,9,FALSE),0)=0,0,VLOOKUP(A22,'[4]4'!$A$5:$O$440,9,FALSE)),
IF(IFERROR(VLOOKUP(A22,'[5]5'!$A$5:$O$440,9,FALSE),0)=0,0,VLOOKUP(A22,'[5]5'!$A$5:$O$440,9,FALSE)),
IF(IFERROR(VLOOKUP(A22,'[6]6'!$A$5:$O$440,9,FALSE),0)=0,0,VLOOKUP(A22,'[6]6'!$A$5:$O$440,9,FALSE)),
IF(IFERROR(VLOOKUP(A22,'[7]7'!$A$5:$O$440,9,FALSE),0)=0,0,VLOOKUP(A22,'[7]7'!$A$5:$O$440,9,FALSE)),
IF(IFERROR(VLOOKUP(A22,'[8]8'!$A$5:$O$440,9,FALSE),0)=0,0,VLOOKUP(A22,'[8]8'!$A$5:$O$440,9,FALSE)),
IF(IFERROR(VLOOKUP(A22,'[9]9'!$A$5:$O$440,9,FALSE),0)=0,0,VLOOKUP(A22,'[9]9'!$A$5:$O$440,9,FALSE)),
IF(IFERROR(VLOOKUP(A22,'[10]10'!$A$5:$O$440,9,FALSE),0)=0,0,VLOOKUP(A22,'[10]10'!$A$5:$O$440,9,FALSE)),
IF(IFERROR(VLOOKUP(A22,'[11]11'!$A$5:$O$440,9,FALSE),0)=0,0,VLOOKUP(A22,'[11]11'!$A$5:$O$440,9,FALSE)),
IF(IFERROR(VLOOKUP(A22,'[12]12'!$A$5:$O$440,9,FALSE),0)=0,0,VLOOKUP(A22,'[12]12'!$A$5:$O$440,9,FALSE)),
IF(IFERROR(VLOOKUP(A22,'[13]13'!$A$5:$O$440,9,FALSE),0)=0,0,VLOOKUP(A22,'[13]13'!$A$5:$O$440,9,FALSE)),
IF(IFERROR(VLOOKUP(A22,'[14]14'!$A$5:$O$440,9,FALSE),0)=0,0,VLOOKUP(A22,'[14]14'!$A$5:$O$440,9,FALSE)),
IF(IFERROR(VLOOKUP(A22,'[15]15'!$A$5:$O$440,9,FALSE),0)=0,0,VLOOKUP(A22,'[15]15'!$A$5:$O$440,9,FALSE)),
IF(IFERROR(VLOOKUP(A22,'[16]16'!$A$5:$O$440,9,FALSE),0)=0,0,VLOOKUP(A22,'[16]16'!$A$5:$O$440,9,FALSE)),
IF(IFERROR(VLOOKUP(A22,'[17]17'!$A$5:$O$440,9,FALSE),0)=0,0,VLOOKUP(A22,'[17]17'!$A$5:$O$440,9,FALSE)),
IF(IFERROR(VLOOKUP(A22,'[18]18'!$A$5:$O$440,9,FALSE),0)=0,0,VLOOKUP(A22,'[18]18'!$A$5:$O$440,9,FALSE)),
IF(IFERROR(VLOOKUP(A22,'[19]19'!$A$5:$O$440,9,FALSE),0)=0,0,VLOOKUP(A22,'[19]19'!$A$5:$O$440,9,FALSE)),
IF(IFERROR(VLOOKUP(A22,'[20]20'!$A$5:$O$440,9,FALSE),0)=0,0,VLOOKUP(A22,'[20]20'!$A$5:$O$440,9,FALSE)),
IF(IFERROR(VLOOKUP(A22,'[21]21'!$A$5:$O$440,9,FALSE),0)=0,0,VLOOKUP(A22,'[21]21'!$A$5:$O$440,9,FALSE)),
IF(IFERROR(VLOOKUP(A22,'[22]22'!$A$5:$O$440,9,FALSE),0)=0,0,VLOOKUP(A22,'[22]22'!$A$5:$O$440,9,FALSE)),
IF(IFERROR(VLOOKUP(A22,'[23]23'!$A$5:$O$440,9,FALSE),0)=0,0,VLOOKUP(A22,'[23]23'!$A$5:$O$440,9,FALSE)),
IF(IFERROR(VLOOKUP(A22,'[24]24'!$A$5:$O$440,9,FALSE),0)=0,0,VLOOKUP(A22,'[24]24'!$A$5:$O$440,9,FALSE)),
IF(IFERROR(VLOOKUP(A22,'[25]25'!$A$5:$O$440,9,FALSE),0)=0,0,VLOOKUP(A22,'[25]25'!$A$5:$O$440,9,FALSE)),
IF(IFERROR(VLOOKUP(A22,'[26]26'!$A$5:$O$440,9,FALSE),0)=0,0,VLOOKUP(A22,'[26]26'!$A$5:$O$440,9,FALSE)),
IF(IFERROR(VLOOKUP(A22,'[27]27'!$A$5:$O$440,9,FALSE),0)=0,0,VLOOKUP(A22,'[27]27'!$A$5:$O$440,9,FALSE)),
IF(IFERROR(VLOOKUP(A22,'[28]28'!$A$5:$O$440,9,FALSE),0)=0,0,VLOOKUP(A22,'[28]28'!$A$5:$O$440,9,FALSE)),
IF(IFERROR(VLOOKUP(A22,'[29]29'!$A$5:$O$440,9,FALSE),0)=0,0,VLOOKUP(A22,'[29]29'!$A$5:$O$440,9,FALSE)),
IF(IFERROR(VLOOKUP(A22,'[30]30'!$A$5:$O$440,9,FALSE),0)=0,0,VLOOKUP(A22,'[30]30'!$A$5:$O$440,9,FALSE)),
IF(IFERROR(VLOOKUP(A22,'[31]31'!$A$5:$O$440,9,FALSE),0)=0,0,VLOOKUP(A22,'[31]31'!$A$5:$O$440,9,FALSE)),
IF(IFERROR(VLOOKUP(A22,'[32]32'!$A$5:$O$440,9,FALSE),0)=0,0,VLOOKUP(A22,'[32]32'!$A$5:$O$440,9,FALSE)),
IF(IFERROR(VLOOKUP(A22,'[33]33'!$A$5:$O$440,9,FALSE),0)=0,0,VLOOKUP(A22,'[33]33'!$A$5:$O$440,9,FALSE)),
IF(IFERROR(VLOOKUP(A22,'[34]34'!$A$5:$O$440,9,FALSE),0)=0,0,VLOOKUP(A22,'[34]34'!$A$5:$O$440,9,FALSE)),
IF(IFERROR(VLOOKUP(A22,'[35]35'!$A$5:$O$440,9,FALSE),0)=0,0,VLOOKUP(A22,'[35]35'!$A$5:$O$440,9,FALSE)),
IF(IFERROR(VLOOKUP(A22,'[36]36'!$A$5:$O$440,9,FALSE),0)=0,0,VLOOKUP(A22,'[36]36'!$A$5:$O$440,9,FALSE)),
IF(IFERROR(VLOOKUP(A22,'[37]37'!$A$5:$O$440,9,FALSE),0)=0,0,VLOOKUP(A22,'[37]37'!$A$5:$O$440,9,FALSE)),
IF(IFERROR(VLOOKUP(A22,'[38]38'!$A$5:$O$440,9,FALSE),0)=0,0,VLOOKUP(A22,'[38]38'!$A$5:$O$440,9,FALSE))
)</f>
        <v>0</v>
      </c>
      <c r="F22" s="11">
        <f>SUM(E22,
IF(IFERROR(VLOOKUP(A22,'[1]1'!$A$5:$O$440,5,FALSE),0)=0,0,VLOOKUP(A22,'[1]1'!$A$5:$O$440,5,FALSE)),
IF(IFERROR(VLOOKUP(A22,'[2]2'!$A$5:$O$440,5,FALSE),0)=0,0,VLOOKUP(A22,'[2]2'!$A$5:$O$440,5,FALSE)),
IF(IFERROR(VLOOKUP(A22,'[3]3'!$A$5:$O$440,5,FALSE),0)=0,0,VLOOKUP(A22,'[3]3'!$A$5:$O$440,5,FALSE)),
IF(IFERROR(VLOOKUP(A22,'[4]4'!$A$5:$O$440,5,FALSE),0)=0,0,VLOOKUP(A22,'[4]4'!$A$5:$O$440,5,FALSE)),
IF(IFERROR(VLOOKUP(A22,'[5]5'!$A$5:$O$440,5,FALSE),0)=0,0,VLOOKUP(A22,'[5]5'!$A$5:$O$440,5,FALSE)),
IF(IFERROR(VLOOKUP(A22,'[6]6'!$A$5:$O$440,5,FALSE),0)=0,0,VLOOKUP(A22,'[6]6'!$A$5:$O$440,5,FALSE)),
IF(IFERROR(VLOOKUP(A22,'[7]7'!$A$5:$O$440,5,FALSE),0)=0,0,VLOOKUP(A22,'[7]7'!$A$5:$O$440,5,FALSE)),
IF(IFERROR(VLOOKUP(A22,'[8]8'!$A$5:$O$440,5,FALSE),0)=0,0,VLOOKUP(A22,'[8]8'!$A$5:$O$440,5,FALSE)),
IF(IFERROR(VLOOKUP(A22,'[9]9'!$A$5:$O$440,5,FALSE),0)=0,0,VLOOKUP(A22,'[9]9'!$A$5:$O$440,5,FALSE)),
IF(IFERROR(VLOOKUP(A22,'[10]10'!$A$5:$O$440,5,FALSE),0)=0,0,VLOOKUP(A22,'[10]10'!$A$5:$O$440,5,FALSE)),
IF(IFERROR(VLOOKUP(A22,'[11]11'!$A$5:$O$440,5,FALSE),0)=0,0,VLOOKUP(A22,'[11]11'!$A$5:$O$440,5,FALSE)),
IF(IFERROR(VLOOKUP(A22,'[12]12'!$A$5:$O$440,5,FALSE),0)=0,0,VLOOKUP(A22,'[12]12'!$A$5:$O$440,5,FALSE)),
IF(IFERROR(VLOOKUP(A22,'[13]13'!$A$5:$O$440,5,FALSE),0)=0,0,VLOOKUP(A22,'[13]13'!$A$5:$O$440,5,FALSE)),
IF(IFERROR(VLOOKUP(A22,'[14]14'!$A$5:$O$440,5,FALSE),0)=0,0,VLOOKUP(A22,'[14]14'!$A$5:$O$440,5,FALSE)),
IF(IFERROR(VLOOKUP(A22,'[15]15'!$A$5:$O$440,5,FALSE),0)=0,0,VLOOKUP(A22,'[15]15'!$A$5:$O$440,5,FALSE)),
IF(IFERROR(VLOOKUP(A22,'[16]16'!$A$5:$O$440,5,FALSE),0)=0,0,VLOOKUP(A22,'[16]16'!$A$5:$O$440,5,FALSE)),
IF(IFERROR(VLOOKUP(A22,'[17]17'!$A$5:$O$440,5,FALSE),0)=0,0,VLOOKUP(A22,'[17]17'!$A$5:$O$440,5,FALSE)),
IF(IFERROR(VLOOKUP(A22,'[18]18'!$A$5:$O$440,5,FALSE),0)=0,0,VLOOKUP(A22,'[18]18'!$A$5:$O$440,5,FALSE)),
IF(IFERROR(VLOOKUP(A22,'[19]19'!$A$5:$O$440,5,FALSE),0)=0,0,VLOOKUP(A22,'[19]19'!$A$5:$O$440,5,FALSE)),
IF(IFERROR(VLOOKUP(A22,'[20]20'!$A$5:$O$440,5,FALSE),0)=0,0,VLOOKUP(A22,'[20]20'!$A$5:$O$440,5,FALSE)),
IF(IFERROR(VLOOKUP(A22,'[21]21'!$A$5:$O$440,5,FALSE),0)=0,0,VLOOKUP(A22,'[21]21'!$A$5:$O$440,5,FALSE)),
IF(IFERROR(VLOOKUP(A22,'[22]22'!$A$5:$O$440,5,FALSE),0)=0,0,VLOOKUP(A22,'[22]22'!$A$5:$O$440,5,FALSE)),
IF(IFERROR(VLOOKUP(A22,'[23]23'!$A$5:$O$440,5,FALSE),0)=0,0,VLOOKUP(A22,'[23]23'!$A$5:$O$440,5,FALSE)),
IF(IFERROR(VLOOKUP(A22,'[24]24'!$A$5:$O$440,5,FALSE),0)=0,0,VLOOKUP(A22,'[24]24'!$A$5:$O$440,5,FALSE)),
IF(IFERROR(VLOOKUP(A22,'[25]25'!$A$5:$O$440,5,FALSE),0)=0,0,VLOOKUP(A22,'[25]25'!$A$5:$O$440,5,FALSE)),
IF(IFERROR(VLOOKUP(A22,'[26]26'!$A$5:$O$440,5,FALSE),0)=0,0,VLOOKUP(A22,'[26]26'!$A$5:$O$440,5,FALSE)),
IF(IFERROR(VLOOKUP(A22,'[27]27'!$A$5:$O$440,5,FALSE),0)=0,0,VLOOKUP(A22,'[27]27'!$A$5:$O$440,5,FALSE)),
IF(IFERROR(VLOOKUP(A22,'[28]28'!$A$5:$O$440,5,FALSE),0)=0,0,VLOOKUP(A22,'[28]28'!$A$5:$O$440,5,FALSE)),
IF(IFERROR(VLOOKUP(A22,'[29]29'!$A$5:$O$440,5,FALSE),0)=0,0,VLOOKUP(A22,'[29]29'!$A$5:$O$440,5,FALSE)),
IF(IFERROR(VLOOKUP(A22,'[30]30'!$A$5:$O$440,5,FALSE),0)=0,0,VLOOKUP(A22,'[30]30'!$A$5:$O$440,5,FALSE)),
IF(IFERROR(VLOOKUP(A22,'[31]31'!$A$5:$O$440,5,FALSE),0)=0,0,VLOOKUP(A22,'[31]31'!$A$5:$O$440,5,FALSE)),
IF(IFERROR(VLOOKUP(A22,'[32]32'!$A$5:$O$440,5,FALSE),0)=0,0,VLOOKUP(A22,'[32]32'!$A$5:$O$440,5,FALSE)),
IF(IFERROR(VLOOKUP(A22,'[33]33'!$A$5:$O$440,5,FALSE),0)=0,0,VLOOKUP(A22,'[33]33'!$A$5:$O$440,5,FALSE)),
IF(IFERROR(VLOOKUP(A22,'[34]34'!$A$5:$O$440,5,FALSE),0)=0,0,VLOOKUP(A22,'[34]34'!$A$5:$O$440,5,FALSE)),
IF(IFERROR(VLOOKUP(A22,'[35]35'!$A$5:$O$440,5,FALSE),0)=0,0,VLOOKUP(A22,'[35]35'!$A$5:$O$440,5,FALSE)),
IF(IFERROR(VLOOKUP(A22,'[36]36'!$A$5:$O$440,5,FALSE),0)=0,0,VLOOKUP(A22,'[36]36'!$A$5:$O$440,5,FALSE)),
IF(IFERROR(VLOOKUP(A22,'[37]37'!$A$5:$O$440,5,FALSE),0)=0,0,VLOOKUP(A22,'[37]37'!$A$5:$O$440,5,FALSE)),
IF(IFERROR(VLOOKUP(A22,'[38]38'!$A$5:$O$440,5,FALSE),0)=0,0,VLOOKUP(A22,'[38]38'!$A$5:$O$440,5,FALSE))
)</f>
        <v>6</v>
      </c>
      <c r="G22" s="13">
        <f>COUNTIF(Foglio2!C23:AN23,"GOL")</f>
        <v>6</v>
      </c>
      <c r="H22" s="13">
        <f t="shared" ref="H22" si="18">I22-G22</f>
        <v>25</v>
      </c>
      <c r="I22" s="13">
        <f>38-COUNTIF(Foglio2!C23:AN23,"ASSENTE")</f>
        <v>31</v>
      </c>
      <c r="J22" s="14">
        <f>G22/I22</f>
        <v>0.19354838709677419</v>
      </c>
      <c r="K22" s="11" t="str">
        <f t="shared" ref="K22" si="19">IF(D22&lt;5,"PESSIMA",IF(D22&lt;5.25,"CATTIVA",IF(D22&lt;5.5,"MEDIOCRE",IF(D22&lt;5.75,"ACCETTABILE",IF(D22&lt;6,"BUONA","ECCELLENTE")))))</f>
        <v>ECCELLENTE</v>
      </c>
    </row>
    <row r="23" spans="1:11" s="5" customFormat="1" ht="9" customHeight="1">
      <c r="A23" s="11"/>
      <c r="B23" s="11"/>
      <c r="C23" s="12"/>
      <c r="D23" s="12"/>
      <c r="E23" s="11"/>
      <c r="F23" s="11"/>
      <c r="G23" s="13"/>
      <c r="H23" s="13"/>
      <c r="I23" s="13"/>
      <c r="J23" s="14"/>
      <c r="K23" s="11"/>
    </row>
    <row r="24" spans="1:11" s="9" customFormat="1" ht="9" customHeight="1">
      <c r="A24" s="11">
        <f>Foglio2!A24</f>
        <v>3401</v>
      </c>
      <c r="B24" s="11" t="str">
        <f>Foglio2!B24</f>
        <v>PATO</v>
      </c>
      <c r="C24" s="12">
        <f>AVERAGEIF(Foglio2!C24:AN24,"&gt;0")</f>
        <v>5.9596</v>
      </c>
      <c r="D24" s="12">
        <f>SUM(IF(Foglio2!C25="NO",Foglio2!C24,0),IF(Foglio2!D25="NO",Foglio2!D24,0),IF(Foglio2!E25="NO",Foglio2!E24,0),IF(Foglio2!F25="NO",Foglio2!F24,0),IF(Foglio2!G25="NO",Foglio2!G24,0),IF(Foglio2!H25="NO",Foglio2!H24,0),IF(Foglio2!I25="NO",Foglio2!I24,0),IF(Foglio2!J25="NO",Foglio2!J24,0),IF(Foglio2!K25="NO",Foglio2!K24,0),IF(Foglio2!L25="NO",Foglio2!L24,0),IF(Foglio2!M25="NO",Foglio2!M24,0),IF(Foglio2!N25="NO",Foglio2!N24,0),IF(Foglio2!O25="NO",Foglio2!O24,0),IF(Foglio2!P25="NO",Foglio2!P24,0),IF(Foglio2!Q25="NO",Foglio2!Q24,0),IF(Foglio2!R25="NO",Foglio2!R24,0),IF(Foglio2!S25="NO",Foglio2!S24,0),IF(Foglio2!T25="NO",Foglio2!T24,0),IF(Foglio2!U25="NO",Foglio2!U24,0),IF(Foglio2!V25="NO",Foglio2!V24,0),IF(Foglio2!W25="NO",Foglio2!W24,0),IF(Foglio2!X25="NO",Foglio2!X24,0),IF(Foglio2!Y25="NO",Foglio2!Y24,0),IF(Foglio2!Z25="NO",Foglio2!Z24,0),IF(Foglio2!AA25="NO",Foglio2!AA24,0),IF(Foglio2!AB25="NO",Foglio2!AB24,0),IF(Foglio2!AC25="NO",Foglio2!AC24,0),IF(Foglio2!AD25="NO",Foglio2!AD24,0),IF(Foglio2!AE25="NO",Foglio2!AE24,0),IF(Foglio2!AF25="NO",Foglio2!AF24,0),IF(Foglio2!AG25="NO",Foglio2!AG24,0),IF(Foglio2!AH25="NO",Foglio2!AH24,0),IF(Foglio2!AI25="NO",Foglio2!AI24,0),IF(Foglio2!AJ25="NO",Foglio2!AJ24,0),IF(Foglio2!AK25="NO",Foglio2!AK24,0),IF(Foglio2!AL25="NO",Foglio2!AL24,0),IF(Foglio2!AM25="NO",Foglio2!AM24,0),IF(Foglio2!AN25="NO",Foglio2!AN24,0))/COUNTIF(Foglio2!C25:AN25,"NO")</f>
        <v>5.2526666666666673</v>
      </c>
      <c r="E24" s="11">
        <f>SUM(
IF(IFERROR(VLOOKUP(A24,'[1]1'!$A$5:$O$440,9,FALSE),0)=0,0,VLOOKUP(A24,'[1]1'!$A$5:$O$440,9,FALSE)),
IF(IFERROR(VLOOKUP(A24,'[2]2'!$A$5:$O$440,9,FALSE),0)=0,0,VLOOKUP(A24,'[2]2'!$A$5:$O$440,9,FALSE)),
IF(IFERROR(VLOOKUP(A24:'[3]3'!$A$5:$O$440,9,FALSE),0)=0,0,VLOOKUP(A24,'[3]3'!$A$5:$O$440,9,FALSE)),
IF(IFERROR(VLOOKUP(A24,'[4]4'!$A$5:$O$440,9,FALSE),0)=0,0,VLOOKUP(A24,'[4]4'!$A$5:$O$440,9,FALSE)),
IF(IFERROR(VLOOKUP(A24,'[5]5'!$A$5:$O$440,9,FALSE),0)=0,0,VLOOKUP(A24,'[5]5'!$A$5:$O$440,9,FALSE)),
IF(IFERROR(VLOOKUP(A24,'[6]6'!$A$5:$O$440,9,FALSE),0)=0,0,VLOOKUP(A24,'[6]6'!$A$5:$O$440,9,FALSE)),
IF(IFERROR(VLOOKUP(A24,'[7]7'!$A$5:$O$440,9,FALSE),0)=0,0,VLOOKUP(A24,'[7]7'!$A$5:$O$440,9,FALSE)),
IF(IFERROR(VLOOKUP(A24,'[8]8'!$A$5:$O$440,9,FALSE),0)=0,0,VLOOKUP(A24,'[8]8'!$A$5:$O$440,9,FALSE)),
IF(IFERROR(VLOOKUP(A24,'[9]9'!$A$5:$O$440,9,FALSE),0)=0,0,VLOOKUP(A24,'[9]9'!$A$5:$O$440,9,FALSE)),
IF(IFERROR(VLOOKUP(A24,'[10]10'!$A$5:$O$440,9,FALSE),0)=0,0,VLOOKUP(A24,'[10]10'!$A$5:$O$440,9,FALSE)),
IF(IFERROR(VLOOKUP(A24,'[11]11'!$A$5:$O$440,9,FALSE),0)=0,0,VLOOKUP(A24,'[11]11'!$A$5:$O$440,9,FALSE)),
IF(IFERROR(VLOOKUP(A24,'[12]12'!$A$5:$O$440,9,FALSE),0)=0,0,VLOOKUP(A24,'[12]12'!$A$5:$O$440,9,FALSE)),
IF(IFERROR(VLOOKUP(A24,'[13]13'!$A$5:$O$440,9,FALSE),0)=0,0,VLOOKUP(A24,'[13]13'!$A$5:$O$440,9,FALSE)),
IF(IFERROR(VLOOKUP(A24,'[14]14'!$A$5:$O$440,9,FALSE),0)=0,0,VLOOKUP(A24,'[14]14'!$A$5:$O$440,9,FALSE)),
IF(IFERROR(VLOOKUP(A24,'[15]15'!$A$5:$O$440,9,FALSE),0)=0,0,VLOOKUP(A24,'[15]15'!$A$5:$O$440,9,FALSE)),
IF(IFERROR(VLOOKUP(A24,'[16]16'!$A$5:$O$440,9,FALSE),0)=0,0,VLOOKUP(A24,'[16]16'!$A$5:$O$440,9,FALSE)),
IF(IFERROR(VLOOKUP(A24,'[17]17'!$A$5:$O$440,9,FALSE),0)=0,0,VLOOKUP(A24,'[17]17'!$A$5:$O$440,9,FALSE)),
IF(IFERROR(VLOOKUP(A24,'[18]18'!$A$5:$O$440,9,FALSE),0)=0,0,VLOOKUP(A24,'[18]18'!$A$5:$O$440,9,FALSE)),
IF(IFERROR(VLOOKUP(A24,'[19]19'!$A$5:$O$440,9,FALSE),0)=0,0,VLOOKUP(A24,'[19]19'!$A$5:$O$440,9,FALSE)),
IF(IFERROR(VLOOKUP(A24,'[20]20'!$A$5:$O$440,9,FALSE),0)=0,0,VLOOKUP(A24,'[20]20'!$A$5:$O$440,9,FALSE)),
IF(IFERROR(VLOOKUP(A24,'[21]21'!$A$5:$O$440,9,FALSE),0)=0,0,VLOOKUP(A24,'[21]21'!$A$5:$O$440,9,FALSE)),
IF(IFERROR(VLOOKUP(A24,'[22]22'!$A$5:$O$440,9,FALSE),0)=0,0,VLOOKUP(A24,'[22]22'!$A$5:$O$440,9,FALSE)),
IF(IFERROR(VLOOKUP(A24,'[23]23'!$A$5:$O$440,9,FALSE),0)=0,0,VLOOKUP(A24,'[23]23'!$A$5:$O$440,9,FALSE)),
IF(IFERROR(VLOOKUP(A24,'[24]24'!$A$5:$O$440,9,FALSE),0)=0,0,VLOOKUP(A24,'[24]24'!$A$5:$O$440,9,FALSE)),
IF(IFERROR(VLOOKUP(A24,'[25]25'!$A$5:$O$440,9,FALSE),0)=0,0,VLOOKUP(A24,'[25]25'!$A$5:$O$440,9,FALSE)),
IF(IFERROR(VLOOKUP(A24,'[26]26'!$A$5:$O$440,9,FALSE),0)=0,0,VLOOKUP(A24,'[26]26'!$A$5:$O$440,9,FALSE)),
IF(IFERROR(VLOOKUP(A24,'[27]27'!$A$5:$O$440,9,FALSE),0)=0,0,VLOOKUP(A24,'[27]27'!$A$5:$O$440,9,FALSE)),
IF(IFERROR(VLOOKUP(A24,'[28]28'!$A$5:$O$440,9,FALSE),0)=0,0,VLOOKUP(A24,'[28]28'!$A$5:$O$440,9,FALSE)),
IF(IFERROR(VLOOKUP(A24,'[29]29'!$A$5:$O$440,9,FALSE),0)=0,0,VLOOKUP(A24,'[29]29'!$A$5:$O$440,9,FALSE)),
IF(IFERROR(VLOOKUP(A24,'[30]30'!$A$5:$O$440,9,FALSE),0)=0,0,VLOOKUP(A24,'[30]30'!$A$5:$O$440,9,FALSE)),
IF(IFERROR(VLOOKUP(A24,'[31]31'!$A$5:$O$440,9,FALSE),0)=0,0,VLOOKUP(A24,'[31]31'!$A$5:$O$440,9,FALSE)),
IF(IFERROR(VLOOKUP(A24,'[32]32'!$A$5:$O$440,9,FALSE),0)=0,0,VLOOKUP(A24,'[32]32'!$A$5:$O$440,9,FALSE)),
IF(IFERROR(VLOOKUP(A24,'[33]33'!$A$5:$O$440,9,FALSE),0)=0,0,VLOOKUP(A24,'[33]33'!$A$5:$O$440,9,FALSE)),
IF(IFERROR(VLOOKUP(A24,'[34]34'!$A$5:$O$440,9,FALSE),0)=0,0,VLOOKUP(A24,'[34]34'!$A$5:$O$440,9,FALSE)),
IF(IFERROR(VLOOKUP(A24,'[35]35'!$A$5:$O$440,9,FALSE),0)=0,0,VLOOKUP(A24,'[35]35'!$A$5:$O$440,9,FALSE)),
IF(IFERROR(VLOOKUP(A24,'[36]36'!$A$5:$O$440,9,FALSE),0)=0,0,VLOOKUP(A24,'[36]36'!$A$5:$O$440,9,FALSE)),
IF(IFERROR(VLOOKUP(A24,'[37]37'!$A$5:$O$440,9,FALSE),0)=0,0,VLOOKUP(A24,'[37]37'!$A$5:$O$440,9,FALSE)),
IF(IFERROR(VLOOKUP(A24,'[38]38'!$A$5:$O$440,9,FALSE),0)=0,0,VLOOKUP(A24,'[38]38'!$A$5:$O$440,9,FALSE))
)</f>
        <v>0</v>
      </c>
      <c r="F24" s="11">
        <f>SUM(E24,
IF(IFERROR(VLOOKUP(A24,'[1]1'!$A$5:$O$440,5,FALSE),0)=0,0,VLOOKUP(A24,'[1]1'!$A$5:$O$440,5,FALSE)),
IF(IFERROR(VLOOKUP(A24,'[2]2'!$A$5:$O$440,5,FALSE),0)=0,0,VLOOKUP(A24,'[2]2'!$A$5:$O$440,5,FALSE)),
IF(IFERROR(VLOOKUP(A24,'[3]3'!$A$5:$O$440,5,FALSE),0)=0,0,VLOOKUP(A24,'[3]3'!$A$5:$O$440,5,FALSE)),
IF(IFERROR(VLOOKUP(A24,'[4]4'!$A$5:$O$440,5,FALSE),0)=0,0,VLOOKUP(A24,'[4]4'!$A$5:$O$440,5,FALSE)),
IF(IFERROR(VLOOKUP(A24,'[5]5'!$A$5:$O$440,5,FALSE),0)=0,0,VLOOKUP(A24,'[5]5'!$A$5:$O$440,5,FALSE)),
IF(IFERROR(VLOOKUP(A24,'[6]6'!$A$5:$O$440,5,FALSE),0)=0,0,VLOOKUP(A24,'[6]6'!$A$5:$O$440,5,FALSE)),
IF(IFERROR(VLOOKUP(A24,'[7]7'!$A$5:$O$440,5,FALSE),0)=0,0,VLOOKUP(A24,'[7]7'!$A$5:$O$440,5,FALSE)),
IF(IFERROR(VLOOKUP(A24,'[8]8'!$A$5:$O$440,5,FALSE),0)=0,0,VLOOKUP(A24,'[8]8'!$A$5:$O$440,5,FALSE)),
IF(IFERROR(VLOOKUP(A24,'[9]9'!$A$5:$O$440,5,FALSE),0)=0,0,VLOOKUP(A24,'[9]9'!$A$5:$O$440,5,FALSE)),
IF(IFERROR(VLOOKUP(A24,'[10]10'!$A$5:$O$440,5,FALSE),0)=0,0,VLOOKUP(A24,'[10]10'!$A$5:$O$440,5,FALSE)),
IF(IFERROR(VLOOKUP(A24,'[11]11'!$A$5:$O$440,5,FALSE),0)=0,0,VLOOKUP(A24,'[11]11'!$A$5:$O$440,5,FALSE)),
IF(IFERROR(VLOOKUP(A24,'[12]12'!$A$5:$O$440,5,FALSE),0)=0,0,VLOOKUP(A24,'[12]12'!$A$5:$O$440,5,FALSE)),
IF(IFERROR(VLOOKUP(A24,'[13]13'!$A$5:$O$440,5,FALSE),0)=0,0,VLOOKUP(A24,'[13]13'!$A$5:$O$440,5,FALSE)),
IF(IFERROR(VLOOKUP(A24,'[14]14'!$A$5:$O$440,5,FALSE),0)=0,0,VLOOKUP(A24,'[14]14'!$A$5:$O$440,5,FALSE)),
IF(IFERROR(VLOOKUP(A24,'[15]15'!$A$5:$O$440,5,FALSE),0)=0,0,VLOOKUP(A24,'[15]15'!$A$5:$O$440,5,FALSE)),
IF(IFERROR(VLOOKUP(A24,'[16]16'!$A$5:$O$440,5,FALSE),0)=0,0,VLOOKUP(A24,'[16]16'!$A$5:$O$440,5,FALSE)),
IF(IFERROR(VLOOKUP(A24,'[17]17'!$A$5:$O$440,5,FALSE),0)=0,0,VLOOKUP(A24,'[17]17'!$A$5:$O$440,5,FALSE)),
IF(IFERROR(VLOOKUP(A24,'[18]18'!$A$5:$O$440,5,FALSE),0)=0,0,VLOOKUP(A24,'[18]18'!$A$5:$O$440,5,FALSE)),
IF(IFERROR(VLOOKUP(A24,'[19]19'!$A$5:$O$440,5,FALSE),0)=0,0,VLOOKUP(A24,'[19]19'!$A$5:$O$440,5,FALSE)),
IF(IFERROR(VLOOKUP(A24,'[20]20'!$A$5:$O$440,5,FALSE),0)=0,0,VLOOKUP(A24,'[20]20'!$A$5:$O$440,5,FALSE)),
IF(IFERROR(VLOOKUP(A24,'[21]21'!$A$5:$O$440,5,FALSE),0)=0,0,VLOOKUP(A24,'[21]21'!$A$5:$O$440,5,FALSE)),
IF(IFERROR(VLOOKUP(A24,'[22]22'!$A$5:$O$440,5,FALSE),0)=0,0,VLOOKUP(A24,'[22]22'!$A$5:$O$440,5,FALSE)),
IF(IFERROR(VLOOKUP(A24,'[23]23'!$A$5:$O$440,5,FALSE),0)=0,0,VLOOKUP(A24,'[23]23'!$A$5:$O$440,5,FALSE)),
IF(IFERROR(VLOOKUP(A24,'[24]24'!$A$5:$O$440,5,FALSE),0)=0,0,VLOOKUP(A24,'[24]24'!$A$5:$O$440,5,FALSE)),
IF(IFERROR(VLOOKUP(A24,'[25]25'!$A$5:$O$440,5,FALSE),0)=0,0,VLOOKUP(A24,'[25]25'!$A$5:$O$440,5,FALSE)),
IF(IFERROR(VLOOKUP(A24,'[26]26'!$A$5:$O$440,5,FALSE),0)=0,0,VLOOKUP(A24,'[26]26'!$A$5:$O$440,5,FALSE)),
IF(IFERROR(VLOOKUP(A24,'[27]27'!$A$5:$O$440,5,FALSE),0)=0,0,VLOOKUP(A24,'[27]27'!$A$5:$O$440,5,FALSE)),
IF(IFERROR(VLOOKUP(A24,'[28]28'!$A$5:$O$440,5,FALSE),0)=0,0,VLOOKUP(A24,'[28]28'!$A$5:$O$440,5,FALSE)),
IF(IFERROR(VLOOKUP(A24,'[29]29'!$A$5:$O$440,5,FALSE),0)=0,0,VLOOKUP(A24,'[29]29'!$A$5:$O$440,5,FALSE)),
IF(IFERROR(VLOOKUP(A24,'[30]30'!$A$5:$O$440,5,FALSE),0)=0,0,VLOOKUP(A24,'[30]30'!$A$5:$O$440,5,FALSE)),
IF(IFERROR(VLOOKUP(A24,'[31]31'!$A$5:$O$440,5,FALSE),0)=0,0,VLOOKUP(A24,'[31]31'!$A$5:$O$440,5,FALSE)),
IF(IFERROR(VLOOKUP(A24,'[32]32'!$A$5:$O$440,5,FALSE),0)=0,0,VLOOKUP(A24,'[32]32'!$A$5:$O$440,5,FALSE)),
IF(IFERROR(VLOOKUP(A24,'[33]33'!$A$5:$O$440,5,FALSE),0)=0,0,VLOOKUP(A24,'[33]33'!$A$5:$O$440,5,FALSE)),
IF(IFERROR(VLOOKUP(A24,'[34]34'!$A$5:$O$440,5,FALSE),0)=0,0,VLOOKUP(A24,'[34]34'!$A$5:$O$440,5,FALSE)),
IF(IFERROR(VLOOKUP(A24,'[35]35'!$A$5:$O$440,5,FALSE),0)=0,0,VLOOKUP(A24,'[35]35'!$A$5:$O$440,5,FALSE)),
IF(IFERROR(VLOOKUP(A24,'[36]36'!$A$5:$O$440,5,FALSE),0)=0,0,VLOOKUP(A24,'[36]36'!$A$5:$O$440,5,FALSE)),
IF(IFERROR(VLOOKUP(A24,'[37]37'!$A$5:$O$440,5,FALSE),0)=0,0,VLOOKUP(A24,'[37]37'!$A$5:$O$440,5,FALSE)),
IF(IFERROR(VLOOKUP(A24,'[38]38'!$A$5:$O$440,5,FALSE),0)=0,0,VLOOKUP(A24,'[38]38'!$A$5:$O$440,5,FALSE))
)</f>
        <v>14</v>
      </c>
      <c r="G24" s="13">
        <f>COUNTIF(Foglio2!C25:AN25,"GOL")</f>
        <v>10</v>
      </c>
      <c r="H24" s="13">
        <f t="shared" ref="H24" si="20">I24-G24</f>
        <v>15</v>
      </c>
      <c r="I24" s="13">
        <f>38-COUNTIF(Foglio2!C25:AN25,"ASSENTE")</f>
        <v>25</v>
      </c>
      <c r="J24" s="14">
        <f>G24/I24</f>
        <v>0.4</v>
      </c>
      <c r="K24" s="11" t="str">
        <f t="shared" ref="K24" si="21">IF(D24&lt;5,"PESSIMA",IF(D24&lt;5.25,"CATTIVA",IF(D24&lt;5.5,"MEDIOCRE",IF(D24&lt;5.75,"ACCETTABILE",IF(D24&lt;6,"BUONA","ECCELLENTE")))))</f>
        <v>MEDIOCRE</v>
      </c>
    </row>
    <row r="25" spans="1:11" s="5" customFormat="1" ht="9" customHeight="1">
      <c r="A25" s="11"/>
      <c r="B25" s="11"/>
      <c r="C25" s="12"/>
      <c r="D25" s="12"/>
      <c r="E25" s="11"/>
      <c r="F25" s="11"/>
      <c r="G25" s="13"/>
      <c r="H25" s="13"/>
      <c r="I25" s="13"/>
      <c r="J25" s="14"/>
      <c r="K25" s="11"/>
    </row>
    <row r="26" spans="1:11" s="9" customFormat="1" ht="9" customHeight="1">
      <c r="A26" s="11">
        <f>Foglio2!A26</f>
        <v>3369</v>
      </c>
      <c r="B26" s="11" t="str">
        <f>Foglio2!B26</f>
        <v>GILARDINO</v>
      </c>
      <c r="C26" s="12">
        <f>AVERAGEIF(Foglio2!C26:AN26,"&gt;0")</f>
        <v>5.7937142857142847</v>
      </c>
      <c r="D26" s="12">
        <f>SUM(IF(Foglio2!C27="NO",Foglio2!C26,0),IF(Foglio2!D27="NO",Foglio2!D26,0),IF(Foglio2!E27="NO",Foglio2!E26,0),IF(Foglio2!F27="NO",Foglio2!F26,0),IF(Foglio2!G27="NO",Foglio2!G26,0),IF(Foglio2!H27="NO",Foglio2!H26,0),IF(Foglio2!I27="NO",Foglio2!I26,0),IF(Foglio2!J27="NO",Foglio2!J26,0),IF(Foglio2!K27="NO",Foglio2!K26,0),IF(Foglio2!L27="NO",Foglio2!L26,0),IF(Foglio2!M27="NO",Foglio2!M26,0),IF(Foglio2!N27="NO",Foglio2!N26,0),IF(Foglio2!O27="NO",Foglio2!O26,0),IF(Foglio2!P27="NO",Foglio2!P26,0),IF(Foglio2!Q27="NO",Foglio2!Q26,0),IF(Foglio2!R27="NO",Foglio2!R26,0),IF(Foglio2!S27="NO",Foglio2!S26,0),IF(Foglio2!T27="NO",Foglio2!T26,0),IF(Foglio2!U27="NO",Foglio2!U26,0),IF(Foglio2!V27="NO",Foglio2!V26,0),IF(Foglio2!W27="NO",Foglio2!W26,0),IF(Foglio2!X27="NO",Foglio2!X26,0),IF(Foglio2!Y27="NO",Foglio2!Y26,0),IF(Foglio2!Z27="NO",Foglio2!Z26,0),IF(Foglio2!AA27="NO",Foglio2!AA26,0),IF(Foglio2!AB27="NO",Foglio2!AB26,0),IF(Foglio2!AC27="NO",Foglio2!AC26,0),IF(Foglio2!AD27="NO",Foglio2!AD26,0),IF(Foglio2!AE27="NO",Foglio2!AE26,0),IF(Foglio2!AF27="NO",Foglio2!AF26,0),IF(Foglio2!AG27="NO",Foglio2!AG26,0),IF(Foglio2!AH27="NO",Foglio2!AH26,0),IF(Foglio2!AI27="NO",Foglio2!AI26,0),IF(Foglio2!AJ27="NO",Foglio2!AJ26,0),IF(Foglio2!AK27="NO",Foglio2!AK26,0),IF(Foglio2!AL27="NO",Foglio2!AL26,0),IF(Foglio2!AM27="NO",Foglio2!AM26,0),IF(Foglio2!AN27="NO",Foglio2!AN26,0))/COUNTIF(Foglio2!C27:AN27,"NO")</f>
        <v>5.4134782608695664</v>
      </c>
      <c r="E26" s="11">
        <f>SUM(
IF(IFERROR(VLOOKUP(A26,'[1]1'!$A$5:$O$440,9,FALSE),0)=0,0,VLOOKUP(A26,'[1]1'!$A$5:$O$440,9,FALSE)),
IF(IFERROR(VLOOKUP(A26,'[2]2'!$A$5:$O$440,9,FALSE),0)=0,0,VLOOKUP(A26,'[2]2'!$A$5:$O$440,9,FALSE)),
IF(IFERROR(VLOOKUP(A26:'[3]3'!$A$5:$O$440,9,FALSE),0)=0,0,VLOOKUP(A26,'[3]3'!$A$5:$O$440,9,FALSE)),
IF(IFERROR(VLOOKUP(A26,'[4]4'!$A$5:$O$440,9,FALSE),0)=0,0,VLOOKUP(A26,'[4]4'!$A$5:$O$440,9,FALSE)),
IF(IFERROR(VLOOKUP(A26,'[5]5'!$A$5:$O$440,9,FALSE),0)=0,0,VLOOKUP(A26,'[5]5'!$A$5:$O$440,9,FALSE)),
IF(IFERROR(VLOOKUP(A26,'[6]6'!$A$5:$O$440,9,FALSE),0)=0,0,VLOOKUP(A26,'[6]6'!$A$5:$O$440,9,FALSE)),
IF(IFERROR(VLOOKUP(A26,'[7]7'!$A$5:$O$440,9,FALSE),0)=0,0,VLOOKUP(A26,'[7]7'!$A$5:$O$440,9,FALSE)),
IF(IFERROR(VLOOKUP(A26,'[8]8'!$A$5:$O$440,9,FALSE),0)=0,0,VLOOKUP(A26,'[8]8'!$A$5:$O$440,9,FALSE)),
IF(IFERROR(VLOOKUP(A26,'[9]9'!$A$5:$O$440,9,FALSE),0)=0,0,VLOOKUP(A26,'[9]9'!$A$5:$O$440,9,FALSE)),
IF(IFERROR(VLOOKUP(A26,'[10]10'!$A$5:$O$440,9,FALSE),0)=0,0,VLOOKUP(A26,'[10]10'!$A$5:$O$440,9,FALSE)),
IF(IFERROR(VLOOKUP(A26,'[11]11'!$A$5:$O$440,9,FALSE),0)=0,0,VLOOKUP(A26,'[11]11'!$A$5:$O$440,9,FALSE)),
IF(IFERROR(VLOOKUP(A26,'[12]12'!$A$5:$O$440,9,FALSE),0)=0,0,VLOOKUP(A26,'[12]12'!$A$5:$O$440,9,FALSE)),
IF(IFERROR(VLOOKUP(A26,'[13]13'!$A$5:$O$440,9,FALSE),0)=0,0,VLOOKUP(A26,'[13]13'!$A$5:$O$440,9,FALSE)),
IF(IFERROR(VLOOKUP(A26,'[14]14'!$A$5:$O$440,9,FALSE),0)=0,0,VLOOKUP(A26,'[14]14'!$A$5:$O$440,9,FALSE)),
IF(IFERROR(VLOOKUP(A26,'[15]15'!$A$5:$O$440,9,FALSE),0)=0,0,VLOOKUP(A26,'[15]15'!$A$5:$O$440,9,FALSE)),
IF(IFERROR(VLOOKUP(A26,'[16]16'!$A$5:$O$440,9,FALSE),0)=0,0,VLOOKUP(A26,'[16]16'!$A$5:$O$440,9,FALSE)),
IF(IFERROR(VLOOKUP(A26,'[17]17'!$A$5:$O$440,9,FALSE),0)=0,0,VLOOKUP(A26,'[17]17'!$A$5:$O$440,9,FALSE)),
IF(IFERROR(VLOOKUP(A26,'[18]18'!$A$5:$O$440,9,FALSE),0)=0,0,VLOOKUP(A26,'[18]18'!$A$5:$O$440,9,FALSE)),
IF(IFERROR(VLOOKUP(A26,'[19]19'!$A$5:$O$440,9,FALSE),0)=0,0,VLOOKUP(A26,'[19]19'!$A$5:$O$440,9,FALSE)),
IF(IFERROR(VLOOKUP(A26,'[20]20'!$A$5:$O$440,9,FALSE),0)=0,0,VLOOKUP(A26,'[20]20'!$A$5:$O$440,9,FALSE)),
IF(IFERROR(VLOOKUP(A26,'[21]21'!$A$5:$O$440,9,FALSE),0)=0,0,VLOOKUP(A26,'[21]21'!$A$5:$O$440,9,FALSE)),
IF(IFERROR(VLOOKUP(A26,'[22]22'!$A$5:$O$440,9,FALSE),0)=0,0,VLOOKUP(A26,'[22]22'!$A$5:$O$440,9,FALSE)),
IF(IFERROR(VLOOKUP(A26,'[23]23'!$A$5:$O$440,9,FALSE),0)=0,0,VLOOKUP(A26,'[23]23'!$A$5:$O$440,9,FALSE)),
IF(IFERROR(VLOOKUP(A26,'[24]24'!$A$5:$O$440,9,FALSE),0)=0,0,VLOOKUP(A26,'[24]24'!$A$5:$O$440,9,FALSE)),
IF(IFERROR(VLOOKUP(A26,'[25]25'!$A$5:$O$440,9,FALSE),0)=0,0,VLOOKUP(A26,'[25]25'!$A$5:$O$440,9,FALSE)),
IF(IFERROR(VLOOKUP(A26,'[26]26'!$A$5:$O$440,9,FALSE),0)=0,0,VLOOKUP(A26,'[26]26'!$A$5:$O$440,9,FALSE)),
IF(IFERROR(VLOOKUP(A26,'[27]27'!$A$5:$O$440,9,FALSE),0)=0,0,VLOOKUP(A26,'[27]27'!$A$5:$O$440,9,FALSE)),
IF(IFERROR(VLOOKUP(A26,'[28]28'!$A$5:$O$440,9,FALSE),0)=0,0,VLOOKUP(A26,'[28]28'!$A$5:$O$440,9,FALSE)),
IF(IFERROR(VLOOKUP(A26,'[29]29'!$A$5:$O$440,9,FALSE),0)=0,0,VLOOKUP(A26,'[29]29'!$A$5:$O$440,9,FALSE)),
IF(IFERROR(VLOOKUP(A26,'[30]30'!$A$5:$O$440,9,FALSE),0)=0,0,VLOOKUP(A26,'[30]30'!$A$5:$O$440,9,FALSE)),
IF(IFERROR(VLOOKUP(A26,'[31]31'!$A$5:$O$440,9,FALSE),0)=0,0,VLOOKUP(A26,'[31]31'!$A$5:$O$440,9,FALSE)),
IF(IFERROR(VLOOKUP(A26,'[32]32'!$A$5:$O$440,9,FALSE),0)=0,0,VLOOKUP(A26,'[32]32'!$A$5:$O$440,9,FALSE)),
IF(IFERROR(VLOOKUP(A26,'[33]33'!$A$5:$O$440,9,FALSE),0)=0,0,VLOOKUP(A26,'[33]33'!$A$5:$O$440,9,FALSE)),
IF(IFERROR(VLOOKUP(A26,'[34]34'!$A$5:$O$440,9,FALSE),0)=0,0,VLOOKUP(A26,'[34]34'!$A$5:$O$440,9,FALSE)),
IF(IFERROR(VLOOKUP(A26,'[35]35'!$A$5:$O$440,9,FALSE),0)=0,0,VLOOKUP(A26,'[35]35'!$A$5:$O$440,9,FALSE)),
IF(IFERROR(VLOOKUP(A26,'[36]36'!$A$5:$O$440,9,FALSE),0)=0,0,VLOOKUP(A26,'[36]36'!$A$5:$O$440,9,FALSE)),
IF(IFERROR(VLOOKUP(A26,'[37]37'!$A$5:$O$440,9,FALSE),0)=0,0,VLOOKUP(A26,'[37]37'!$A$5:$O$440,9,FALSE)),
IF(IFERROR(VLOOKUP(A26,'[38]38'!$A$5:$O$440,9,FALSE),0)=0,0,VLOOKUP(A26,'[38]38'!$A$5:$O$440,9,FALSE))
)</f>
        <v>0</v>
      </c>
      <c r="F26" s="11">
        <f>SUM(E26,
IF(IFERROR(VLOOKUP(A26,'[1]1'!$A$5:$O$440,5,FALSE),0)=0,0,VLOOKUP(A26,'[1]1'!$A$5:$O$440,5,FALSE)),
IF(IFERROR(VLOOKUP(A26,'[2]2'!$A$5:$O$440,5,FALSE),0)=0,0,VLOOKUP(A26,'[2]2'!$A$5:$O$440,5,FALSE)),
IF(IFERROR(VLOOKUP(A26,'[3]3'!$A$5:$O$440,5,FALSE),0)=0,0,VLOOKUP(A26,'[3]3'!$A$5:$O$440,5,FALSE)),
IF(IFERROR(VLOOKUP(A26,'[4]4'!$A$5:$O$440,5,FALSE),0)=0,0,VLOOKUP(A26,'[4]4'!$A$5:$O$440,5,FALSE)),
IF(IFERROR(VLOOKUP(A26,'[5]5'!$A$5:$O$440,5,FALSE),0)=0,0,VLOOKUP(A26,'[5]5'!$A$5:$O$440,5,FALSE)),
IF(IFERROR(VLOOKUP(A26,'[6]6'!$A$5:$O$440,5,FALSE),0)=0,0,VLOOKUP(A26,'[6]6'!$A$5:$O$440,5,FALSE)),
IF(IFERROR(VLOOKUP(A26,'[7]7'!$A$5:$O$440,5,FALSE),0)=0,0,VLOOKUP(A26,'[7]7'!$A$5:$O$440,5,FALSE)),
IF(IFERROR(VLOOKUP(A26,'[8]8'!$A$5:$O$440,5,FALSE),0)=0,0,VLOOKUP(A26,'[8]8'!$A$5:$O$440,5,FALSE)),
IF(IFERROR(VLOOKUP(A26,'[9]9'!$A$5:$O$440,5,FALSE),0)=0,0,VLOOKUP(A26,'[9]9'!$A$5:$O$440,5,FALSE)),
IF(IFERROR(VLOOKUP(A26,'[10]10'!$A$5:$O$440,5,FALSE),0)=0,0,VLOOKUP(A26,'[10]10'!$A$5:$O$440,5,FALSE)),
IF(IFERROR(VLOOKUP(A26,'[11]11'!$A$5:$O$440,5,FALSE),0)=0,0,VLOOKUP(A26,'[11]11'!$A$5:$O$440,5,FALSE)),
IF(IFERROR(VLOOKUP(A26,'[12]12'!$A$5:$O$440,5,FALSE),0)=0,0,VLOOKUP(A26,'[12]12'!$A$5:$O$440,5,FALSE)),
IF(IFERROR(VLOOKUP(A26,'[13]13'!$A$5:$O$440,5,FALSE),0)=0,0,VLOOKUP(A26,'[13]13'!$A$5:$O$440,5,FALSE)),
IF(IFERROR(VLOOKUP(A26,'[14]14'!$A$5:$O$440,5,FALSE),0)=0,0,VLOOKUP(A26,'[14]14'!$A$5:$O$440,5,FALSE)),
IF(IFERROR(VLOOKUP(A26,'[15]15'!$A$5:$O$440,5,FALSE),0)=0,0,VLOOKUP(A26,'[15]15'!$A$5:$O$440,5,FALSE)),
IF(IFERROR(VLOOKUP(A26,'[16]16'!$A$5:$O$440,5,FALSE),0)=0,0,VLOOKUP(A26,'[16]16'!$A$5:$O$440,5,FALSE)),
IF(IFERROR(VLOOKUP(A26,'[17]17'!$A$5:$O$440,5,FALSE),0)=0,0,VLOOKUP(A26,'[17]17'!$A$5:$O$440,5,FALSE)),
IF(IFERROR(VLOOKUP(A26,'[18]18'!$A$5:$O$440,5,FALSE),0)=0,0,VLOOKUP(A26,'[18]18'!$A$5:$O$440,5,FALSE)),
IF(IFERROR(VLOOKUP(A26,'[19]19'!$A$5:$O$440,5,FALSE),0)=0,0,VLOOKUP(A26,'[19]19'!$A$5:$O$440,5,FALSE)),
IF(IFERROR(VLOOKUP(A26,'[20]20'!$A$5:$O$440,5,FALSE),0)=0,0,VLOOKUP(A26,'[20]20'!$A$5:$O$440,5,FALSE)),
IF(IFERROR(VLOOKUP(A26,'[21]21'!$A$5:$O$440,5,FALSE),0)=0,0,VLOOKUP(A26,'[21]21'!$A$5:$O$440,5,FALSE)),
IF(IFERROR(VLOOKUP(A26,'[22]22'!$A$5:$O$440,5,FALSE),0)=0,0,VLOOKUP(A26,'[22]22'!$A$5:$O$440,5,FALSE)),
IF(IFERROR(VLOOKUP(A26,'[23]23'!$A$5:$O$440,5,FALSE),0)=0,0,VLOOKUP(A26,'[23]23'!$A$5:$O$440,5,FALSE)),
IF(IFERROR(VLOOKUP(A26,'[24]24'!$A$5:$O$440,5,FALSE),0)=0,0,VLOOKUP(A26,'[24]24'!$A$5:$O$440,5,FALSE)),
IF(IFERROR(VLOOKUP(A26,'[25]25'!$A$5:$O$440,5,FALSE),0)=0,0,VLOOKUP(A26,'[25]25'!$A$5:$O$440,5,FALSE)),
IF(IFERROR(VLOOKUP(A26,'[26]26'!$A$5:$O$440,5,FALSE),0)=0,0,VLOOKUP(A26,'[26]26'!$A$5:$O$440,5,FALSE)),
IF(IFERROR(VLOOKUP(A26,'[27]27'!$A$5:$O$440,5,FALSE),0)=0,0,VLOOKUP(A26,'[27]27'!$A$5:$O$440,5,FALSE)),
IF(IFERROR(VLOOKUP(A26,'[28]28'!$A$5:$O$440,5,FALSE),0)=0,0,VLOOKUP(A26,'[28]28'!$A$5:$O$440,5,FALSE)),
IF(IFERROR(VLOOKUP(A26,'[29]29'!$A$5:$O$440,5,FALSE),0)=0,0,VLOOKUP(A26,'[29]29'!$A$5:$O$440,5,FALSE)),
IF(IFERROR(VLOOKUP(A26,'[30]30'!$A$5:$O$440,5,FALSE),0)=0,0,VLOOKUP(A26,'[30]30'!$A$5:$O$440,5,FALSE)),
IF(IFERROR(VLOOKUP(A26,'[31]31'!$A$5:$O$440,5,FALSE),0)=0,0,VLOOKUP(A26,'[31]31'!$A$5:$O$440,5,FALSE)),
IF(IFERROR(VLOOKUP(A26,'[32]32'!$A$5:$O$440,5,FALSE),0)=0,0,VLOOKUP(A26,'[32]32'!$A$5:$O$440,5,FALSE)),
IF(IFERROR(VLOOKUP(A26,'[33]33'!$A$5:$O$440,5,FALSE),0)=0,0,VLOOKUP(A26,'[33]33'!$A$5:$O$440,5,FALSE)),
IF(IFERROR(VLOOKUP(A26,'[34]34'!$A$5:$O$440,5,FALSE),0)=0,0,VLOOKUP(A26,'[34]34'!$A$5:$O$440,5,FALSE)),
IF(IFERROR(VLOOKUP(A26,'[35]35'!$A$5:$O$440,5,FALSE),0)=0,0,VLOOKUP(A26,'[35]35'!$A$5:$O$440,5,FALSE)),
IF(IFERROR(VLOOKUP(A26,'[36]36'!$A$5:$O$440,5,FALSE),0)=0,0,VLOOKUP(A26,'[36]36'!$A$5:$O$440,5,FALSE)),
IF(IFERROR(VLOOKUP(A26,'[37]37'!$A$5:$O$440,5,FALSE),0)=0,0,VLOOKUP(A26,'[37]37'!$A$5:$O$440,5,FALSE)),
IF(IFERROR(VLOOKUP(A26,'[38]38'!$A$5:$O$440,5,FALSE),0)=0,0,VLOOKUP(A26,'[38]38'!$A$5:$O$440,5,FALSE))
)</f>
        <v>12</v>
      </c>
      <c r="G26" s="13">
        <f>COUNTIF(Foglio2!C27:AN27,"GOL")</f>
        <v>12</v>
      </c>
      <c r="H26" s="13">
        <f t="shared" ref="H26" si="22">I26-G26</f>
        <v>23</v>
      </c>
      <c r="I26" s="13">
        <f>38-COUNTIF(Foglio2!C27:AN27,"ASSENTE")</f>
        <v>35</v>
      </c>
      <c r="J26" s="14">
        <f>G26/I26</f>
        <v>0.34285714285714286</v>
      </c>
      <c r="K26" s="11" t="str">
        <f t="shared" ref="K26" si="23">IF(D26&lt;5,"PESSIMA",IF(D26&lt;5.25,"CATTIVA",IF(D26&lt;5.5,"MEDIOCRE",IF(D26&lt;5.75,"ACCETTABILE",IF(D26&lt;6,"BUONA","ECCELLENTE")))))</f>
        <v>MEDIOCRE</v>
      </c>
    </row>
    <row r="27" spans="1:11" s="5" customFormat="1" ht="9" customHeight="1">
      <c r="A27" s="11"/>
      <c r="B27" s="11"/>
      <c r="C27" s="12"/>
      <c r="D27" s="12"/>
      <c r="E27" s="11"/>
      <c r="F27" s="11"/>
      <c r="G27" s="13"/>
      <c r="H27" s="13"/>
      <c r="I27" s="13"/>
      <c r="J27" s="14"/>
      <c r="K27" s="11"/>
    </row>
    <row r="28" spans="1:11" s="9" customFormat="1" ht="9" customHeight="1">
      <c r="A28" s="11">
        <f>Foglio2!A28</f>
        <v>3388</v>
      </c>
      <c r="B28" s="11" t="str">
        <f>Foglio2!B28</f>
        <v>MAXI LOPEZ</v>
      </c>
      <c r="C28" s="12">
        <f>AVERAGEIF(Foglio2!C28:AN28,"&gt;0")</f>
        <v>5.9340000000000002</v>
      </c>
      <c r="D28" s="12">
        <f>SUM(IF(Foglio2!C29="NO",Foglio2!C28,0),IF(Foglio2!D29="NO",Foglio2!D28,0),IF(Foglio2!E29="NO",Foglio2!E28,0),IF(Foglio2!F29="NO",Foglio2!F28,0),IF(Foglio2!G29="NO",Foglio2!G28,0),IF(Foglio2!H29="NO",Foglio2!H28,0),IF(Foglio2!I29="NO",Foglio2!I28,0),IF(Foglio2!J29="NO",Foglio2!J28,0),IF(Foglio2!K29="NO",Foglio2!K28,0),IF(Foglio2!L29="NO",Foglio2!L28,0),IF(Foglio2!M29="NO",Foglio2!M28,0),IF(Foglio2!N29="NO",Foglio2!N28,0),IF(Foglio2!O29="NO",Foglio2!O28,0),IF(Foglio2!P29="NO",Foglio2!P28,0),IF(Foglio2!Q29="NO",Foglio2!Q28,0),IF(Foglio2!R29="NO",Foglio2!R28,0),IF(Foglio2!S29="NO",Foglio2!S28,0),IF(Foglio2!T29="NO",Foglio2!T28,0),IF(Foglio2!U29="NO",Foglio2!U28,0),IF(Foglio2!V29="NO",Foglio2!V28,0),IF(Foglio2!W29="NO",Foglio2!W28,0),IF(Foglio2!X29="NO",Foglio2!X28,0),IF(Foglio2!Y29="NO",Foglio2!Y28,0),IF(Foglio2!Z29="NO",Foglio2!Z28,0),IF(Foglio2!AA29="NO",Foglio2!AA28,0),IF(Foglio2!AB29="NO",Foglio2!AB28,0),IF(Foglio2!AC29="NO",Foglio2!AC28,0),IF(Foglio2!AD29="NO",Foglio2!AD28,0),IF(Foglio2!AE29="NO",Foglio2!AE28,0),IF(Foglio2!AF29="NO",Foglio2!AF28,0),IF(Foglio2!AG29="NO",Foglio2!AG28,0),IF(Foglio2!AH29="NO",Foglio2!AH28,0),IF(Foglio2!AI29="NO",Foglio2!AI28,0),IF(Foglio2!AJ29="NO",Foglio2!AJ28,0),IF(Foglio2!AK29="NO",Foglio2!AK28,0),IF(Foglio2!AL29="NO",Foglio2!AL28,0),IF(Foglio2!AM29="NO",Foglio2!AM28,0),IF(Foglio2!AN29="NO",Foglio2!AN28,0))/COUNTIF(Foglio2!C29:AN29,"NO")</f>
        <v>5.684814814814815</v>
      </c>
      <c r="E28" s="11">
        <f>SUM(
IF(IFERROR(VLOOKUP(A28,'[1]1'!$A$5:$O$440,9,FALSE),0)=0,0,VLOOKUP(A28,'[1]1'!$A$5:$O$440,9,FALSE)),
IF(IFERROR(VLOOKUP(A28,'[2]2'!$A$5:$O$440,9,FALSE),0)=0,0,VLOOKUP(A28,'[2]2'!$A$5:$O$440,9,FALSE)),
IF(IFERROR(VLOOKUP(A28:'[3]3'!$A$5:$O$440,9,FALSE),0)=0,0,VLOOKUP(A28,'[3]3'!$A$5:$O$440,9,FALSE)),
IF(IFERROR(VLOOKUP(A28,'[4]4'!$A$5:$O$440,9,FALSE),0)=0,0,VLOOKUP(A28,'[4]4'!$A$5:$O$440,9,FALSE)),
IF(IFERROR(VLOOKUP(A28,'[5]5'!$A$5:$O$440,9,FALSE),0)=0,0,VLOOKUP(A28,'[5]5'!$A$5:$O$440,9,FALSE)),
IF(IFERROR(VLOOKUP(A28,'[6]6'!$A$5:$O$440,9,FALSE),0)=0,0,VLOOKUP(A28,'[6]6'!$A$5:$O$440,9,FALSE)),
IF(IFERROR(VLOOKUP(A28,'[7]7'!$A$5:$O$440,9,FALSE),0)=0,0,VLOOKUP(A28,'[7]7'!$A$5:$O$440,9,FALSE)),
IF(IFERROR(VLOOKUP(A28,'[8]8'!$A$5:$O$440,9,FALSE),0)=0,0,VLOOKUP(A28,'[8]8'!$A$5:$O$440,9,FALSE)),
IF(IFERROR(VLOOKUP(A28,'[9]9'!$A$5:$O$440,9,FALSE),0)=0,0,VLOOKUP(A28,'[9]9'!$A$5:$O$440,9,FALSE)),
IF(IFERROR(VLOOKUP(A28,'[10]10'!$A$5:$O$440,9,FALSE),0)=0,0,VLOOKUP(A28,'[10]10'!$A$5:$O$440,9,FALSE)),
IF(IFERROR(VLOOKUP(A28,'[11]11'!$A$5:$O$440,9,FALSE),0)=0,0,VLOOKUP(A28,'[11]11'!$A$5:$O$440,9,FALSE)),
IF(IFERROR(VLOOKUP(A28,'[12]12'!$A$5:$O$440,9,FALSE),0)=0,0,VLOOKUP(A28,'[12]12'!$A$5:$O$440,9,FALSE)),
IF(IFERROR(VLOOKUP(A28,'[13]13'!$A$5:$O$440,9,FALSE),0)=0,0,VLOOKUP(A28,'[13]13'!$A$5:$O$440,9,FALSE)),
IF(IFERROR(VLOOKUP(A28,'[14]14'!$A$5:$O$440,9,FALSE),0)=0,0,VLOOKUP(A28,'[14]14'!$A$5:$O$440,9,FALSE)),
IF(IFERROR(VLOOKUP(A28,'[15]15'!$A$5:$O$440,9,FALSE),0)=0,0,VLOOKUP(A28,'[15]15'!$A$5:$O$440,9,FALSE)),
IF(IFERROR(VLOOKUP(A28,'[16]16'!$A$5:$O$440,9,FALSE),0)=0,0,VLOOKUP(A28,'[16]16'!$A$5:$O$440,9,FALSE)),
IF(IFERROR(VLOOKUP(A28,'[17]17'!$A$5:$O$440,9,FALSE),0)=0,0,VLOOKUP(A28,'[17]17'!$A$5:$O$440,9,FALSE)),
IF(IFERROR(VLOOKUP(A28,'[18]18'!$A$5:$O$440,9,FALSE),0)=0,0,VLOOKUP(A28,'[18]18'!$A$5:$O$440,9,FALSE)),
IF(IFERROR(VLOOKUP(A28,'[19]19'!$A$5:$O$440,9,FALSE),0)=0,0,VLOOKUP(A28,'[19]19'!$A$5:$O$440,9,FALSE)),
IF(IFERROR(VLOOKUP(A28,'[20]20'!$A$5:$O$440,9,FALSE),0)=0,0,VLOOKUP(A28,'[20]20'!$A$5:$O$440,9,FALSE)),
IF(IFERROR(VLOOKUP(A28,'[21]21'!$A$5:$O$440,9,FALSE),0)=0,0,VLOOKUP(A28,'[21]21'!$A$5:$O$440,9,FALSE)),
IF(IFERROR(VLOOKUP(A28,'[22]22'!$A$5:$O$440,9,FALSE),0)=0,0,VLOOKUP(A28,'[22]22'!$A$5:$O$440,9,FALSE)),
IF(IFERROR(VLOOKUP(A28,'[23]23'!$A$5:$O$440,9,FALSE),0)=0,0,VLOOKUP(A28,'[23]23'!$A$5:$O$440,9,FALSE)),
IF(IFERROR(VLOOKUP(A28,'[24]24'!$A$5:$O$440,9,FALSE),0)=0,0,VLOOKUP(A28,'[24]24'!$A$5:$O$440,9,FALSE)),
IF(IFERROR(VLOOKUP(A28,'[25]25'!$A$5:$O$440,9,FALSE),0)=0,0,VLOOKUP(A28,'[25]25'!$A$5:$O$440,9,FALSE)),
IF(IFERROR(VLOOKUP(A28,'[26]26'!$A$5:$O$440,9,FALSE),0)=0,0,VLOOKUP(A28,'[26]26'!$A$5:$O$440,9,FALSE)),
IF(IFERROR(VLOOKUP(A28,'[27]27'!$A$5:$O$440,9,FALSE),0)=0,0,VLOOKUP(A28,'[27]27'!$A$5:$O$440,9,FALSE)),
IF(IFERROR(VLOOKUP(A28,'[28]28'!$A$5:$O$440,9,FALSE),0)=0,0,VLOOKUP(A28,'[28]28'!$A$5:$O$440,9,FALSE)),
IF(IFERROR(VLOOKUP(A28,'[29]29'!$A$5:$O$440,9,FALSE),0)=0,0,VLOOKUP(A28,'[29]29'!$A$5:$O$440,9,FALSE)),
IF(IFERROR(VLOOKUP(A28,'[30]30'!$A$5:$O$440,9,FALSE),0)=0,0,VLOOKUP(A28,'[30]30'!$A$5:$O$440,9,FALSE)),
IF(IFERROR(VLOOKUP(A28,'[31]31'!$A$5:$O$440,9,FALSE),0)=0,0,VLOOKUP(A28,'[31]31'!$A$5:$O$440,9,FALSE)),
IF(IFERROR(VLOOKUP(A28,'[32]32'!$A$5:$O$440,9,FALSE),0)=0,0,VLOOKUP(A28,'[32]32'!$A$5:$O$440,9,FALSE)),
IF(IFERROR(VLOOKUP(A28,'[33]33'!$A$5:$O$440,9,FALSE),0)=0,0,VLOOKUP(A28,'[33]33'!$A$5:$O$440,9,FALSE)),
IF(IFERROR(VLOOKUP(A28,'[34]34'!$A$5:$O$440,9,FALSE),0)=0,0,VLOOKUP(A28,'[34]34'!$A$5:$O$440,9,FALSE)),
IF(IFERROR(VLOOKUP(A28,'[35]35'!$A$5:$O$440,9,FALSE),0)=0,0,VLOOKUP(A28,'[35]35'!$A$5:$O$440,9,FALSE)),
IF(IFERROR(VLOOKUP(A28,'[36]36'!$A$5:$O$440,9,FALSE),0)=0,0,VLOOKUP(A28,'[36]36'!$A$5:$O$440,9,FALSE)),
IF(IFERROR(VLOOKUP(A28,'[37]37'!$A$5:$O$440,9,FALSE),0)=0,0,VLOOKUP(A28,'[37]37'!$A$5:$O$440,9,FALSE)),
IF(IFERROR(VLOOKUP(A28,'[38]38'!$A$5:$O$440,9,FALSE),0)=0,0,VLOOKUP(A28,'[38]38'!$A$5:$O$440,9,FALSE))
)</f>
        <v>1</v>
      </c>
      <c r="F28" s="11">
        <f>SUM(E28,
IF(IFERROR(VLOOKUP(A28,'[1]1'!$A$5:$O$440,5,FALSE),0)=0,0,VLOOKUP(A28,'[1]1'!$A$5:$O$440,5,FALSE)),
IF(IFERROR(VLOOKUP(A28,'[2]2'!$A$5:$O$440,5,FALSE),0)=0,0,VLOOKUP(A28,'[2]2'!$A$5:$O$440,5,FALSE)),
IF(IFERROR(VLOOKUP(A28,'[3]3'!$A$5:$O$440,5,FALSE),0)=0,0,VLOOKUP(A28,'[3]3'!$A$5:$O$440,5,FALSE)),
IF(IFERROR(VLOOKUP(A28,'[4]4'!$A$5:$O$440,5,FALSE),0)=0,0,VLOOKUP(A28,'[4]4'!$A$5:$O$440,5,FALSE)),
IF(IFERROR(VLOOKUP(A28,'[5]5'!$A$5:$O$440,5,FALSE),0)=0,0,VLOOKUP(A28,'[5]5'!$A$5:$O$440,5,FALSE)),
IF(IFERROR(VLOOKUP(A28,'[6]6'!$A$5:$O$440,5,FALSE),0)=0,0,VLOOKUP(A28,'[6]6'!$A$5:$O$440,5,FALSE)),
IF(IFERROR(VLOOKUP(A28,'[7]7'!$A$5:$O$440,5,FALSE),0)=0,0,VLOOKUP(A28,'[7]7'!$A$5:$O$440,5,FALSE)),
IF(IFERROR(VLOOKUP(A28,'[8]8'!$A$5:$O$440,5,FALSE),0)=0,0,VLOOKUP(A28,'[8]8'!$A$5:$O$440,5,FALSE)),
IF(IFERROR(VLOOKUP(A28,'[9]9'!$A$5:$O$440,5,FALSE),0)=0,0,VLOOKUP(A28,'[9]9'!$A$5:$O$440,5,FALSE)),
IF(IFERROR(VLOOKUP(A28,'[10]10'!$A$5:$O$440,5,FALSE),0)=0,0,VLOOKUP(A28,'[10]10'!$A$5:$O$440,5,FALSE)),
IF(IFERROR(VLOOKUP(A28,'[11]11'!$A$5:$O$440,5,FALSE),0)=0,0,VLOOKUP(A28,'[11]11'!$A$5:$O$440,5,FALSE)),
IF(IFERROR(VLOOKUP(A28,'[12]12'!$A$5:$O$440,5,FALSE),0)=0,0,VLOOKUP(A28,'[12]12'!$A$5:$O$440,5,FALSE)),
IF(IFERROR(VLOOKUP(A28,'[13]13'!$A$5:$O$440,5,FALSE),0)=0,0,VLOOKUP(A28,'[13]13'!$A$5:$O$440,5,FALSE)),
IF(IFERROR(VLOOKUP(A28,'[14]14'!$A$5:$O$440,5,FALSE),0)=0,0,VLOOKUP(A28,'[14]14'!$A$5:$O$440,5,FALSE)),
IF(IFERROR(VLOOKUP(A28,'[15]15'!$A$5:$O$440,5,FALSE),0)=0,0,VLOOKUP(A28,'[15]15'!$A$5:$O$440,5,FALSE)),
IF(IFERROR(VLOOKUP(A28,'[16]16'!$A$5:$O$440,5,FALSE),0)=0,0,VLOOKUP(A28,'[16]16'!$A$5:$O$440,5,FALSE)),
IF(IFERROR(VLOOKUP(A28,'[17]17'!$A$5:$O$440,5,FALSE),0)=0,0,VLOOKUP(A28,'[17]17'!$A$5:$O$440,5,FALSE)),
IF(IFERROR(VLOOKUP(A28,'[18]18'!$A$5:$O$440,5,FALSE),0)=0,0,VLOOKUP(A28,'[18]18'!$A$5:$O$440,5,FALSE)),
IF(IFERROR(VLOOKUP(A28,'[19]19'!$A$5:$O$440,5,FALSE),0)=0,0,VLOOKUP(A28,'[19]19'!$A$5:$O$440,5,FALSE)),
IF(IFERROR(VLOOKUP(A28,'[20]20'!$A$5:$O$440,5,FALSE),0)=0,0,VLOOKUP(A28,'[20]20'!$A$5:$O$440,5,FALSE)),
IF(IFERROR(VLOOKUP(A28,'[21]21'!$A$5:$O$440,5,FALSE),0)=0,0,VLOOKUP(A28,'[21]21'!$A$5:$O$440,5,FALSE)),
IF(IFERROR(VLOOKUP(A28,'[22]22'!$A$5:$O$440,5,FALSE),0)=0,0,VLOOKUP(A28,'[22]22'!$A$5:$O$440,5,FALSE)),
IF(IFERROR(VLOOKUP(A28,'[23]23'!$A$5:$O$440,5,FALSE),0)=0,0,VLOOKUP(A28,'[23]23'!$A$5:$O$440,5,FALSE)),
IF(IFERROR(VLOOKUP(A28,'[24]24'!$A$5:$O$440,5,FALSE),0)=0,0,VLOOKUP(A28,'[24]24'!$A$5:$O$440,5,FALSE)),
IF(IFERROR(VLOOKUP(A28,'[25]25'!$A$5:$O$440,5,FALSE),0)=0,0,VLOOKUP(A28,'[25]25'!$A$5:$O$440,5,FALSE)),
IF(IFERROR(VLOOKUP(A28,'[26]26'!$A$5:$O$440,5,FALSE),0)=0,0,VLOOKUP(A28,'[26]26'!$A$5:$O$440,5,FALSE)),
IF(IFERROR(VLOOKUP(A28,'[27]27'!$A$5:$O$440,5,FALSE),0)=0,0,VLOOKUP(A28,'[27]27'!$A$5:$O$440,5,FALSE)),
IF(IFERROR(VLOOKUP(A28,'[28]28'!$A$5:$O$440,5,FALSE),0)=0,0,VLOOKUP(A28,'[28]28'!$A$5:$O$440,5,FALSE)),
IF(IFERROR(VLOOKUP(A28,'[29]29'!$A$5:$O$440,5,FALSE),0)=0,0,VLOOKUP(A28,'[29]29'!$A$5:$O$440,5,FALSE)),
IF(IFERROR(VLOOKUP(A28,'[30]30'!$A$5:$O$440,5,FALSE),0)=0,0,VLOOKUP(A28,'[30]30'!$A$5:$O$440,5,FALSE)),
IF(IFERROR(VLOOKUP(A28,'[31]31'!$A$5:$O$440,5,FALSE),0)=0,0,VLOOKUP(A28,'[31]31'!$A$5:$O$440,5,FALSE)),
IF(IFERROR(VLOOKUP(A28,'[32]32'!$A$5:$O$440,5,FALSE),0)=0,0,VLOOKUP(A28,'[32]32'!$A$5:$O$440,5,FALSE)),
IF(IFERROR(VLOOKUP(A28,'[33]33'!$A$5:$O$440,5,FALSE),0)=0,0,VLOOKUP(A28,'[33]33'!$A$5:$O$440,5,FALSE)),
IF(IFERROR(VLOOKUP(A28,'[34]34'!$A$5:$O$440,5,FALSE),0)=0,0,VLOOKUP(A28,'[34]34'!$A$5:$O$440,5,FALSE)),
IF(IFERROR(VLOOKUP(A28,'[35]35'!$A$5:$O$440,5,FALSE),0)=0,0,VLOOKUP(A28,'[35]35'!$A$5:$O$440,5,FALSE)),
IF(IFERROR(VLOOKUP(A28,'[36]36'!$A$5:$O$440,5,FALSE),0)=0,0,VLOOKUP(A28,'[36]36'!$A$5:$O$440,5,FALSE)),
IF(IFERROR(VLOOKUP(A28,'[37]37'!$A$5:$O$440,5,FALSE),0)=0,0,VLOOKUP(A28,'[37]37'!$A$5:$O$440,5,FALSE)),
IF(IFERROR(VLOOKUP(A28,'[38]38'!$A$5:$O$440,5,FALSE),0)=0,0,VLOOKUP(A28,'[38]38'!$A$5:$O$440,5,FALSE))
)</f>
        <v>8</v>
      </c>
      <c r="G28" s="13">
        <f>COUNTIF(Foglio2!C29:AN29,"GOL")</f>
        <v>8</v>
      </c>
      <c r="H28" s="13">
        <f t="shared" ref="H28" si="24">I28-G28</f>
        <v>27</v>
      </c>
      <c r="I28" s="13">
        <f>38-COUNTIF(Foglio2!C29:AN29,"ASSENTE")</f>
        <v>35</v>
      </c>
      <c r="J28" s="14">
        <f>G28/I28</f>
        <v>0.22857142857142856</v>
      </c>
      <c r="K28" s="11" t="str">
        <f t="shared" ref="K28" si="25">IF(D28&lt;5,"PESSIMA",IF(D28&lt;5.25,"CATTIVA",IF(D28&lt;5.5,"MEDIOCRE",IF(D28&lt;5.75,"ACCETTABILE",IF(D28&lt;6,"BUONA","ECCELLENTE")))))</f>
        <v>ACCETTABILE</v>
      </c>
    </row>
    <row r="29" spans="1:11" s="5" customFormat="1" ht="9" customHeight="1">
      <c r="A29" s="11"/>
      <c r="B29" s="11"/>
      <c r="C29" s="12"/>
      <c r="D29" s="12"/>
      <c r="E29" s="11"/>
      <c r="F29" s="11"/>
      <c r="G29" s="13"/>
      <c r="H29" s="13"/>
      <c r="I29" s="13"/>
      <c r="J29" s="14"/>
      <c r="K29" s="11"/>
    </row>
    <row r="30" spans="1:11" s="9" customFormat="1" ht="9" customHeight="1">
      <c r="A30" s="11">
        <f>Foglio2!A30</f>
        <v>3418</v>
      </c>
      <c r="B30" s="11" t="str">
        <f>Foglio2!B30</f>
        <v>TOTTI</v>
      </c>
      <c r="C30" s="12">
        <f>AVERAGEIF(Foglio2!C30:AN30,"&gt;0")</f>
        <v>6.3278124999999994</v>
      </c>
      <c r="D30" s="12">
        <f>SUM(IF(Foglio2!C31="NO",Foglio2!C30,0),IF(Foglio2!D31="NO",Foglio2!D30,0),IF(Foglio2!E31="NO",Foglio2!E30,0),IF(Foglio2!F31="NO",Foglio2!F30,0),IF(Foglio2!G31="NO",Foglio2!G30,0),IF(Foglio2!H31="NO",Foglio2!H30,0),IF(Foglio2!I31="NO",Foglio2!I30,0),IF(Foglio2!J31="NO",Foglio2!J30,0),IF(Foglio2!K31="NO",Foglio2!K30,0),IF(Foglio2!L31="NO",Foglio2!L30,0),IF(Foglio2!M31="NO",Foglio2!M30,0),IF(Foglio2!N31="NO",Foglio2!N30,0),IF(Foglio2!O31="NO",Foglio2!O30,0),IF(Foglio2!P31="NO",Foglio2!P30,0),IF(Foglio2!Q31="NO",Foglio2!Q30,0),IF(Foglio2!R31="NO",Foglio2!R30,0),IF(Foglio2!S31="NO",Foglio2!S30,0),IF(Foglio2!T31="NO",Foglio2!T30,0),IF(Foglio2!U31="NO",Foglio2!U30,0),IF(Foglio2!V31="NO",Foglio2!V30,0),IF(Foglio2!W31="NO",Foglio2!W30,0),IF(Foglio2!X31="NO",Foglio2!X30,0),IF(Foglio2!Y31="NO",Foglio2!Y30,0),IF(Foglio2!Z31="NO",Foglio2!Z30,0),IF(Foglio2!AA31="NO",Foglio2!AA30,0),IF(Foglio2!AB31="NO",Foglio2!AB30,0),IF(Foglio2!AC31="NO",Foglio2!AC30,0),IF(Foglio2!AD31="NO",Foglio2!AD30,0),IF(Foglio2!AE31="NO",Foglio2!AE30,0),IF(Foglio2!AF31="NO",Foglio2!AF30,0),IF(Foglio2!AG31="NO",Foglio2!AG30,0),IF(Foglio2!AH31="NO",Foglio2!AH30,0),IF(Foglio2!AI31="NO",Foglio2!AI30,0),IF(Foglio2!AJ31="NO",Foglio2!AJ30,0),IF(Foglio2!AK31="NO",Foglio2!AK30,0),IF(Foglio2!AL31="NO",Foglio2!AL30,0),IF(Foglio2!AM31="NO",Foglio2!AM30,0),IF(Foglio2!AN31="NO",Foglio2!AN30,0))/COUNTIF(Foglio2!C31:AN31,"NO")</f>
        <v>5.9676190476190483</v>
      </c>
      <c r="E30" s="11">
        <f>SUM(
IF(IFERROR(VLOOKUP(A30,'[1]1'!$A$5:$O$440,9,FALSE),0)=0,0,VLOOKUP(A30,'[1]1'!$A$5:$O$440,9,FALSE)),
IF(IFERROR(VLOOKUP(A30,'[2]2'!$A$5:$O$440,9,FALSE),0)=0,0,VLOOKUP(A30,'[2]2'!$A$5:$O$440,9,FALSE)),
IF(IFERROR(VLOOKUP(A30:'[3]3'!$A$5:$O$440,9,FALSE),0)=0,0,VLOOKUP(A30,'[3]3'!$A$5:$O$440,9,FALSE)),
IF(IFERROR(VLOOKUP(A30,'[4]4'!$A$5:$O$440,9,FALSE),0)=0,0,VLOOKUP(A30,'[4]4'!$A$5:$O$440,9,FALSE)),
IF(IFERROR(VLOOKUP(A30,'[5]5'!$A$5:$O$440,9,FALSE),0)=0,0,VLOOKUP(A30,'[5]5'!$A$5:$O$440,9,FALSE)),
IF(IFERROR(VLOOKUP(A30,'[6]6'!$A$5:$O$440,9,FALSE),0)=0,0,VLOOKUP(A30,'[6]6'!$A$5:$O$440,9,FALSE)),
IF(IFERROR(VLOOKUP(A30,'[7]7'!$A$5:$O$440,9,FALSE),0)=0,0,VLOOKUP(A30,'[7]7'!$A$5:$O$440,9,FALSE)),
IF(IFERROR(VLOOKUP(A30,'[8]8'!$A$5:$O$440,9,FALSE),0)=0,0,VLOOKUP(A30,'[8]8'!$A$5:$O$440,9,FALSE)),
IF(IFERROR(VLOOKUP(A30,'[9]9'!$A$5:$O$440,9,FALSE),0)=0,0,VLOOKUP(A30,'[9]9'!$A$5:$O$440,9,FALSE)),
IF(IFERROR(VLOOKUP(A30,'[10]10'!$A$5:$O$440,9,FALSE),0)=0,0,VLOOKUP(A30,'[10]10'!$A$5:$O$440,9,FALSE)),
IF(IFERROR(VLOOKUP(A30,'[11]11'!$A$5:$O$440,9,FALSE),0)=0,0,VLOOKUP(A30,'[11]11'!$A$5:$O$440,9,FALSE)),
IF(IFERROR(VLOOKUP(A30,'[12]12'!$A$5:$O$440,9,FALSE),0)=0,0,VLOOKUP(A30,'[12]12'!$A$5:$O$440,9,FALSE)),
IF(IFERROR(VLOOKUP(A30,'[13]13'!$A$5:$O$440,9,FALSE),0)=0,0,VLOOKUP(A30,'[13]13'!$A$5:$O$440,9,FALSE)),
IF(IFERROR(VLOOKUP(A30,'[14]14'!$A$5:$O$440,9,FALSE),0)=0,0,VLOOKUP(A30,'[14]14'!$A$5:$O$440,9,FALSE)),
IF(IFERROR(VLOOKUP(A30,'[15]15'!$A$5:$O$440,9,FALSE),0)=0,0,VLOOKUP(A30,'[15]15'!$A$5:$O$440,9,FALSE)),
IF(IFERROR(VLOOKUP(A30,'[16]16'!$A$5:$O$440,9,FALSE),0)=0,0,VLOOKUP(A30,'[16]16'!$A$5:$O$440,9,FALSE)),
IF(IFERROR(VLOOKUP(A30,'[17]17'!$A$5:$O$440,9,FALSE),0)=0,0,VLOOKUP(A30,'[17]17'!$A$5:$O$440,9,FALSE)),
IF(IFERROR(VLOOKUP(A30,'[18]18'!$A$5:$O$440,9,FALSE),0)=0,0,VLOOKUP(A30,'[18]18'!$A$5:$O$440,9,FALSE)),
IF(IFERROR(VLOOKUP(A30,'[19]19'!$A$5:$O$440,9,FALSE),0)=0,0,VLOOKUP(A30,'[19]19'!$A$5:$O$440,9,FALSE)),
IF(IFERROR(VLOOKUP(A30,'[20]20'!$A$5:$O$440,9,FALSE),0)=0,0,VLOOKUP(A30,'[20]20'!$A$5:$O$440,9,FALSE)),
IF(IFERROR(VLOOKUP(A30,'[21]21'!$A$5:$O$440,9,FALSE),0)=0,0,VLOOKUP(A30,'[21]21'!$A$5:$O$440,9,FALSE)),
IF(IFERROR(VLOOKUP(A30,'[22]22'!$A$5:$O$440,9,FALSE),0)=0,0,VLOOKUP(A30,'[22]22'!$A$5:$O$440,9,FALSE)),
IF(IFERROR(VLOOKUP(A30,'[23]23'!$A$5:$O$440,9,FALSE),0)=0,0,VLOOKUP(A30,'[23]23'!$A$5:$O$440,9,FALSE)),
IF(IFERROR(VLOOKUP(A30,'[24]24'!$A$5:$O$440,9,FALSE),0)=0,0,VLOOKUP(A30,'[24]24'!$A$5:$O$440,9,FALSE)),
IF(IFERROR(VLOOKUP(A30,'[25]25'!$A$5:$O$440,9,FALSE),0)=0,0,VLOOKUP(A30,'[25]25'!$A$5:$O$440,9,FALSE)),
IF(IFERROR(VLOOKUP(A30,'[26]26'!$A$5:$O$440,9,FALSE),0)=0,0,VLOOKUP(A30,'[26]26'!$A$5:$O$440,9,FALSE)),
IF(IFERROR(VLOOKUP(A30,'[27]27'!$A$5:$O$440,9,FALSE),0)=0,0,VLOOKUP(A30,'[27]27'!$A$5:$O$440,9,FALSE)),
IF(IFERROR(VLOOKUP(A30,'[28]28'!$A$5:$O$440,9,FALSE),0)=0,0,VLOOKUP(A30,'[28]28'!$A$5:$O$440,9,FALSE)),
IF(IFERROR(VLOOKUP(A30,'[29]29'!$A$5:$O$440,9,FALSE),0)=0,0,VLOOKUP(A30,'[29]29'!$A$5:$O$440,9,FALSE)),
IF(IFERROR(VLOOKUP(A30,'[30]30'!$A$5:$O$440,9,FALSE),0)=0,0,VLOOKUP(A30,'[30]30'!$A$5:$O$440,9,FALSE)),
IF(IFERROR(VLOOKUP(A30,'[31]31'!$A$5:$O$440,9,FALSE),0)=0,0,VLOOKUP(A30,'[31]31'!$A$5:$O$440,9,FALSE)),
IF(IFERROR(VLOOKUP(A30,'[32]32'!$A$5:$O$440,9,FALSE),0)=0,0,VLOOKUP(A30,'[32]32'!$A$5:$O$440,9,FALSE)),
IF(IFERROR(VLOOKUP(A30,'[33]33'!$A$5:$O$440,9,FALSE),0)=0,0,VLOOKUP(A30,'[33]33'!$A$5:$O$440,9,FALSE)),
IF(IFERROR(VLOOKUP(A30,'[34]34'!$A$5:$O$440,9,FALSE),0)=0,0,VLOOKUP(A30,'[34]34'!$A$5:$O$440,9,FALSE)),
IF(IFERROR(VLOOKUP(A30,'[35]35'!$A$5:$O$440,9,FALSE),0)=0,0,VLOOKUP(A30,'[35]35'!$A$5:$O$440,9,FALSE)),
IF(IFERROR(VLOOKUP(A30,'[36]36'!$A$5:$O$440,9,FALSE),0)=0,0,VLOOKUP(A30,'[36]36'!$A$5:$O$440,9,FALSE)),
IF(IFERROR(VLOOKUP(A30,'[37]37'!$A$5:$O$440,9,FALSE),0)=0,0,VLOOKUP(A30,'[37]37'!$A$5:$O$440,9,FALSE)),
IF(IFERROR(VLOOKUP(A30,'[38]38'!$A$5:$O$440,9,FALSE),0)=0,0,VLOOKUP(A30,'[38]38'!$A$5:$O$440,9,FALSE))
)</f>
        <v>8</v>
      </c>
      <c r="F30" s="11">
        <f>SUM(E30,
IF(IFERROR(VLOOKUP(A30,'[1]1'!$A$5:$O$440,5,FALSE),0)=0,0,VLOOKUP(A30,'[1]1'!$A$5:$O$440,5,FALSE)),
IF(IFERROR(VLOOKUP(A30,'[2]2'!$A$5:$O$440,5,FALSE),0)=0,0,VLOOKUP(A30,'[2]2'!$A$5:$O$440,5,FALSE)),
IF(IFERROR(VLOOKUP(A30,'[3]3'!$A$5:$O$440,5,FALSE),0)=0,0,VLOOKUP(A30,'[3]3'!$A$5:$O$440,5,FALSE)),
IF(IFERROR(VLOOKUP(A30,'[4]4'!$A$5:$O$440,5,FALSE),0)=0,0,VLOOKUP(A30,'[4]4'!$A$5:$O$440,5,FALSE)),
IF(IFERROR(VLOOKUP(A30,'[5]5'!$A$5:$O$440,5,FALSE),0)=0,0,VLOOKUP(A30,'[5]5'!$A$5:$O$440,5,FALSE)),
IF(IFERROR(VLOOKUP(A30,'[6]6'!$A$5:$O$440,5,FALSE),0)=0,0,VLOOKUP(A30,'[6]6'!$A$5:$O$440,5,FALSE)),
IF(IFERROR(VLOOKUP(A30,'[7]7'!$A$5:$O$440,5,FALSE),0)=0,0,VLOOKUP(A30,'[7]7'!$A$5:$O$440,5,FALSE)),
IF(IFERROR(VLOOKUP(A30,'[8]8'!$A$5:$O$440,5,FALSE),0)=0,0,VLOOKUP(A30,'[8]8'!$A$5:$O$440,5,FALSE)),
IF(IFERROR(VLOOKUP(A30,'[9]9'!$A$5:$O$440,5,FALSE),0)=0,0,VLOOKUP(A30,'[9]9'!$A$5:$O$440,5,FALSE)),
IF(IFERROR(VLOOKUP(A30,'[10]10'!$A$5:$O$440,5,FALSE),0)=0,0,VLOOKUP(A30,'[10]10'!$A$5:$O$440,5,FALSE)),
IF(IFERROR(VLOOKUP(A30,'[11]11'!$A$5:$O$440,5,FALSE),0)=0,0,VLOOKUP(A30,'[11]11'!$A$5:$O$440,5,FALSE)),
IF(IFERROR(VLOOKUP(A30,'[12]12'!$A$5:$O$440,5,FALSE),0)=0,0,VLOOKUP(A30,'[12]12'!$A$5:$O$440,5,FALSE)),
IF(IFERROR(VLOOKUP(A30,'[13]13'!$A$5:$O$440,5,FALSE),0)=0,0,VLOOKUP(A30,'[13]13'!$A$5:$O$440,5,FALSE)),
IF(IFERROR(VLOOKUP(A30,'[14]14'!$A$5:$O$440,5,FALSE),0)=0,0,VLOOKUP(A30,'[14]14'!$A$5:$O$440,5,FALSE)),
IF(IFERROR(VLOOKUP(A30,'[15]15'!$A$5:$O$440,5,FALSE),0)=0,0,VLOOKUP(A30,'[15]15'!$A$5:$O$440,5,FALSE)),
IF(IFERROR(VLOOKUP(A30,'[16]16'!$A$5:$O$440,5,FALSE),0)=0,0,VLOOKUP(A30,'[16]16'!$A$5:$O$440,5,FALSE)),
IF(IFERROR(VLOOKUP(A30,'[17]17'!$A$5:$O$440,5,FALSE),0)=0,0,VLOOKUP(A30,'[17]17'!$A$5:$O$440,5,FALSE)),
IF(IFERROR(VLOOKUP(A30,'[18]18'!$A$5:$O$440,5,FALSE),0)=0,0,VLOOKUP(A30,'[18]18'!$A$5:$O$440,5,FALSE)),
IF(IFERROR(VLOOKUP(A30,'[19]19'!$A$5:$O$440,5,FALSE),0)=0,0,VLOOKUP(A30,'[19]19'!$A$5:$O$440,5,FALSE)),
IF(IFERROR(VLOOKUP(A30,'[20]20'!$A$5:$O$440,5,FALSE),0)=0,0,VLOOKUP(A30,'[20]20'!$A$5:$O$440,5,FALSE)),
IF(IFERROR(VLOOKUP(A30,'[21]21'!$A$5:$O$440,5,FALSE),0)=0,0,VLOOKUP(A30,'[21]21'!$A$5:$O$440,5,FALSE)),
IF(IFERROR(VLOOKUP(A30,'[22]22'!$A$5:$O$440,5,FALSE),0)=0,0,VLOOKUP(A30,'[22]22'!$A$5:$O$440,5,FALSE)),
IF(IFERROR(VLOOKUP(A30,'[23]23'!$A$5:$O$440,5,FALSE),0)=0,0,VLOOKUP(A30,'[23]23'!$A$5:$O$440,5,FALSE)),
IF(IFERROR(VLOOKUP(A30,'[24]24'!$A$5:$O$440,5,FALSE),0)=0,0,VLOOKUP(A30,'[24]24'!$A$5:$O$440,5,FALSE)),
IF(IFERROR(VLOOKUP(A30,'[25]25'!$A$5:$O$440,5,FALSE),0)=0,0,VLOOKUP(A30,'[25]25'!$A$5:$O$440,5,FALSE)),
IF(IFERROR(VLOOKUP(A30,'[26]26'!$A$5:$O$440,5,FALSE),0)=0,0,VLOOKUP(A30,'[26]26'!$A$5:$O$440,5,FALSE)),
IF(IFERROR(VLOOKUP(A30,'[27]27'!$A$5:$O$440,5,FALSE),0)=0,0,VLOOKUP(A30,'[27]27'!$A$5:$O$440,5,FALSE)),
IF(IFERROR(VLOOKUP(A30,'[28]28'!$A$5:$O$440,5,FALSE),0)=0,0,VLOOKUP(A30,'[28]28'!$A$5:$O$440,5,FALSE)),
IF(IFERROR(VLOOKUP(A30,'[29]29'!$A$5:$O$440,5,FALSE),0)=0,0,VLOOKUP(A30,'[29]29'!$A$5:$O$440,5,FALSE)),
IF(IFERROR(VLOOKUP(A30,'[30]30'!$A$5:$O$440,5,FALSE),0)=0,0,VLOOKUP(A30,'[30]30'!$A$5:$O$440,5,FALSE)),
IF(IFERROR(VLOOKUP(A30,'[31]31'!$A$5:$O$440,5,FALSE),0)=0,0,VLOOKUP(A30,'[31]31'!$A$5:$O$440,5,FALSE)),
IF(IFERROR(VLOOKUP(A30,'[32]32'!$A$5:$O$440,5,FALSE),0)=0,0,VLOOKUP(A30,'[32]32'!$A$5:$O$440,5,FALSE)),
IF(IFERROR(VLOOKUP(A30,'[33]33'!$A$5:$O$440,5,FALSE),0)=0,0,VLOOKUP(A30,'[33]33'!$A$5:$O$440,5,FALSE)),
IF(IFERROR(VLOOKUP(A30,'[34]34'!$A$5:$O$440,5,FALSE),0)=0,0,VLOOKUP(A30,'[34]34'!$A$5:$O$440,5,FALSE)),
IF(IFERROR(VLOOKUP(A30,'[35]35'!$A$5:$O$440,5,FALSE),0)=0,0,VLOOKUP(A30,'[35]35'!$A$5:$O$440,5,FALSE)),
IF(IFERROR(VLOOKUP(A30,'[36]36'!$A$5:$O$440,5,FALSE),0)=0,0,VLOOKUP(A30,'[36]36'!$A$5:$O$440,5,FALSE)),
IF(IFERROR(VLOOKUP(A30,'[37]37'!$A$5:$O$440,5,FALSE),0)=0,0,VLOOKUP(A30,'[37]37'!$A$5:$O$440,5,FALSE)),
IF(IFERROR(VLOOKUP(A30,'[38]38'!$A$5:$O$440,5,FALSE),0)=0,0,VLOOKUP(A30,'[38]38'!$A$5:$O$440,5,FALSE))
)</f>
        <v>15</v>
      </c>
      <c r="G30" s="13">
        <f>COUNTIF(Foglio2!C31:AN31,"GOL")</f>
        <v>11</v>
      </c>
      <c r="H30" s="13">
        <f t="shared" ref="H30" si="26">I30-G30</f>
        <v>21</v>
      </c>
      <c r="I30" s="13">
        <f>38-COUNTIF(Foglio2!C31:AN31,"ASSENTE")</f>
        <v>32</v>
      </c>
      <c r="J30" s="14">
        <f>G30/I30</f>
        <v>0.34375</v>
      </c>
      <c r="K30" s="11" t="str">
        <f t="shared" ref="K30" si="27">IF(D30&lt;5,"PESSIMA",IF(D30&lt;5.25,"CATTIVA",IF(D30&lt;5.5,"MEDIOCRE",IF(D30&lt;5.75,"ACCETTABILE",IF(D30&lt;6,"BUONA","ECCELLENTE")))))</f>
        <v>BUONA</v>
      </c>
    </row>
    <row r="31" spans="1:11" s="5" customFormat="1" ht="9" customHeight="1">
      <c r="A31" s="11"/>
      <c r="B31" s="11"/>
      <c r="C31" s="12"/>
      <c r="D31" s="12"/>
      <c r="E31" s="11"/>
      <c r="F31" s="11"/>
      <c r="G31" s="13"/>
      <c r="H31" s="13"/>
      <c r="I31" s="13"/>
      <c r="J31" s="14"/>
      <c r="K31" s="11"/>
    </row>
    <row r="32" spans="1:11" s="9" customFormat="1" ht="9" customHeight="1">
      <c r="A32" s="11">
        <f>Foglio2!A32</f>
        <v>3342</v>
      </c>
      <c r="B32" s="11" t="str">
        <f>Foglio2!B32</f>
        <v>BORRIELLO</v>
      </c>
      <c r="C32" s="12">
        <f>AVERAGEIF(Foglio2!C32:AN32,"&gt;0")</f>
        <v>6.1348571428571432</v>
      </c>
      <c r="D32" s="12">
        <f>SUM(IF(Foglio2!C33="NO",Foglio2!C32,0),IF(Foglio2!D33="NO",Foglio2!D32,0),IF(Foglio2!E33="NO",Foglio2!E32,0),IF(Foglio2!F33="NO",Foglio2!F32,0),IF(Foglio2!G33="NO",Foglio2!G32,0),IF(Foglio2!H33="NO",Foglio2!H32,0),IF(Foglio2!I33="NO",Foglio2!I32,0),IF(Foglio2!J33="NO",Foglio2!J32,0),IF(Foglio2!K33="NO",Foglio2!K32,0),IF(Foglio2!L33="NO",Foglio2!L32,0),IF(Foglio2!M33="NO",Foglio2!M32,0),IF(Foglio2!N33="NO",Foglio2!N32,0),IF(Foglio2!O33="NO",Foglio2!O32,0),IF(Foglio2!P33="NO",Foglio2!P32,0),IF(Foglio2!Q33="NO",Foglio2!Q32,0),IF(Foglio2!R33="NO",Foglio2!R32,0),IF(Foglio2!S33="NO",Foglio2!S32,0),IF(Foglio2!T33="NO",Foglio2!T32,0),IF(Foglio2!U33="NO",Foglio2!U32,0),IF(Foglio2!V33="NO",Foglio2!V32,0),IF(Foglio2!W33="NO",Foglio2!W32,0),IF(Foglio2!X33="NO",Foglio2!X32,0),IF(Foglio2!Y33="NO",Foglio2!Y32,0),IF(Foglio2!Z33="NO",Foglio2!Z32,0),IF(Foglio2!AA33="NO",Foglio2!AA32,0),IF(Foglio2!AB33="NO",Foglio2!AB32,0),IF(Foglio2!AC33="NO",Foglio2!AC32,0),IF(Foglio2!AD33="NO",Foglio2!AD32,0),IF(Foglio2!AE33="NO",Foglio2!AE32,0),IF(Foglio2!AF33="NO",Foglio2!AF32,0),IF(Foglio2!AG33="NO",Foglio2!AG32,0),IF(Foglio2!AH33="NO",Foglio2!AH32,0),IF(Foglio2!AI33="NO",Foglio2!AI32,0),IF(Foglio2!AJ33="NO",Foglio2!AJ32,0),IF(Foglio2!AK33="NO",Foglio2!AK32,0),IF(Foglio2!AL33="NO",Foglio2!AL32,0),IF(Foglio2!AM33="NO",Foglio2!AM32,0),IF(Foglio2!AN33="NO",Foglio2!AN32,0))/COUNTIF(Foglio2!C33:AN33,"NO")</f>
        <v>5.839599999999999</v>
      </c>
      <c r="E32" s="11">
        <f>SUM(
IF(IFERROR(VLOOKUP(A32,'[1]1'!$A$5:$O$440,9,FALSE),0)=0,0,VLOOKUP(A32,'[1]1'!$A$5:$O$440,9,FALSE)),
IF(IFERROR(VLOOKUP(A32,'[2]2'!$A$5:$O$440,9,FALSE),0)=0,0,VLOOKUP(A32,'[2]2'!$A$5:$O$440,9,FALSE)),
IF(IFERROR(VLOOKUP(A32:'[3]3'!$A$5:$O$440,9,FALSE),0)=0,0,VLOOKUP(A32,'[3]3'!$A$5:$O$440,9,FALSE)),
IF(IFERROR(VLOOKUP(A32,'[4]4'!$A$5:$O$440,9,FALSE),0)=0,0,VLOOKUP(A32,'[4]4'!$A$5:$O$440,9,FALSE)),
IF(IFERROR(VLOOKUP(A32,'[5]5'!$A$5:$O$440,9,FALSE),0)=0,0,VLOOKUP(A32,'[5]5'!$A$5:$O$440,9,FALSE)),
IF(IFERROR(VLOOKUP(A32,'[6]6'!$A$5:$O$440,9,FALSE),0)=0,0,VLOOKUP(A32,'[6]6'!$A$5:$O$440,9,FALSE)),
IF(IFERROR(VLOOKUP(A32,'[7]7'!$A$5:$O$440,9,FALSE),0)=0,0,VLOOKUP(A32,'[7]7'!$A$5:$O$440,9,FALSE)),
IF(IFERROR(VLOOKUP(A32,'[8]8'!$A$5:$O$440,9,FALSE),0)=0,0,VLOOKUP(A32,'[8]8'!$A$5:$O$440,9,FALSE)),
IF(IFERROR(VLOOKUP(A32,'[9]9'!$A$5:$O$440,9,FALSE),0)=0,0,VLOOKUP(A32,'[9]9'!$A$5:$O$440,9,FALSE)),
IF(IFERROR(VLOOKUP(A32,'[10]10'!$A$5:$O$440,9,FALSE),0)=0,0,VLOOKUP(A32,'[10]10'!$A$5:$O$440,9,FALSE)),
IF(IFERROR(VLOOKUP(A32,'[11]11'!$A$5:$O$440,9,FALSE),0)=0,0,VLOOKUP(A32,'[11]11'!$A$5:$O$440,9,FALSE)),
IF(IFERROR(VLOOKUP(A32,'[12]12'!$A$5:$O$440,9,FALSE),0)=0,0,VLOOKUP(A32,'[12]12'!$A$5:$O$440,9,FALSE)),
IF(IFERROR(VLOOKUP(A32,'[13]13'!$A$5:$O$440,9,FALSE),0)=0,0,VLOOKUP(A32,'[13]13'!$A$5:$O$440,9,FALSE)),
IF(IFERROR(VLOOKUP(A32,'[14]14'!$A$5:$O$440,9,FALSE),0)=0,0,VLOOKUP(A32,'[14]14'!$A$5:$O$440,9,FALSE)),
IF(IFERROR(VLOOKUP(A32,'[15]15'!$A$5:$O$440,9,FALSE),0)=0,0,VLOOKUP(A32,'[15]15'!$A$5:$O$440,9,FALSE)),
IF(IFERROR(VLOOKUP(A32,'[16]16'!$A$5:$O$440,9,FALSE),0)=0,0,VLOOKUP(A32,'[16]16'!$A$5:$O$440,9,FALSE)),
IF(IFERROR(VLOOKUP(A32,'[17]17'!$A$5:$O$440,9,FALSE),0)=0,0,VLOOKUP(A32,'[17]17'!$A$5:$O$440,9,FALSE)),
IF(IFERROR(VLOOKUP(A32,'[18]18'!$A$5:$O$440,9,FALSE),0)=0,0,VLOOKUP(A32,'[18]18'!$A$5:$O$440,9,FALSE)),
IF(IFERROR(VLOOKUP(A32,'[19]19'!$A$5:$O$440,9,FALSE),0)=0,0,VLOOKUP(A32,'[19]19'!$A$5:$O$440,9,FALSE)),
IF(IFERROR(VLOOKUP(A32,'[20]20'!$A$5:$O$440,9,FALSE),0)=0,0,VLOOKUP(A32,'[20]20'!$A$5:$O$440,9,FALSE)),
IF(IFERROR(VLOOKUP(A32,'[21]21'!$A$5:$O$440,9,FALSE),0)=0,0,VLOOKUP(A32,'[21]21'!$A$5:$O$440,9,FALSE)),
IF(IFERROR(VLOOKUP(A32,'[22]22'!$A$5:$O$440,9,FALSE),0)=0,0,VLOOKUP(A32,'[22]22'!$A$5:$O$440,9,FALSE)),
IF(IFERROR(VLOOKUP(A32,'[23]23'!$A$5:$O$440,9,FALSE),0)=0,0,VLOOKUP(A32,'[23]23'!$A$5:$O$440,9,FALSE)),
IF(IFERROR(VLOOKUP(A32,'[24]24'!$A$5:$O$440,9,FALSE),0)=0,0,VLOOKUP(A32,'[24]24'!$A$5:$O$440,9,FALSE)),
IF(IFERROR(VLOOKUP(A32,'[25]25'!$A$5:$O$440,9,FALSE),0)=0,0,VLOOKUP(A32,'[25]25'!$A$5:$O$440,9,FALSE)),
IF(IFERROR(VLOOKUP(A32,'[26]26'!$A$5:$O$440,9,FALSE),0)=0,0,VLOOKUP(A32,'[26]26'!$A$5:$O$440,9,FALSE)),
IF(IFERROR(VLOOKUP(A32,'[27]27'!$A$5:$O$440,9,FALSE),0)=0,0,VLOOKUP(A32,'[27]27'!$A$5:$O$440,9,FALSE)),
IF(IFERROR(VLOOKUP(A32,'[28]28'!$A$5:$O$440,9,FALSE),0)=0,0,VLOOKUP(A32,'[28]28'!$A$5:$O$440,9,FALSE)),
IF(IFERROR(VLOOKUP(A32,'[29]29'!$A$5:$O$440,9,FALSE),0)=0,0,VLOOKUP(A32,'[29]29'!$A$5:$O$440,9,FALSE)),
IF(IFERROR(VLOOKUP(A32,'[30]30'!$A$5:$O$440,9,FALSE),0)=0,0,VLOOKUP(A32,'[30]30'!$A$5:$O$440,9,FALSE)),
IF(IFERROR(VLOOKUP(A32,'[31]31'!$A$5:$O$440,9,FALSE),0)=0,0,VLOOKUP(A32,'[31]31'!$A$5:$O$440,9,FALSE)),
IF(IFERROR(VLOOKUP(A32,'[32]32'!$A$5:$O$440,9,FALSE),0)=0,0,VLOOKUP(A32,'[32]32'!$A$5:$O$440,9,FALSE)),
IF(IFERROR(VLOOKUP(A32,'[33]33'!$A$5:$O$440,9,FALSE),0)=0,0,VLOOKUP(A32,'[33]33'!$A$5:$O$440,9,FALSE)),
IF(IFERROR(VLOOKUP(A32,'[34]34'!$A$5:$O$440,9,FALSE),0)=0,0,VLOOKUP(A32,'[34]34'!$A$5:$O$440,9,FALSE)),
IF(IFERROR(VLOOKUP(A32,'[35]35'!$A$5:$O$440,9,FALSE),0)=0,0,VLOOKUP(A32,'[35]35'!$A$5:$O$440,9,FALSE)),
IF(IFERROR(VLOOKUP(A32,'[36]36'!$A$5:$O$440,9,FALSE),0)=0,0,VLOOKUP(A32,'[36]36'!$A$5:$O$440,9,FALSE)),
IF(IFERROR(VLOOKUP(A32,'[37]37'!$A$5:$O$440,9,FALSE),0)=0,0,VLOOKUP(A32,'[37]37'!$A$5:$O$440,9,FALSE)),
IF(IFERROR(VLOOKUP(A32,'[38]38'!$A$5:$O$440,9,FALSE),0)=0,0,VLOOKUP(A32,'[38]38'!$A$5:$O$440,9,FALSE))
)</f>
        <v>1</v>
      </c>
      <c r="F32" s="11">
        <f>SUM(E32,
IF(IFERROR(VLOOKUP(A32,'[1]1'!$A$5:$O$440,5,FALSE),0)=0,0,VLOOKUP(A32,'[1]1'!$A$5:$O$440,5,FALSE)),
IF(IFERROR(VLOOKUP(A32,'[2]2'!$A$5:$O$440,5,FALSE),0)=0,0,VLOOKUP(A32,'[2]2'!$A$5:$O$440,5,FALSE)),
IF(IFERROR(VLOOKUP(A32,'[3]3'!$A$5:$O$440,5,FALSE),0)=0,0,VLOOKUP(A32,'[3]3'!$A$5:$O$440,5,FALSE)),
IF(IFERROR(VLOOKUP(A32,'[4]4'!$A$5:$O$440,5,FALSE),0)=0,0,VLOOKUP(A32,'[4]4'!$A$5:$O$440,5,FALSE)),
IF(IFERROR(VLOOKUP(A32,'[5]5'!$A$5:$O$440,5,FALSE),0)=0,0,VLOOKUP(A32,'[5]5'!$A$5:$O$440,5,FALSE)),
IF(IFERROR(VLOOKUP(A32,'[6]6'!$A$5:$O$440,5,FALSE),0)=0,0,VLOOKUP(A32,'[6]6'!$A$5:$O$440,5,FALSE)),
IF(IFERROR(VLOOKUP(A32,'[7]7'!$A$5:$O$440,5,FALSE),0)=0,0,VLOOKUP(A32,'[7]7'!$A$5:$O$440,5,FALSE)),
IF(IFERROR(VLOOKUP(A32,'[8]8'!$A$5:$O$440,5,FALSE),0)=0,0,VLOOKUP(A32,'[8]8'!$A$5:$O$440,5,FALSE)),
IF(IFERROR(VLOOKUP(A32,'[9]9'!$A$5:$O$440,5,FALSE),0)=0,0,VLOOKUP(A32,'[9]9'!$A$5:$O$440,5,FALSE)),
IF(IFERROR(VLOOKUP(A32,'[10]10'!$A$5:$O$440,5,FALSE),0)=0,0,VLOOKUP(A32,'[10]10'!$A$5:$O$440,5,FALSE)),
IF(IFERROR(VLOOKUP(A32,'[11]11'!$A$5:$O$440,5,FALSE),0)=0,0,VLOOKUP(A32,'[11]11'!$A$5:$O$440,5,FALSE)),
IF(IFERROR(VLOOKUP(A32,'[12]12'!$A$5:$O$440,5,FALSE),0)=0,0,VLOOKUP(A32,'[12]12'!$A$5:$O$440,5,FALSE)),
IF(IFERROR(VLOOKUP(A32,'[13]13'!$A$5:$O$440,5,FALSE),0)=0,0,VLOOKUP(A32,'[13]13'!$A$5:$O$440,5,FALSE)),
IF(IFERROR(VLOOKUP(A32,'[14]14'!$A$5:$O$440,5,FALSE),0)=0,0,VLOOKUP(A32,'[14]14'!$A$5:$O$440,5,FALSE)),
IF(IFERROR(VLOOKUP(A32,'[15]15'!$A$5:$O$440,5,FALSE),0)=0,0,VLOOKUP(A32,'[15]15'!$A$5:$O$440,5,FALSE)),
IF(IFERROR(VLOOKUP(A32,'[16]16'!$A$5:$O$440,5,FALSE),0)=0,0,VLOOKUP(A32,'[16]16'!$A$5:$O$440,5,FALSE)),
IF(IFERROR(VLOOKUP(A32,'[17]17'!$A$5:$O$440,5,FALSE),0)=0,0,VLOOKUP(A32,'[17]17'!$A$5:$O$440,5,FALSE)),
IF(IFERROR(VLOOKUP(A32,'[18]18'!$A$5:$O$440,5,FALSE),0)=0,0,VLOOKUP(A32,'[18]18'!$A$5:$O$440,5,FALSE)),
IF(IFERROR(VLOOKUP(A32,'[19]19'!$A$5:$O$440,5,FALSE),0)=0,0,VLOOKUP(A32,'[19]19'!$A$5:$O$440,5,FALSE)),
IF(IFERROR(VLOOKUP(A32,'[20]20'!$A$5:$O$440,5,FALSE),0)=0,0,VLOOKUP(A32,'[20]20'!$A$5:$O$440,5,FALSE)),
IF(IFERROR(VLOOKUP(A32,'[21]21'!$A$5:$O$440,5,FALSE),0)=0,0,VLOOKUP(A32,'[21]21'!$A$5:$O$440,5,FALSE)),
IF(IFERROR(VLOOKUP(A32,'[22]22'!$A$5:$O$440,5,FALSE),0)=0,0,VLOOKUP(A32,'[22]22'!$A$5:$O$440,5,FALSE)),
IF(IFERROR(VLOOKUP(A32,'[23]23'!$A$5:$O$440,5,FALSE),0)=0,0,VLOOKUP(A32,'[23]23'!$A$5:$O$440,5,FALSE)),
IF(IFERROR(VLOOKUP(A32,'[24]24'!$A$5:$O$440,5,FALSE),0)=0,0,VLOOKUP(A32,'[24]24'!$A$5:$O$440,5,FALSE)),
IF(IFERROR(VLOOKUP(A32,'[25]25'!$A$5:$O$440,5,FALSE),0)=0,0,VLOOKUP(A32,'[25]25'!$A$5:$O$440,5,FALSE)),
IF(IFERROR(VLOOKUP(A32,'[26]26'!$A$5:$O$440,5,FALSE),0)=0,0,VLOOKUP(A32,'[26]26'!$A$5:$O$440,5,FALSE)),
IF(IFERROR(VLOOKUP(A32,'[27]27'!$A$5:$O$440,5,FALSE),0)=0,0,VLOOKUP(A32,'[27]27'!$A$5:$O$440,5,FALSE)),
IF(IFERROR(VLOOKUP(A32,'[28]28'!$A$5:$O$440,5,FALSE),0)=0,0,VLOOKUP(A32,'[28]28'!$A$5:$O$440,5,FALSE)),
IF(IFERROR(VLOOKUP(A32,'[29]29'!$A$5:$O$440,5,FALSE),0)=0,0,VLOOKUP(A32,'[29]29'!$A$5:$O$440,5,FALSE)),
IF(IFERROR(VLOOKUP(A32,'[30]30'!$A$5:$O$440,5,FALSE),0)=0,0,VLOOKUP(A32,'[30]30'!$A$5:$O$440,5,FALSE)),
IF(IFERROR(VLOOKUP(A32,'[31]31'!$A$5:$O$440,5,FALSE),0)=0,0,VLOOKUP(A32,'[31]31'!$A$5:$O$440,5,FALSE)),
IF(IFERROR(VLOOKUP(A32,'[32]32'!$A$5:$O$440,5,FALSE),0)=0,0,VLOOKUP(A32,'[32]32'!$A$5:$O$440,5,FALSE)),
IF(IFERROR(VLOOKUP(A32,'[33]33'!$A$5:$O$440,5,FALSE),0)=0,0,VLOOKUP(A32,'[33]33'!$A$5:$O$440,5,FALSE)),
IF(IFERROR(VLOOKUP(A32,'[34]34'!$A$5:$O$440,5,FALSE),0)=0,0,VLOOKUP(A32,'[34]34'!$A$5:$O$440,5,FALSE)),
IF(IFERROR(VLOOKUP(A32,'[35]35'!$A$5:$O$440,5,FALSE),0)=0,0,VLOOKUP(A32,'[35]35'!$A$5:$O$440,5,FALSE)),
IF(IFERROR(VLOOKUP(A32,'[36]36'!$A$5:$O$440,5,FALSE),0)=0,0,VLOOKUP(A32,'[36]36'!$A$5:$O$440,5,FALSE)),
IF(IFERROR(VLOOKUP(A32,'[37]37'!$A$5:$O$440,5,FALSE),0)=0,0,VLOOKUP(A32,'[37]37'!$A$5:$O$440,5,FALSE)),
IF(IFERROR(VLOOKUP(A32,'[38]38'!$A$5:$O$440,5,FALSE),0)=0,0,VLOOKUP(A32,'[38]38'!$A$5:$O$440,5,FALSE))
)</f>
        <v>11</v>
      </c>
      <c r="G32" s="13">
        <f>COUNTIF(Foglio2!C33:AN33,"GOL")</f>
        <v>10</v>
      </c>
      <c r="H32" s="13">
        <f t="shared" ref="H32" si="28">I32-G32</f>
        <v>25</v>
      </c>
      <c r="I32" s="13">
        <f>38-COUNTIF(Foglio2!C33:AN33,"ASSENTE")</f>
        <v>35</v>
      </c>
      <c r="J32" s="14">
        <f>G32/I32</f>
        <v>0.2857142857142857</v>
      </c>
      <c r="K32" s="11" t="str">
        <f t="shared" ref="K32" si="29">IF(D32&lt;5,"PESSIMA",IF(D32&lt;5.25,"CATTIVA",IF(D32&lt;5.5,"MEDIOCRE",IF(D32&lt;5.75,"ACCETTABILE",IF(D32&lt;6,"BUONA","ECCELLENTE")))))</f>
        <v>BUONA</v>
      </c>
    </row>
    <row r="33" spans="1:11" s="5" customFormat="1" ht="9" customHeight="1">
      <c r="A33" s="11"/>
      <c r="B33" s="11"/>
      <c r="C33" s="12"/>
      <c r="D33" s="12"/>
      <c r="E33" s="11"/>
      <c r="F33" s="11"/>
      <c r="G33" s="13"/>
      <c r="H33" s="13"/>
      <c r="I33" s="13"/>
      <c r="J33" s="14"/>
      <c r="K33" s="11"/>
    </row>
    <row r="34" spans="1:11" s="10" customFormat="1" ht="9" customHeight="1">
      <c r="A34" s="11">
        <f>Foglio2!A34</f>
        <v>3260</v>
      </c>
      <c r="B34" s="11" t="str">
        <f>Foglio2!B34</f>
        <v>PALACIO</v>
      </c>
      <c r="C34" s="12">
        <f>AVERAGEIF(Foglio2!C34:AN34,"&gt;0")</f>
        <v>6.3529629629629634</v>
      </c>
      <c r="D34" s="12">
        <f>SUM(IF(Foglio2!C35="NO",Foglio2!C34,0),IF(Foglio2!D35="NO",Foglio2!D34,0),IF(Foglio2!E35="NO",Foglio2!E34,0),IF(Foglio2!F35="NO",Foglio2!F34,0),IF(Foglio2!G35="NO",Foglio2!G34,0),IF(Foglio2!H35="NO",Foglio2!H34,0),IF(Foglio2!I35="NO",Foglio2!I34,0),IF(Foglio2!J35="NO",Foglio2!J34,0),IF(Foglio2!K35="NO",Foglio2!K34,0),IF(Foglio2!L35="NO",Foglio2!L34,0),IF(Foglio2!M35="NO",Foglio2!M34,0),IF(Foglio2!N35="NO",Foglio2!N34,0),IF(Foglio2!O35="NO",Foglio2!O34,0),IF(Foglio2!P35="NO",Foglio2!P34,0),IF(Foglio2!Q35="NO",Foglio2!Q34,0),IF(Foglio2!R35="NO",Foglio2!R34,0),IF(Foglio2!S35="NO",Foglio2!S34,0),IF(Foglio2!T35="NO",Foglio2!T34,0),IF(Foglio2!U35="NO",Foglio2!U34,0),IF(Foglio2!V35="NO",Foglio2!V34,0),IF(Foglio2!W35="NO",Foglio2!W34,0),IF(Foglio2!X35="NO",Foglio2!X34,0),IF(Foglio2!Y35="NO",Foglio2!Y34,0),IF(Foglio2!Z35="NO",Foglio2!Z34,0),IF(Foglio2!AA35="NO",Foglio2!AA34,0),IF(Foglio2!AB35="NO",Foglio2!AB34,0),IF(Foglio2!AC35="NO",Foglio2!AC34,0),IF(Foglio2!AD35="NO",Foglio2!AD34,0),IF(Foglio2!AE35="NO",Foglio2!AE34,0),IF(Foglio2!AF35="NO",Foglio2!AF34,0),IF(Foglio2!AG35="NO",Foglio2!AG34,0),IF(Foglio2!AH35="NO",Foglio2!AH34,0),IF(Foglio2!AI35="NO",Foglio2!AI34,0),IF(Foglio2!AJ35="NO",Foglio2!AJ34,0),IF(Foglio2!AK35="NO",Foglio2!AK34,0),IF(Foglio2!AL35="NO",Foglio2!AL34,0),IF(Foglio2!AM35="NO",Foglio2!AM34,0),IF(Foglio2!AN35="NO",Foglio2!AN34,0))/COUNTIF(Foglio2!C35:AN35,"NO")</f>
        <v>6.0970000000000004</v>
      </c>
      <c r="E34" s="11">
        <f>SUM(
IF(IFERROR(VLOOKUP(A34,'[1]1'!$A$5:$O$440,9,FALSE),0)=0,0,VLOOKUP(A34,'[1]1'!$A$5:$O$440,9,FALSE)),
IF(IFERROR(VLOOKUP(A34,'[2]2'!$A$5:$O$440,9,FALSE),0)=0,0,VLOOKUP(A34,'[2]2'!$A$5:$O$440,9,FALSE)),
IF(IFERROR(VLOOKUP(A34:'[3]3'!$A$5:$O$440,9,FALSE),0)=0,0,VLOOKUP(A34,'[3]3'!$A$5:$O$440,9,FALSE)),
IF(IFERROR(VLOOKUP(A34,'[4]4'!$A$5:$O$440,9,FALSE),0)=0,0,VLOOKUP(A34,'[4]4'!$A$5:$O$440,9,FALSE)),
IF(IFERROR(VLOOKUP(A34,'[5]5'!$A$5:$O$440,9,FALSE),0)=0,0,VLOOKUP(A34,'[5]5'!$A$5:$O$440,9,FALSE)),
IF(IFERROR(VLOOKUP(A34,'[6]6'!$A$5:$O$440,9,FALSE),0)=0,0,VLOOKUP(A34,'[6]6'!$A$5:$O$440,9,FALSE)),
IF(IFERROR(VLOOKUP(A34,'[7]7'!$A$5:$O$440,9,FALSE),0)=0,0,VLOOKUP(A34,'[7]7'!$A$5:$O$440,9,FALSE)),
IF(IFERROR(VLOOKUP(A34,'[8]8'!$A$5:$O$440,9,FALSE),0)=0,0,VLOOKUP(A34,'[8]8'!$A$5:$O$440,9,FALSE)),
IF(IFERROR(VLOOKUP(A34,'[9]9'!$A$5:$O$440,9,FALSE),0)=0,0,VLOOKUP(A34,'[9]9'!$A$5:$O$440,9,FALSE)),
IF(IFERROR(VLOOKUP(A34,'[10]10'!$A$5:$O$440,9,FALSE),0)=0,0,VLOOKUP(A34,'[10]10'!$A$5:$O$440,9,FALSE)),
IF(IFERROR(VLOOKUP(A34,'[11]11'!$A$5:$O$440,9,FALSE),0)=0,0,VLOOKUP(A34,'[11]11'!$A$5:$O$440,9,FALSE)),
IF(IFERROR(VLOOKUP(A34,'[12]12'!$A$5:$O$440,9,FALSE),0)=0,0,VLOOKUP(A34,'[12]12'!$A$5:$O$440,9,FALSE)),
IF(IFERROR(VLOOKUP(A34,'[13]13'!$A$5:$O$440,9,FALSE),0)=0,0,VLOOKUP(A34,'[13]13'!$A$5:$O$440,9,FALSE)),
IF(IFERROR(VLOOKUP(A34,'[14]14'!$A$5:$O$440,9,FALSE),0)=0,0,VLOOKUP(A34,'[14]14'!$A$5:$O$440,9,FALSE)),
IF(IFERROR(VLOOKUP(A34,'[15]15'!$A$5:$O$440,9,FALSE),0)=0,0,VLOOKUP(A34,'[15]15'!$A$5:$O$440,9,FALSE)),
IF(IFERROR(VLOOKUP(A34,'[16]16'!$A$5:$O$440,9,FALSE),0)=0,0,VLOOKUP(A34,'[16]16'!$A$5:$O$440,9,FALSE)),
IF(IFERROR(VLOOKUP(A34,'[17]17'!$A$5:$O$440,9,FALSE),0)=0,0,VLOOKUP(A34,'[17]17'!$A$5:$O$440,9,FALSE)),
IF(IFERROR(VLOOKUP(A34,'[18]18'!$A$5:$O$440,9,FALSE),0)=0,0,VLOOKUP(A34,'[18]18'!$A$5:$O$440,9,FALSE)),
IF(IFERROR(VLOOKUP(A34,'[19]19'!$A$5:$O$440,9,FALSE),0)=0,0,VLOOKUP(A34,'[19]19'!$A$5:$O$440,9,FALSE)),
IF(IFERROR(VLOOKUP(A34,'[20]20'!$A$5:$O$440,9,FALSE),0)=0,0,VLOOKUP(A34,'[20]20'!$A$5:$O$440,9,FALSE)),
IF(IFERROR(VLOOKUP(A34,'[21]21'!$A$5:$O$440,9,FALSE),0)=0,0,VLOOKUP(A34,'[21]21'!$A$5:$O$440,9,FALSE)),
IF(IFERROR(VLOOKUP(A34,'[22]22'!$A$5:$O$440,9,FALSE),0)=0,0,VLOOKUP(A34,'[22]22'!$A$5:$O$440,9,FALSE)),
IF(IFERROR(VLOOKUP(A34,'[23]23'!$A$5:$O$440,9,FALSE),0)=0,0,VLOOKUP(A34,'[23]23'!$A$5:$O$440,9,FALSE)),
IF(IFERROR(VLOOKUP(A34,'[24]24'!$A$5:$O$440,9,FALSE),0)=0,0,VLOOKUP(A34,'[24]24'!$A$5:$O$440,9,FALSE)),
IF(IFERROR(VLOOKUP(A34,'[25]25'!$A$5:$O$440,9,FALSE),0)=0,0,VLOOKUP(A34,'[25]25'!$A$5:$O$440,9,FALSE)),
IF(IFERROR(VLOOKUP(A34,'[26]26'!$A$5:$O$440,9,FALSE),0)=0,0,VLOOKUP(A34,'[26]26'!$A$5:$O$440,9,FALSE)),
IF(IFERROR(VLOOKUP(A34,'[27]27'!$A$5:$O$440,9,FALSE),0)=0,0,VLOOKUP(A34,'[27]27'!$A$5:$O$440,9,FALSE)),
IF(IFERROR(VLOOKUP(A34,'[28]28'!$A$5:$O$440,9,FALSE),0)=0,0,VLOOKUP(A34,'[28]28'!$A$5:$O$440,9,FALSE)),
IF(IFERROR(VLOOKUP(A34,'[29]29'!$A$5:$O$440,9,FALSE),0)=0,0,VLOOKUP(A34,'[29]29'!$A$5:$O$440,9,FALSE)),
IF(IFERROR(VLOOKUP(A34,'[30]30'!$A$5:$O$440,9,FALSE),0)=0,0,VLOOKUP(A34,'[30]30'!$A$5:$O$440,9,FALSE)),
IF(IFERROR(VLOOKUP(A34,'[31]31'!$A$5:$O$440,9,FALSE),0)=0,0,VLOOKUP(A34,'[31]31'!$A$5:$O$440,9,FALSE)),
IF(IFERROR(VLOOKUP(A34,'[32]32'!$A$5:$O$440,9,FALSE),0)=0,0,VLOOKUP(A34,'[32]32'!$A$5:$O$440,9,FALSE)),
IF(IFERROR(VLOOKUP(A34,'[33]33'!$A$5:$O$440,9,FALSE),0)=0,0,VLOOKUP(A34,'[33]33'!$A$5:$O$440,9,FALSE)),
IF(IFERROR(VLOOKUP(A34,'[34]34'!$A$5:$O$440,9,FALSE),0)=0,0,VLOOKUP(A34,'[34]34'!$A$5:$O$440,9,FALSE)),
IF(IFERROR(VLOOKUP(A34,'[35]35'!$A$5:$O$440,9,FALSE),0)=0,0,VLOOKUP(A34,'[35]35'!$A$5:$O$440,9,FALSE)),
IF(IFERROR(VLOOKUP(A34,'[36]36'!$A$5:$O$440,9,FALSE),0)=0,0,VLOOKUP(A34,'[36]36'!$A$5:$O$440,9,FALSE)),
IF(IFERROR(VLOOKUP(A34,'[37]37'!$A$5:$O$440,9,FALSE),0)=0,0,VLOOKUP(A34,'[37]37'!$A$5:$O$440,9,FALSE)),
IF(IFERROR(VLOOKUP(A34,'[38]38'!$A$5:$O$440,9,FALSE),0)=0,0,VLOOKUP(A34,'[38]38'!$A$5:$O$440,9,FALSE))
)</f>
        <v>1</v>
      </c>
      <c r="F34" s="11">
        <f>SUM(E34,
IF(IFERROR(VLOOKUP(A34,'[1]1'!$A$5:$O$440,5,FALSE),0)=0,0,VLOOKUP(A34,'[1]1'!$A$5:$O$440,5,FALSE)),
IF(IFERROR(VLOOKUP(A34,'[2]2'!$A$5:$O$440,5,FALSE),0)=0,0,VLOOKUP(A34,'[2]2'!$A$5:$O$440,5,FALSE)),
IF(IFERROR(VLOOKUP(A34,'[3]3'!$A$5:$O$440,5,FALSE),0)=0,0,VLOOKUP(A34,'[3]3'!$A$5:$O$440,5,FALSE)),
IF(IFERROR(VLOOKUP(A34,'[4]4'!$A$5:$O$440,5,FALSE),0)=0,0,VLOOKUP(A34,'[4]4'!$A$5:$O$440,5,FALSE)),
IF(IFERROR(VLOOKUP(A34,'[5]5'!$A$5:$O$440,5,FALSE),0)=0,0,VLOOKUP(A34,'[5]5'!$A$5:$O$440,5,FALSE)),
IF(IFERROR(VLOOKUP(A34,'[6]6'!$A$5:$O$440,5,FALSE),0)=0,0,VLOOKUP(A34,'[6]6'!$A$5:$O$440,5,FALSE)),
IF(IFERROR(VLOOKUP(A34,'[7]7'!$A$5:$O$440,5,FALSE),0)=0,0,VLOOKUP(A34,'[7]7'!$A$5:$O$440,5,FALSE)),
IF(IFERROR(VLOOKUP(A34,'[8]8'!$A$5:$O$440,5,FALSE),0)=0,0,VLOOKUP(A34,'[8]8'!$A$5:$O$440,5,FALSE)),
IF(IFERROR(VLOOKUP(A34,'[9]9'!$A$5:$O$440,5,FALSE),0)=0,0,VLOOKUP(A34,'[9]9'!$A$5:$O$440,5,FALSE)),
IF(IFERROR(VLOOKUP(A34,'[10]10'!$A$5:$O$440,5,FALSE),0)=0,0,VLOOKUP(A34,'[10]10'!$A$5:$O$440,5,FALSE)),
IF(IFERROR(VLOOKUP(A34,'[11]11'!$A$5:$O$440,5,FALSE),0)=0,0,VLOOKUP(A34,'[11]11'!$A$5:$O$440,5,FALSE)),
IF(IFERROR(VLOOKUP(A34,'[12]12'!$A$5:$O$440,5,FALSE),0)=0,0,VLOOKUP(A34,'[12]12'!$A$5:$O$440,5,FALSE)),
IF(IFERROR(VLOOKUP(A34,'[13]13'!$A$5:$O$440,5,FALSE),0)=0,0,VLOOKUP(A34,'[13]13'!$A$5:$O$440,5,FALSE)),
IF(IFERROR(VLOOKUP(A34,'[14]14'!$A$5:$O$440,5,FALSE),0)=0,0,VLOOKUP(A34,'[14]14'!$A$5:$O$440,5,FALSE)),
IF(IFERROR(VLOOKUP(A34,'[15]15'!$A$5:$O$440,5,FALSE),0)=0,0,VLOOKUP(A34,'[15]15'!$A$5:$O$440,5,FALSE)),
IF(IFERROR(VLOOKUP(A34,'[16]16'!$A$5:$O$440,5,FALSE),0)=0,0,VLOOKUP(A34,'[16]16'!$A$5:$O$440,5,FALSE)),
IF(IFERROR(VLOOKUP(A34,'[17]17'!$A$5:$O$440,5,FALSE),0)=0,0,VLOOKUP(A34,'[17]17'!$A$5:$O$440,5,FALSE)),
IF(IFERROR(VLOOKUP(A34,'[18]18'!$A$5:$O$440,5,FALSE),0)=0,0,VLOOKUP(A34,'[18]18'!$A$5:$O$440,5,FALSE)),
IF(IFERROR(VLOOKUP(A34,'[19]19'!$A$5:$O$440,5,FALSE),0)=0,0,VLOOKUP(A34,'[19]19'!$A$5:$O$440,5,FALSE)),
IF(IFERROR(VLOOKUP(A34,'[20]20'!$A$5:$O$440,5,FALSE),0)=0,0,VLOOKUP(A34,'[20]20'!$A$5:$O$440,5,FALSE)),
IF(IFERROR(VLOOKUP(A34,'[21]21'!$A$5:$O$440,5,FALSE),0)=0,0,VLOOKUP(A34,'[21]21'!$A$5:$O$440,5,FALSE)),
IF(IFERROR(VLOOKUP(A34,'[22]22'!$A$5:$O$440,5,FALSE),0)=0,0,VLOOKUP(A34,'[22]22'!$A$5:$O$440,5,FALSE)),
IF(IFERROR(VLOOKUP(A34,'[23]23'!$A$5:$O$440,5,FALSE),0)=0,0,VLOOKUP(A34,'[23]23'!$A$5:$O$440,5,FALSE)),
IF(IFERROR(VLOOKUP(A34,'[24]24'!$A$5:$O$440,5,FALSE),0)=0,0,VLOOKUP(A34,'[24]24'!$A$5:$O$440,5,FALSE)),
IF(IFERROR(VLOOKUP(A34,'[25]25'!$A$5:$O$440,5,FALSE),0)=0,0,VLOOKUP(A34,'[25]25'!$A$5:$O$440,5,FALSE)),
IF(IFERROR(VLOOKUP(A34,'[26]26'!$A$5:$O$440,5,FALSE),0)=0,0,VLOOKUP(A34,'[26]26'!$A$5:$O$440,5,FALSE)),
IF(IFERROR(VLOOKUP(A34,'[27]27'!$A$5:$O$440,5,FALSE),0)=0,0,VLOOKUP(A34,'[27]27'!$A$5:$O$440,5,FALSE)),
IF(IFERROR(VLOOKUP(A34,'[28]28'!$A$5:$O$440,5,FALSE),0)=0,0,VLOOKUP(A34,'[28]28'!$A$5:$O$440,5,FALSE)),
IF(IFERROR(VLOOKUP(A34,'[29]29'!$A$5:$O$440,5,FALSE),0)=0,0,VLOOKUP(A34,'[29]29'!$A$5:$O$440,5,FALSE)),
IF(IFERROR(VLOOKUP(A34,'[30]30'!$A$5:$O$440,5,FALSE),0)=0,0,VLOOKUP(A34,'[30]30'!$A$5:$O$440,5,FALSE)),
IF(IFERROR(VLOOKUP(A34,'[31]31'!$A$5:$O$440,5,FALSE),0)=0,0,VLOOKUP(A34,'[31]31'!$A$5:$O$440,5,FALSE)),
IF(IFERROR(VLOOKUP(A34,'[32]32'!$A$5:$O$440,5,FALSE),0)=0,0,VLOOKUP(A34,'[32]32'!$A$5:$O$440,5,FALSE)),
IF(IFERROR(VLOOKUP(A34,'[33]33'!$A$5:$O$440,5,FALSE),0)=0,0,VLOOKUP(A34,'[33]33'!$A$5:$O$440,5,FALSE)),
IF(IFERROR(VLOOKUP(A34,'[34]34'!$A$5:$O$440,5,FALSE),0)=0,0,VLOOKUP(A34,'[34]34'!$A$5:$O$440,5,FALSE)),
IF(IFERROR(VLOOKUP(A34,'[35]35'!$A$5:$O$440,5,FALSE),0)=0,0,VLOOKUP(A34,'[35]35'!$A$5:$O$440,5,FALSE)),
IF(IFERROR(VLOOKUP(A34,'[36]36'!$A$5:$O$440,5,FALSE),0)=0,0,VLOOKUP(A34,'[36]36'!$A$5:$O$440,5,FALSE)),
IF(IFERROR(VLOOKUP(A34,'[37]37'!$A$5:$O$440,5,FALSE),0)=0,0,VLOOKUP(A34,'[37]37'!$A$5:$O$440,5,FALSE)),
IF(IFERROR(VLOOKUP(A34,'[38]38'!$A$5:$O$440,5,FALSE),0)=0,0,VLOOKUP(A34,'[38]38'!$A$5:$O$440,5,FALSE))
)</f>
        <v>9</v>
      </c>
      <c r="G34" s="13">
        <f>COUNTIF(Foglio2!C35:AN35,"GOL")</f>
        <v>7</v>
      </c>
      <c r="H34" s="13">
        <f t="shared" ref="H34" si="30">I34-G34</f>
        <v>20</v>
      </c>
      <c r="I34" s="13">
        <f>38-COUNTIF(Foglio2!C35:AN35,"ASSENTE")</f>
        <v>27</v>
      </c>
      <c r="J34" s="14">
        <f>G34/I34</f>
        <v>0.25925925925925924</v>
      </c>
      <c r="K34" s="11" t="str">
        <f t="shared" ref="K34" si="31">IF(D34&lt;5,"PESSIMA",IF(D34&lt;5.25,"CATTIVA",IF(D34&lt;5.5,"MEDIOCRE",IF(D34&lt;5.75,"ACCETTABILE",IF(D34&lt;6,"BUONA","ECCELLENTE")))))</f>
        <v>ECCELLENTE</v>
      </c>
    </row>
    <row r="35" spans="1:11" s="5" customFormat="1" ht="9" customHeight="1">
      <c r="A35" s="11"/>
      <c r="B35" s="11"/>
      <c r="C35" s="12"/>
      <c r="D35" s="12"/>
      <c r="E35" s="11"/>
      <c r="F35" s="11"/>
      <c r="G35" s="13"/>
      <c r="H35" s="13"/>
      <c r="I35" s="13"/>
      <c r="J35" s="14"/>
      <c r="K35" s="11"/>
    </row>
    <row r="36" spans="1:11" s="10" customFormat="1" ht="9" customHeight="1">
      <c r="A36" s="11">
        <f>Foglio2!A36</f>
        <v>3444</v>
      </c>
      <c r="B36" s="11" t="str">
        <f>Foglio2!B36</f>
        <v>RAMIREZ</v>
      </c>
      <c r="C36" s="12">
        <f>AVERAGEIF(Foglio2!C36:AN36,"&gt;0")</f>
        <v>5.960799999999999</v>
      </c>
      <c r="D36" s="12">
        <f>SUM(IF(Foglio2!C37="NO",Foglio2!C36,0),IF(Foglio2!D37="NO",Foglio2!D36,0),IF(Foglio2!E37="NO",Foglio2!E36,0),IF(Foglio2!F37="NO",Foglio2!F36,0),IF(Foglio2!G37="NO",Foglio2!G36,0),IF(Foglio2!H37="NO",Foglio2!H36,0),IF(Foglio2!I37="NO",Foglio2!I36,0),IF(Foglio2!J37="NO",Foglio2!J36,0),IF(Foglio2!K37="NO",Foglio2!K36,0),IF(Foglio2!L37="NO",Foglio2!L36,0),IF(Foglio2!M37="NO",Foglio2!M36,0),IF(Foglio2!N37="NO",Foglio2!N36,0),IF(Foglio2!O37="NO",Foglio2!O36,0),IF(Foglio2!P37="NO",Foglio2!P36,0),IF(Foglio2!Q37="NO",Foglio2!Q36,0),IF(Foglio2!R37="NO",Foglio2!R36,0),IF(Foglio2!S37="NO",Foglio2!S36,0),IF(Foglio2!T37="NO",Foglio2!T36,0),IF(Foglio2!U37="NO",Foglio2!U36,0),IF(Foglio2!V37="NO",Foglio2!V36,0),IF(Foglio2!W37="NO",Foglio2!W36,0),IF(Foglio2!X37="NO",Foglio2!X36,0),IF(Foglio2!Y37="NO",Foglio2!Y36,0),IF(Foglio2!Z37="NO",Foglio2!Z36,0),IF(Foglio2!AA37="NO",Foglio2!AA36,0),IF(Foglio2!AB37="NO",Foglio2!AB36,0),IF(Foglio2!AC37="NO",Foglio2!AC36,0),IF(Foglio2!AD37="NO",Foglio2!AD36,0),IF(Foglio2!AE37="NO",Foglio2!AE36,0),IF(Foglio2!AF37="NO",Foglio2!AF36,0),IF(Foglio2!AG37="NO",Foglio2!AG36,0),IF(Foglio2!AH37="NO",Foglio2!AH36,0),IF(Foglio2!AI37="NO",Foglio2!AI36,0),IF(Foglio2!AJ37="NO",Foglio2!AJ36,0),IF(Foglio2!AK37="NO",Foglio2!AK36,0),IF(Foglio2!AL37="NO",Foglio2!AL36,0),IF(Foglio2!AM37="NO",Foglio2!AM36,0),IF(Foglio2!AN37="NO",Foglio2!AN36,0))/COUNTIF(Foglio2!C37:AN37,"NO")</f>
        <v>5.7828571428571438</v>
      </c>
      <c r="E36" s="11">
        <f>SUM(
IF(IFERROR(VLOOKUP(A36,'[1]1'!$A$5:$O$440,9,FALSE),0)=0,0,VLOOKUP(A36,'[1]1'!$A$5:$O$440,9,FALSE)),
IF(IFERROR(VLOOKUP(A36,'[2]2'!$A$5:$O$440,9,FALSE),0)=0,0,VLOOKUP(A36,'[2]2'!$A$5:$O$440,9,FALSE)),
IF(IFERROR(VLOOKUP(A36:'[3]3'!$A$5:$O$440,9,FALSE),0)=0,0,VLOOKUP(A36,'[3]3'!$A$5:$O$440,9,FALSE)),
IF(IFERROR(VLOOKUP(A36,'[4]4'!$A$5:$O$440,9,FALSE),0)=0,0,VLOOKUP(A36,'[4]4'!$A$5:$O$440,9,FALSE)),
IF(IFERROR(VLOOKUP(A36,'[5]5'!$A$5:$O$440,9,FALSE),0)=0,0,VLOOKUP(A36,'[5]5'!$A$5:$O$440,9,FALSE)),
IF(IFERROR(VLOOKUP(A36,'[6]6'!$A$5:$O$440,9,FALSE),0)=0,0,VLOOKUP(A36,'[6]6'!$A$5:$O$440,9,FALSE)),
IF(IFERROR(VLOOKUP(A36,'[7]7'!$A$5:$O$440,9,FALSE),0)=0,0,VLOOKUP(A36,'[7]7'!$A$5:$O$440,9,FALSE)),
IF(IFERROR(VLOOKUP(A36,'[8]8'!$A$5:$O$440,9,FALSE),0)=0,0,VLOOKUP(A36,'[8]8'!$A$5:$O$440,9,FALSE)),
IF(IFERROR(VLOOKUP(A36,'[9]9'!$A$5:$O$440,9,FALSE),0)=0,0,VLOOKUP(A36,'[9]9'!$A$5:$O$440,9,FALSE)),
IF(IFERROR(VLOOKUP(A36,'[10]10'!$A$5:$O$440,9,FALSE),0)=0,0,VLOOKUP(A36,'[10]10'!$A$5:$O$440,9,FALSE)),
IF(IFERROR(VLOOKUP(A36,'[11]11'!$A$5:$O$440,9,FALSE),0)=0,0,VLOOKUP(A36,'[11]11'!$A$5:$O$440,9,FALSE)),
IF(IFERROR(VLOOKUP(A36,'[12]12'!$A$5:$O$440,9,FALSE),0)=0,0,VLOOKUP(A36,'[12]12'!$A$5:$O$440,9,FALSE)),
IF(IFERROR(VLOOKUP(A36,'[13]13'!$A$5:$O$440,9,FALSE),0)=0,0,VLOOKUP(A36,'[13]13'!$A$5:$O$440,9,FALSE)),
IF(IFERROR(VLOOKUP(A36,'[14]14'!$A$5:$O$440,9,FALSE),0)=0,0,VLOOKUP(A36,'[14]14'!$A$5:$O$440,9,FALSE)),
IF(IFERROR(VLOOKUP(A36,'[15]15'!$A$5:$O$440,9,FALSE),0)=0,0,VLOOKUP(A36,'[15]15'!$A$5:$O$440,9,FALSE)),
IF(IFERROR(VLOOKUP(A36,'[16]16'!$A$5:$O$440,9,FALSE),0)=0,0,VLOOKUP(A36,'[16]16'!$A$5:$O$440,9,FALSE)),
IF(IFERROR(VLOOKUP(A36,'[17]17'!$A$5:$O$440,9,FALSE),0)=0,0,VLOOKUP(A36,'[17]17'!$A$5:$O$440,9,FALSE)),
IF(IFERROR(VLOOKUP(A36,'[18]18'!$A$5:$O$440,9,FALSE),0)=0,0,VLOOKUP(A36,'[18]18'!$A$5:$O$440,9,FALSE)),
IF(IFERROR(VLOOKUP(A36,'[19]19'!$A$5:$O$440,9,FALSE),0)=0,0,VLOOKUP(A36,'[19]19'!$A$5:$O$440,9,FALSE)),
IF(IFERROR(VLOOKUP(A36,'[20]20'!$A$5:$O$440,9,FALSE),0)=0,0,VLOOKUP(A36,'[20]20'!$A$5:$O$440,9,FALSE)),
IF(IFERROR(VLOOKUP(A36,'[21]21'!$A$5:$O$440,9,FALSE),0)=0,0,VLOOKUP(A36,'[21]21'!$A$5:$O$440,9,FALSE)),
IF(IFERROR(VLOOKUP(A36,'[22]22'!$A$5:$O$440,9,FALSE),0)=0,0,VLOOKUP(A36,'[22]22'!$A$5:$O$440,9,FALSE)),
IF(IFERROR(VLOOKUP(A36,'[23]23'!$A$5:$O$440,9,FALSE),0)=0,0,VLOOKUP(A36,'[23]23'!$A$5:$O$440,9,FALSE)),
IF(IFERROR(VLOOKUP(A36,'[24]24'!$A$5:$O$440,9,FALSE),0)=0,0,VLOOKUP(A36,'[24]24'!$A$5:$O$440,9,FALSE)),
IF(IFERROR(VLOOKUP(A36,'[25]25'!$A$5:$O$440,9,FALSE),0)=0,0,VLOOKUP(A36,'[25]25'!$A$5:$O$440,9,FALSE)),
IF(IFERROR(VLOOKUP(A36,'[26]26'!$A$5:$O$440,9,FALSE),0)=0,0,VLOOKUP(A36,'[26]26'!$A$5:$O$440,9,FALSE)),
IF(IFERROR(VLOOKUP(A36,'[27]27'!$A$5:$O$440,9,FALSE),0)=0,0,VLOOKUP(A36,'[27]27'!$A$5:$O$440,9,FALSE)),
IF(IFERROR(VLOOKUP(A36,'[28]28'!$A$5:$O$440,9,FALSE),0)=0,0,VLOOKUP(A36,'[28]28'!$A$5:$O$440,9,FALSE)),
IF(IFERROR(VLOOKUP(A36,'[29]29'!$A$5:$O$440,9,FALSE),0)=0,0,VLOOKUP(A36,'[29]29'!$A$5:$O$440,9,FALSE)),
IF(IFERROR(VLOOKUP(A36,'[30]30'!$A$5:$O$440,9,FALSE),0)=0,0,VLOOKUP(A36,'[30]30'!$A$5:$O$440,9,FALSE)),
IF(IFERROR(VLOOKUP(A36,'[31]31'!$A$5:$O$440,9,FALSE),0)=0,0,VLOOKUP(A36,'[31]31'!$A$5:$O$440,9,FALSE)),
IF(IFERROR(VLOOKUP(A36,'[32]32'!$A$5:$O$440,9,FALSE),0)=0,0,VLOOKUP(A36,'[32]32'!$A$5:$O$440,9,FALSE)),
IF(IFERROR(VLOOKUP(A36,'[33]33'!$A$5:$O$440,9,FALSE),0)=0,0,VLOOKUP(A36,'[33]33'!$A$5:$O$440,9,FALSE)),
IF(IFERROR(VLOOKUP(A36,'[34]34'!$A$5:$O$440,9,FALSE),0)=0,0,VLOOKUP(A36,'[34]34'!$A$5:$O$440,9,FALSE)),
IF(IFERROR(VLOOKUP(A36,'[35]35'!$A$5:$O$440,9,FALSE),0)=0,0,VLOOKUP(A36,'[35]35'!$A$5:$O$440,9,FALSE)),
IF(IFERROR(VLOOKUP(A36,'[36]36'!$A$5:$O$440,9,FALSE),0)=0,0,VLOOKUP(A36,'[36]36'!$A$5:$O$440,9,FALSE)),
IF(IFERROR(VLOOKUP(A36,'[37]37'!$A$5:$O$440,9,FALSE),0)=0,0,VLOOKUP(A36,'[37]37'!$A$5:$O$440,9,FALSE)),
IF(IFERROR(VLOOKUP(A36,'[38]38'!$A$5:$O$440,9,FALSE),0)=0,0,VLOOKUP(A36,'[38]38'!$A$5:$O$440,9,FALSE))
)</f>
        <v>0</v>
      </c>
      <c r="F36" s="11">
        <f>SUM(E36,
IF(IFERROR(VLOOKUP(A36,'[1]1'!$A$5:$O$440,5,FALSE),0)=0,0,VLOOKUP(A36,'[1]1'!$A$5:$O$440,5,FALSE)),
IF(IFERROR(VLOOKUP(A36,'[2]2'!$A$5:$O$440,5,FALSE),0)=0,0,VLOOKUP(A36,'[2]2'!$A$5:$O$440,5,FALSE)),
IF(IFERROR(VLOOKUP(A36,'[3]3'!$A$5:$O$440,5,FALSE),0)=0,0,VLOOKUP(A36,'[3]3'!$A$5:$O$440,5,FALSE)),
IF(IFERROR(VLOOKUP(A36,'[4]4'!$A$5:$O$440,5,FALSE),0)=0,0,VLOOKUP(A36,'[4]4'!$A$5:$O$440,5,FALSE)),
IF(IFERROR(VLOOKUP(A36,'[5]5'!$A$5:$O$440,5,FALSE),0)=0,0,VLOOKUP(A36,'[5]5'!$A$5:$O$440,5,FALSE)),
IF(IFERROR(VLOOKUP(A36,'[6]6'!$A$5:$O$440,5,FALSE),0)=0,0,VLOOKUP(A36,'[6]6'!$A$5:$O$440,5,FALSE)),
IF(IFERROR(VLOOKUP(A36,'[7]7'!$A$5:$O$440,5,FALSE),0)=0,0,VLOOKUP(A36,'[7]7'!$A$5:$O$440,5,FALSE)),
IF(IFERROR(VLOOKUP(A36,'[8]8'!$A$5:$O$440,5,FALSE),0)=0,0,VLOOKUP(A36,'[8]8'!$A$5:$O$440,5,FALSE)),
IF(IFERROR(VLOOKUP(A36,'[9]9'!$A$5:$O$440,5,FALSE),0)=0,0,VLOOKUP(A36,'[9]9'!$A$5:$O$440,5,FALSE)),
IF(IFERROR(VLOOKUP(A36,'[10]10'!$A$5:$O$440,5,FALSE),0)=0,0,VLOOKUP(A36,'[10]10'!$A$5:$O$440,5,FALSE)),
IF(IFERROR(VLOOKUP(A36,'[11]11'!$A$5:$O$440,5,FALSE),0)=0,0,VLOOKUP(A36,'[11]11'!$A$5:$O$440,5,FALSE)),
IF(IFERROR(VLOOKUP(A36,'[12]12'!$A$5:$O$440,5,FALSE),0)=0,0,VLOOKUP(A36,'[12]12'!$A$5:$O$440,5,FALSE)),
IF(IFERROR(VLOOKUP(A36,'[13]13'!$A$5:$O$440,5,FALSE),0)=0,0,VLOOKUP(A36,'[13]13'!$A$5:$O$440,5,FALSE)),
IF(IFERROR(VLOOKUP(A36,'[14]14'!$A$5:$O$440,5,FALSE),0)=0,0,VLOOKUP(A36,'[14]14'!$A$5:$O$440,5,FALSE)),
IF(IFERROR(VLOOKUP(A36,'[15]15'!$A$5:$O$440,5,FALSE),0)=0,0,VLOOKUP(A36,'[15]15'!$A$5:$O$440,5,FALSE)),
IF(IFERROR(VLOOKUP(A36,'[16]16'!$A$5:$O$440,5,FALSE),0)=0,0,VLOOKUP(A36,'[16]16'!$A$5:$O$440,5,FALSE)),
IF(IFERROR(VLOOKUP(A36,'[17]17'!$A$5:$O$440,5,FALSE),0)=0,0,VLOOKUP(A36,'[17]17'!$A$5:$O$440,5,FALSE)),
IF(IFERROR(VLOOKUP(A36,'[18]18'!$A$5:$O$440,5,FALSE),0)=0,0,VLOOKUP(A36,'[18]18'!$A$5:$O$440,5,FALSE)),
IF(IFERROR(VLOOKUP(A36,'[19]19'!$A$5:$O$440,5,FALSE),0)=0,0,VLOOKUP(A36,'[19]19'!$A$5:$O$440,5,FALSE)),
IF(IFERROR(VLOOKUP(A36,'[20]20'!$A$5:$O$440,5,FALSE),0)=0,0,VLOOKUP(A36,'[20]20'!$A$5:$O$440,5,FALSE)),
IF(IFERROR(VLOOKUP(A36,'[21]21'!$A$5:$O$440,5,FALSE),0)=0,0,VLOOKUP(A36,'[21]21'!$A$5:$O$440,5,FALSE)),
IF(IFERROR(VLOOKUP(A36,'[22]22'!$A$5:$O$440,5,FALSE),0)=0,0,VLOOKUP(A36,'[22]22'!$A$5:$O$440,5,FALSE)),
IF(IFERROR(VLOOKUP(A36,'[23]23'!$A$5:$O$440,5,FALSE),0)=0,0,VLOOKUP(A36,'[23]23'!$A$5:$O$440,5,FALSE)),
IF(IFERROR(VLOOKUP(A36,'[24]24'!$A$5:$O$440,5,FALSE),0)=0,0,VLOOKUP(A36,'[24]24'!$A$5:$O$440,5,FALSE)),
IF(IFERROR(VLOOKUP(A36,'[25]25'!$A$5:$O$440,5,FALSE),0)=0,0,VLOOKUP(A36,'[25]25'!$A$5:$O$440,5,FALSE)),
IF(IFERROR(VLOOKUP(A36,'[26]26'!$A$5:$O$440,5,FALSE),0)=0,0,VLOOKUP(A36,'[26]26'!$A$5:$O$440,5,FALSE)),
IF(IFERROR(VLOOKUP(A36,'[27]27'!$A$5:$O$440,5,FALSE),0)=0,0,VLOOKUP(A36,'[27]27'!$A$5:$O$440,5,FALSE)),
IF(IFERROR(VLOOKUP(A36,'[28]28'!$A$5:$O$440,5,FALSE),0)=0,0,VLOOKUP(A36,'[28]28'!$A$5:$O$440,5,FALSE)),
IF(IFERROR(VLOOKUP(A36,'[29]29'!$A$5:$O$440,5,FALSE),0)=0,0,VLOOKUP(A36,'[29]29'!$A$5:$O$440,5,FALSE)),
IF(IFERROR(VLOOKUP(A36,'[30]30'!$A$5:$O$440,5,FALSE),0)=0,0,VLOOKUP(A36,'[30]30'!$A$5:$O$440,5,FALSE)),
IF(IFERROR(VLOOKUP(A36,'[31]31'!$A$5:$O$440,5,FALSE),0)=0,0,VLOOKUP(A36,'[31]31'!$A$5:$O$440,5,FALSE)),
IF(IFERROR(VLOOKUP(A36,'[32]32'!$A$5:$O$440,5,FALSE),0)=0,0,VLOOKUP(A36,'[32]32'!$A$5:$O$440,5,FALSE)),
IF(IFERROR(VLOOKUP(A36,'[33]33'!$A$5:$O$440,5,FALSE),0)=0,0,VLOOKUP(A36,'[33]33'!$A$5:$O$440,5,FALSE)),
IF(IFERROR(VLOOKUP(A36,'[34]34'!$A$5:$O$440,5,FALSE),0)=0,0,VLOOKUP(A36,'[34]34'!$A$5:$O$440,5,FALSE)),
IF(IFERROR(VLOOKUP(A36,'[35]35'!$A$5:$O$440,5,FALSE),0)=0,0,VLOOKUP(A36,'[35]35'!$A$5:$O$440,5,FALSE)),
IF(IFERROR(VLOOKUP(A36,'[36]36'!$A$5:$O$440,5,FALSE),0)=0,0,VLOOKUP(A36,'[36]36'!$A$5:$O$440,5,FALSE)),
IF(IFERROR(VLOOKUP(A36,'[37]37'!$A$5:$O$440,5,FALSE),0)=0,0,VLOOKUP(A36,'[37]37'!$A$5:$O$440,5,FALSE)),
IF(IFERROR(VLOOKUP(A36,'[38]38'!$A$5:$O$440,5,FALSE),0)=0,0,VLOOKUP(A36,'[38]38'!$A$5:$O$440,5,FALSE))
)</f>
        <v>4</v>
      </c>
      <c r="G36" s="13">
        <f>COUNTIF(Foglio2!C37:AN37,"GOL")</f>
        <v>4</v>
      </c>
      <c r="H36" s="13">
        <f t="shared" ref="H36" si="32">I36-G36</f>
        <v>21</v>
      </c>
      <c r="I36" s="13">
        <f>38-COUNTIF(Foglio2!C37:AN37,"ASSENTE")</f>
        <v>25</v>
      </c>
      <c r="J36" s="14">
        <f>G36/I36</f>
        <v>0.16</v>
      </c>
      <c r="K36" s="11" t="str">
        <f t="shared" ref="K36" si="33">IF(D36&lt;5,"PESSIMA",IF(D36&lt;5.25,"CATTIVA",IF(D36&lt;5.5,"MEDIOCRE",IF(D36&lt;5.75,"ACCETTABILE",IF(D36&lt;6,"BUONA","ECCELLENTE")))))</f>
        <v>BUONA</v>
      </c>
    </row>
    <row r="37" spans="1:11" s="5" customFormat="1" ht="9" customHeight="1">
      <c r="A37" s="11"/>
      <c r="B37" s="11"/>
      <c r="C37" s="12"/>
      <c r="D37" s="12"/>
      <c r="E37" s="11"/>
      <c r="F37" s="11"/>
      <c r="G37" s="13"/>
      <c r="H37" s="13"/>
      <c r="I37" s="13"/>
      <c r="J37" s="14"/>
      <c r="K37" s="11"/>
    </row>
    <row r="38" spans="1:11" s="10" customFormat="1" ht="9" customHeight="1">
      <c r="A38" s="11">
        <f>Foglio2!A38</f>
        <v>3424</v>
      </c>
      <c r="B38" s="11" t="str">
        <f>Foglio2!B38</f>
        <v>ZARATE</v>
      </c>
      <c r="C38" s="12">
        <f>AVERAGEIF(Foglio2!C38:AN38,"&gt;0")</f>
        <v>6.1208571428571421</v>
      </c>
      <c r="D38" s="12">
        <f>SUM(IF(Foglio2!C39="NO",Foglio2!C38,0),IF(Foglio2!D39="NO",Foglio2!D38,0),IF(Foglio2!E39="NO",Foglio2!E38,0),IF(Foglio2!F39="NO",Foglio2!F38,0),IF(Foglio2!G39="NO",Foglio2!G38,0),IF(Foglio2!H39="NO",Foglio2!H38,0),IF(Foglio2!I39="NO",Foglio2!I38,0),IF(Foglio2!J39="NO",Foglio2!J38,0),IF(Foglio2!K39="NO",Foglio2!K38,0),IF(Foglio2!L39="NO",Foglio2!L38,0),IF(Foglio2!M39="NO",Foglio2!M38,0),IF(Foglio2!N39="NO",Foglio2!N38,0),IF(Foglio2!O39="NO",Foglio2!O38,0),IF(Foglio2!P39="NO",Foglio2!P38,0),IF(Foglio2!Q39="NO",Foglio2!Q38,0),IF(Foglio2!R39="NO",Foglio2!R38,0),IF(Foglio2!S39="NO",Foglio2!S38,0),IF(Foglio2!T39="NO",Foglio2!T38,0),IF(Foglio2!U39="NO",Foglio2!U38,0),IF(Foglio2!V39="NO",Foglio2!V38,0),IF(Foglio2!W39="NO",Foglio2!W38,0),IF(Foglio2!X39="NO",Foglio2!X38,0),IF(Foglio2!Y39="NO",Foglio2!Y38,0),IF(Foglio2!Z39="NO",Foglio2!Z38,0),IF(Foglio2!AA39="NO",Foglio2!AA38,0),IF(Foglio2!AB39="NO",Foglio2!AB38,0),IF(Foglio2!AC39="NO",Foglio2!AC38,0),IF(Foglio2!AD39="NO",Foglio2!AD38,0),IF(Foglio2!AE39="NO",Foglio2!AE38,0),IF(Foglio2!AF39="NO",Foglio2!AF38,0),IF(Foglio2!AG39="NO",Foglio2!AG38,0),IF(Foglio2!AH39="NO",Foglio2!AH38,0),IF(Foglio2!AI39="NO",Foglio2!AI38,0),IF(Foglio2!AJ39="NO",Foglio2!AJ38,0),IF(Foglio2!AK39="NO",Foglio2!AK38,0),IF(Foglio2!AL39="NO",Foglio2!AL38,0),IF(Foglio2!AM39="NO",Foglio2!AM38,0),IF(Foglio2!AN39="NO",Foglio2!AN38,0))/COUNTIF(Foglio2!C39:AN39,"NO")</f>
        <v>5.797037037037037</v>
      </c>
      <c r="E38" s="11">
        <f>SUM(
IF(IFERROR(VLOOKUP(A38,'[1]1'!$A$5:$O$440,9,FALSE),0)=0,0,VLOOKUP(A38,'[1]1'!$A$5:$O$440,9,FALSE)),
IF(IFERROR(VLOOKUP(A38,'[2]2'!$A$5:$O$440,9,FALSE),0)=0,0,VLOOKUP(A38,'[2]2'!$A$5:$O$440,9,FALSE)),
IF(IFERROR(VLOOKUP(A38:'[3]3'!$A$5:$O$440,9,FALSE),0)=0,0,VLOOKUP(A38,'[3]3'!$A$5:$O$440,9,FALSE)),
IF(IFERROR(VLOOKUP(A38,'[4]4'!$A$5:$O$440,9,FALSE),0)=0,0,VLOOKUP(A38,'[4]4'!$A$5:$O$440,9,FALSE)),
IF(IFERROR(VLOOKUP(A38,'[5]5'!$A$5:$O$440,9,FALSE),0)=0,0,VLOOKUP(A38,'[5]5'!$A$5:$O$440,9,FALSE)),
IF(IFERROR(VLOOKUP(A38,'[6]6'!$A$5:$O$440,9,FALSE),0)=0,0,VLOOKUP(A38,'[6]6'!$A$5:$O$440,9,FALSE)),
IF(IFERROR(VLOOKUP(A38,'[7]7'!$A$5:$O$440,9,FALSE),0)=0,0,VLOOKUP(A38,'[7]7'!$A$5:$O$440,9,FALSE)),
IF(IFERROR(VLOOKUP(A38,'[8]8'!$A$5:$O$440,9,FALSE),0)=0,0,VLOOKUP(A38,'[8]8'!$A$5:$O$440,9,FALSE)),
IF(IFERROR(VLOOKUP(A38,'[9]9'!$A$5:$O$440,9,FALSE),0)=0,0,VLOOKUP(A38,'[9]9'!$A$5:$O$440,9,FALSE)),
IF(IFERROR(VLOOKUP(A38,'[10]10'!$A$5:$O$440,9,FALSE),0)=0,0,VLOOKUP(A38,'[10]10'!$A$5:$O$440,9,FALSE)),
IF(IFERROR(VLOOKUP(A38,'[11]11'!$A$5:$O$440,9,FALSE),0)=0,0,VLOOKUP(A38,'[11]11'!$A$5:$O$440,9,FALSE)),
IF(IFERROR(VLOOKUP(A38,'[12]12'!$A$5:$O$440,9,FALSE),0)=0,0,VLOOKUP(A38,'[12]12'!$A$5:$O$440,9,FALSE)),
IF(IFERROR(VLOOKUP(A38,'[13]13'!$A$5:$O$440,9,FALSE),0)=0,0,VLOOKUP(A38,'[13]13'!$A$5:$O$440,9,FALSE)),
IF(IFERROR(VLOOKUP(A38,'[14]14'!$A$5:$O$440,9,FALSE),0)=0,0,VLOOKUP(A38,'[14]14'!$A$5:$O$440,9,FALSE)),
IF(IFERROR(VLOOKUP(A38,'[15]15'!$A$5:$O$440,9,FALSE),0)=0,0,VLOOKUP(A38,'[15]15'!$A$5:$O$440,9,FALSE)),
IF(IFERROR(VLOOKUP(A38,'[16]16'!$A$5:$O$440,9,FALSE),0)=0,0,VLOOKUP(A38,'[16]16'!$A$5:$O$440,9,FALSE)),
IF(IFERROR(VLOOKUP(A38,'[17]17'!$A$5:$O$440,9,FALSE),0)=0,0,VLOOKUP(A38,'[17]17'!$A$5:$O$440,9,FALSE)),
IF(IFERROR(VLOOKUP(A38,'[18]18'!$A$5:$O$440,9,FALSE),0)=0,0,VLOOKUP(A38,'[18]18'!$A$5:$O$440,9,FALSE)),
IF(IFERROR(VLOOKUP(A38,'[19]19'!$A$5:$O$440,9,FALSE),0)=0,0,VLOOKUP(A38,'[19]19'!$A$5:$O$440,9,FALSE)),
IF(IFERROR(VLOOKUP(A38,'[20]20'!$A$5:$O$440,9,FALSE),0)=0,0,VLOOKUP(A38,'[20]20'!$A$5:$O$440,9,FALSE)),
IF(IFERROR(VLOOKUP(A38,'[21]21'!$A$5:$O$440,9,FALSE),0)=0,0,VLOOKUP(A38,'[21]21'!$A$5:$O$440,9,FALSE)),
IF(IFERROR(VLOOKUP(A38,'[22]22'!$A$5:$O$440,9,FALSE),0)=0,0,VLOOKUP(A38,'[22]22'!$A$5:$O$440,9,FALSE)),
IF(IFERROR(VLOOKUP(A38,'[23]23'!$A$5:$O$440,9,FALSE),0)=0,0,VLOOKUP(A38,'[23]23'!$A$5:$O$440,9,FALSE)),
IF(IFERROR(VLOOKUP(A38,'[24]24'!$A$5:$O$440,9,FALSE),0)=0,0,VLOOKUP(A38,'[24]24'!$A$5:$O$440,9,FALSE)),
IF(IFERROR(VLOOKUP(A38,'[25]25'!$A$5:$O$440,9,FALSE),0)=0,0,VLOOKUP(A38,'[25]25'!$A$5:$O$440,9,FALSE)),
IF(IFERROR(VLOOKUP(A38,'[26]26'!$A$5:$O$440,9,FALSE),0)=0,0,VLOOKUP(A38,'[26]26'!$A$5:$O$440,9,FALSE)),
IF(IFERROR(VLOOKUP(A38,'[27]27'!$A$5:$O$440,9,FALSE),0)=0,0,VLOOKUP(A38,'[27]27'!$A$5:$O$440,9,FALSE)),
IF(IFERROR(VLOOKUP(A38,'[28]28'!$A$5:$O$440,9,FALSE),0)=0,0,VLOOKUP(A38,'[28]28'!$A$5:$O$440,9,FALSE)),
IF(IFERROR(VLOOKUP(A38,'[29]29'!$A$5:$O$440,9,FALSE),0)=0,0,VLOOKUP(A38,'[29]29'!$A$5:$O$440,9,FALSE)),
IF(IFERROR(VLOOKUP(A38,'[30]30'!$A$5:$O$440,9,FALSE),0)=0,0,VLOOKUP(A38,'[30]30'!$A$5:$O$440,9,FALSE)),
IF(IFERROR(VLOOKUP(A38,'[31]31'!$A$5:$O$440,9,FALSE),0)=0,0,VLOOKUP(A38,'[31]31'!$A$5:$O$440,9,FALSE)),
IF(IFERROR(VLOOKUP(A38,'[32]32'!$A$5:$O$440,9,FALSE),0)=0,0,VLOOKUP(A38,'[32]32'!$A$5:$O$440,9,FALSE)),
IF(IFERROR(VLOOKUP(A38,'[33]33'!$A$5:$O$440,9,FALSE),0)=0,0,VLOOKUP(A38,'[33]33'!$A$5:$O$440,9,FALSE)),
IF(IFERROR(VLOOKUP(A38,'[34]34'!$A$5:$O$440,9,FALSE),0)=0,0,VLOOKUP(A38,'[34]34'!$A$5:$O$440,9,FALSE)),
IF(IFERROR(VLOOKUP(A38,'[35]35'!$A$5:$O$440,9,FALSE),0)=0,0,VLOOKUP(A38,'[35]35'!$A$5:$O$440,9,FALSE)),
IF(IFERROR(VLOOKUP(A38,'[36]36'!$A$5:$O$440,9,FALSE),0)=0,0,VLOOKUP(A38,'[36]36'!$A$5:$O$440,9,FALSE)),
IF(IFERROR(VLOOKUP(A38,'[37]37'!$A$5:$O$440,9,FALSE),0)=0,0,VLOOKUP(A38,'[37]37'!$A$5:$O$440,9,FALSE)),
IF(IFERROR(VLOOKUP(A38,'[38]38'!$A$5:$O$440,9,FALSE),0)=0,0,VLOOKUP(A38,'[38]38'!$A$5:$O$440,9,FALSE))
)</f>
        <v>2</v>
      </c>
      <c r="F38" s="11">
        <f>SUM(E38,
IF(IFERROR(VLOOKUP(A38,'[1]1'!$A$5:$O$440,5,FALSE),0)=0,0,VLOOKUP(A38,'[1]1'!$A$5:$O$440,5,FALSE)),
IF(IFERROR(VLOOKUP(A38,'[2]2'!$A$5:$O$440,5,FALSE),0)=0,0,VLOOKUP(A38,'[2]2'!$A$5:$O$440,5,FALSE)),
IF(IFERROR(VLOOKUP(A38,'[3]3'!$A$5:$O$440,5,FALSE),0)=0,0,VLOOKUP(A38,'[3]3'!$A$5:$O$440,5,FALSE)),
IF(IFERROR(VLOOKUP(A38,'[4]4'!$A$5:$O$440,5,FALSE),0)=0,0,VLOOKUP(A38,'[4]4'!$A$5:$O$440,5,FALSE)),
IF(IFERROR(VLOOKUP(A38,'[5]5'!$A$5:$O$440,5,FALSE),0)=0,0,VLOOKUP(A38,'[5]5'!$A$5:$O$440,5,FALSE)),
IF(IFERROR(VLOOKUP(A38,'[6]6'!$A$5:$O$440,5,FALSE),0)=0,0,VLOOKUP(A38,'[6]6'!$A$5:$O$440,5,FALSE)),
IF(IFERROR(VLOOKUP(A38,'[7]7'!$A$5:$O$440,5,FALSE),0)=0,0,VLOOKUP(A38,'[7]7'!$A$5:$O$440,5,FALSE)),
IF(IFERROR(VLOOKUP(A38,'[8]8'!$A$5:$O$440,5,FALSE),0)=0,0,VLOOKUP(A38,'[8]8'!$A$5:$O$440,5,FALSE)),
IF(IFERROR(VLOOKUP(A38,'[9]9'!$A$5:$O$440,5,FALSE),0)=0,0,VLOOKUP(A38,'[9]9'!$A$5:$O$440,5,FALSE)),
IF(IFERROR(VLOOKUP(A38,'[10]10'!$A$5:$O$440,5,FALSE),0)=0,0,VLOOKUP(A38,'[10]10'!$A$5:$O$440,5,FALSE)),
IF(IFERROR(VLOOKUP(A38,'[11]11'!$A$5:$O$440,5,FALSE),0)=0,0,VLOOKUP(A38,'[11]11'!$A$5:$O$440,5,FALSE)),
IF(IFERROR(VLOOKUP(A38,'[12]12'!$A$5:$O$440,5,FALSE),0)=0,0,VLOOKUP(A38,'[12]12'!$A$5:$O$440,5,FALSE)),
IF(IFERROR(VLOOKUP(A38,'[13]13'!$A$5:$O$440,5,FALSE),0)=0,0,VLOOKUP(A38,'[13]13'!$A$5:$O$440,5,FALSE)),
IF(IFERROR(VLOOKUP(A38,'[14]14'!$A$5:$O$440,5,FALSE),0)=0,0,VLOOKUP(A38,'[14]14'!$A$5:$O$440,5,FALSE)),
IF(IFERROR(VLOOKUP(A38,'[15]15'!$A$5:$O$440,5,FALSE),0)=0,0,VLOOKUP(A38,'[15]15'!$A$5:$O$440,5,FALSE)),
IF(IFERROR(VLOOKUP(A38,'[16]16'!$A$5:$O$440,5,FALSE),0)=0,0,VLOOKUP(A38,'[16]16'!$A$5:$O$440,5,FALSE)),
IF(IFERROR(VLOOKUP(A38,'[17]17'!$A$5:$O$440,5,FALSE),0)=0,0,VLOOKUP(A38,'[17]17'!$A$5:$O$440,5,FALSE)),
IF(IFERROR(VLOOKUP(A38,'[18]18'!$A$5:$O$440,5,FALSE),0)=0,0,VLOOKUP(A38,'[18]18'!$A$5:$O$440,5,FALSE)),
IF(IFERROR(VLOOKUP(A38,'[19]19'!$A$5:$O$440,5,FALSE),0)=0,0,VLOOKUP(A38,'[19]19'!$A$5:$O$440,5,FALSE)),
IF(IFERROR(VLOOKUP(A38,'[20]20'!$A$5:$O$440,5,FALSE),0)=0,0,VLOOKUP(A38,'[20]20'!$A$5:$O$440,5,FALSE)),
IF(IFERROR(VLOOKUP(A38,'[21]21'!$A$5:$O$440,5,FALSE),0)=0,0,VLOOKUP(A38,'[21]21'!$A$5:$O$440,5,FALSE)),
IF(IFERROR(VLOOKUP(A38,'[22]22'!$A$5:$O$440,5,FALSE),0)=0,0,VLOOKUP(A38,'[22]22'!$A$5:$O$440,5,FALSE)),
IF(IFERROR(VLOOKUP(A38,'[23]23'!$A$5:$O$440,5,FALSE),0)=0,0,VLOOKUP(A38,'[23]23'!$A$5:$O$440,5,FALSE)),
IF(IFERROR(VLOOKUP(A38,'[24]24'!$A$5:$O$440,5,FALSE),0)=0,0,VLOOKUP(A38,'[24]24'!$A$5:$O$440,5,FALSE)),
IF(IFERROR(VLOOKUP(A38,'[25]25'!$A$5:$O$440,5,FALSE),0)=0,0,VLOOKUP(A38,'[25]25'!$A$5:$O$440,5,FALSE)),
IF(IFERROR(VLOOKUP(A38,'[26]26'!$A$5:$O$440,5,FALSE),0)=0,0,VLOOKUP(A38,'[26]26'!$A$5:$O$440,5,FALSE)),
IF(IFERROR(VLOOKUP(A38,'[27]27'!$A$5:$O$440,5,FALSE),0)=0,0,VLOOKUP(A38,'[27]27'!$A$5:$O$440,5,FALSE)),
IF(IFERROR(VLOOKUP(A38,'[28]28'!$A$5:$O$440,5,FALSE),0)=0,0,VLOOKUP(A38,'[28]28'!$A$5:$O$440,5,FALSE)),
IF(IFERROR(VLOOKUP(A38,'[29]29'!$A$5:$O$440,5,FALSE),0)=0,0,VLOOKUP(A38,'[29]29'!$A$5:$O$440,5,FALSE)),
IF(IFERROR(VLOOKUP(A38,'[30]30'!$A$5:$O$440,5,FALSE),0)=0,0,VLOOKUP(A38,'[30]30'!$A$5:$O$440,5,FALSE)),
IF(IFERROR(VLOOKUP(A38,'[31]31'!$A$5:$O$440,5,FALSE),0)=0,0,VLOOKUP(A38,'[31]31'!$A$5:$O$440,5,FALSE)),
IF(IFERROR(VLOOKUP(A38,'[32]32'!$A$5:$O$440,5,FALSE),0)=0,0,VLOOKUP(A38,'[32]32'!$A$5:$O$440,5,FALSE)),
IF(IFERROR(VLOOKUP(A38,'[33]33'!$A$5:$O$440,5,FALSE),0)=0,0,VLOOKUP(A38,'[33]33'!$A$5:$O$440,5,FALSE)),
IF(IFERROR(VLOOKUP(A38,'[34]34'!$A$5:$O$440,5,FALSE),0)=0,0,VLOOKUP(A38,'[34]34'!$A$5:$O$440,5,FALSE)),
IF(IFERROR(VLOOKUP(A38,'[35]35'!$A$5:$O$440,5,FALSE),0)=0,0,VLOOKUP(A38,'[35]35'!$A$5:$O$440,5,FALSE)),
IF(IFERROR(VLOOKUP(A38,'[36]36'!$A$5:$O$440,5,FALSE),0)=0,0,VLOOKUP(A38,'[36]36'!$A$5:$O$440,5,FALSE)),
IF(IFERROR(VLOOKUP(A38,'[37]37'!$A$5:$O$440,5,FALSE),0)=0,0,VLOOKUP(A38,'[37]37'!$A$5:$O$440,5,FALSE)),
IF(IFERROR(VLOOKUP(A38,'[38]38'!$A$5:$O$440,5,FALSE),0)=0,0,VLOOKUP(A38,'[38]38'!$A$5:$O$440,5,FALSE))
)</f>
        <v>9</v>
      </c>
      <c r="G38" s="13">
        <f>COUNTIF(Foglio2!C39:AN39,"GOL")</f>
        <v>8</v>
      </c>
      <c r="H38" s="13">
        <f t="shared" ref="H38" si="34">I38-G38</f>
        <v>27</v>
      </c>
      <c r="I38" s="13">
        <f>38-COUNTIF(Foglio2!C39:AN39,"ASSENTE")</f>
        <v>35</v>
      </c>
      <c r="J38" s="14">
        <f>G38/I38</f>
        <v>0.22857142857142856</v>
      </c>
      <c r="K38" s="11" t="str">
        <f t="shared" ref="K38" si="35">IF(D38&lt;5,"PESSIMA",IF(D38&lt;5.25,"CATTIVA",IF(D38&lt;5.5,"MEDIOCRE",IF(D38&lt;5.75,"ACCETTABILE",IF(D38&lt;6,"BUONA","ECCELLENTE")))))</f>
        <v>BUONA</v>
      </c>
    </row>
    <row r="39" spans="1:11" s="5" customFormat="1" ht="9" customHeight="1">
      <c r="A39" s="11"/>
      <c r="B39" s="11"/>
      <c r="C39" s="12"/>
      <c r="D39" s="12"/>
      <c r="E39" s="11"/>
      <c r="F39" s="11"/>
      <c r="G39" s="13"/>
      <c r="H39" s="13"/>
      <c r="I39" s="13"/>
      <c r="J39" s="14"/>
      <c r="K39" s="11"/>
    </row>
    <row r="40" spans="1:11" s="10" customFormat="1" ht="9" customHeight="1">
      <c r="A40" s="11">
        <f>Foglio2!A40</f>
        <v>3201</v>
      </c>
      <c r="B40" s="11" t="str">
        <f>Foglio2!B40</f>
        <v>GOMEZ</v>
      </c>
      <c r="C40" s="12">
        <f>AVERAGEIF(Foglio2!C40:AN40,"&gt;0")</f>
        <v>6.0327777777777776</v>
      </c>
      <c r="D40" s="12">
        <f>SUM(IF(Foglio2!C41="NO",Foglio2!C40,0),IF(Foglio2!D41="NO",Foglio2!D40,0),IF(Foglio2!E41="NO",Foglio2!E40,0),IF(Foglio2!F41="NO",Foglio2!F40,0),IF(Foglio2!G41="NO",Foglio2!G40,0),IF(Foglio2!H41="NO",Foglio2!H40,0),IF(Foglio2!I41="NO",Foglio2!I40,0),IF(Foglio2!J41="NO",Foglio2!J40,0),IF(Foglio2!K41="NO",Foglio2!K40,0),IF(Foglio2!L41="NO",Foglio2!L40,0),IF(Foglio2!M41="NO",Foglio2!M40,0),IF(Foglio2!N41="NO",Foglio2!N40,0),IF(Foglio2!O41="NO",Foglio2!O40,0),IF(Foglio2!P41="NO",Foglio2!P40,0),IF(Foglio2!Q41="NO",Foglio2!Q40,0),IF(Foglio2!R41="NO",Foglio2!R40,0),IF(Foglio2!S41="NO",Foglio2!S40,0),IF(Foglio2!T41="NO",Foglio2!T40,0),IF(Foglio2!U41="NO",Foglio2!U40,0),IF(Foglio2!V41="NO",Foglio2!V40,0),IF(Foglio2!W41="NO",Foglio2!W40,0),IF(Foglio2!X41="NO",Foglio2!X40,0),IF(Foglio2!Y41="NO",Foglio2!Y40,0),IF(Foglio2!Z41="NO",Foglio2!Z40,0),IF(Foglio2!AA41="NO",Foglio2!AA40,0),IF(Foglio2!AB41="NO",Foglio2!AB40,0),IF(Foglio2!AC41="NO",Foglio2!AC40,0),IF(Foglio2!AD41="NO",Foglio2!AD40,0),IF(Foglio2!AE41="NO",Foglio2!AE40,0),IF(Foglio2!AF41="NO",Foglio2!AF40,0),IF(Foglio2!AG41="NO",Foglio2!AG40,0),IF(Foglio2!AH41="NO",Foglio2!AH40,0),IF(Foglio2!AI41="NO",Foglio2!AI40,0),IF(Foglio2!AJ41="NO",Foglio2!AJ40,0),IF(Foglio2!AK41="NO",Foglio2!AK40,0),IF(Foglio2!AL41="NO",Foglio2!AL40,0),IF(Foglio2!AM41="NO",Foglio2!AM40,0),IF(Foglio2!AN41="NO",Foglio2!AN40,0))/COUNTIF(Foglio2!C41:AN41,"NO")</f>
        <v>5.9096874999999995</v>
      </c>
      <c r="E40" s="11">
        <f>SUM(
IF(IFERROR(VLOOKUP(A40,'[1]1'!$A$5:$O$440,9,FALSE),0)=0,0,VLOOKUP(A40,'[1]1'!$A$5:$O$440,9,FALSE)),
IF(IFERROR(VLOOKUP(A40,'[2]2'!$A$5:$O$440,9,FALSE),0)=0,0,VLOOKUP(A40,'[2]2'!$A$5:$O$440,9,FALSE)),
IF(IFERROR(VLOOKUP(A40:'[3]3'!$A$5:$O$440,9,FALSE),0)=0,0,VLOOKUP(A40,'[3]3'!$A$5:$O$440,9,FALSE)),
IF(IFERROR(VLOOKUP(A40,'[4]4'!$A$5:$O$440,9,FALSE),0)=0,0,VLOOKUP(A40,'[4]4'!$A$5:$O$440,9,FALSE)),
IF(IFERROR(VLOOKUP(A40,'[5]5'!$A$5:$O$440,9,FALSE),0)=0,0,VLOOKUP(A40,'[5]5'!$A$5:$O$440,9,FALSE)),
IF(IFERROR(VLOOKUP(A40,'[6]6'!$A$5:$O$440,9,FALSE),0)=0,0,VLOOKUP(A40,'[6]6'!$A$5:$O$440,9,FALSE)),
IF(IFERROR(VLOOKUP(A40,'[7]7'!$A$5:$O$440,9,FALSE),0)=0,0,VLOOKUP(A40,'[7]7'!$A$5:$O$440,9,FALSE)),
IF(IFERROR(VLOOKUP(A40,'[8]8'!$A$5:$O$440,9,FALSE),0)=0,0,VLOOKUP(A40,'[8]8'!$A$5:$O$440,9,FALSE)),
IF(IFERROR(VLOOKUP(A40,'[9]9'!$A$5:$O$440,9,FALSE),0)=0,0,VLOOKUP(A40,'[9]9'!$A$5:$O$440,9,FALSE)),
IF(IFERROR(VLOOKUP(A40,'[10]10'!$A$5:$O$440,9,FALSE),0)=0,0,VLOOKUP(A40,'[10]10'!$A$5:$O$440,9,FALSE)),
IF(IFERROR(VLOOKUP(A40,'[11]11'!$A$5:$O$440,9,FALSE),0)=0,0,VLOOKUP(A40,'[11]11'!$A$5:$O$440,9,FALSE)),
IF(IFERROR(VLOOKUP(A40,'[12]12'!$A$5:$O$440,9,FALSE),0)=0,0,VLOOKUP(A40,'[12]12'!$A$5:$O$440,9,FALSE)),
IF(IFERROR(VLOOKUP(A40,'[13]13'!$A$5:$O$440,9,FALSE),0)=0,0,VLOOKUP(A40,'[13]13'!$A$5:$O$440,9,FALSE)),
IF(IFERROR(VLOOKUP(A40,'[14]14'!$A$5:$O$440,9,FALSE),0)=0,0,VLOOKUP(A40,'[14]14'!$A$5:$O$440,9,FALSE)),
IF(IFERROR(VLOOKUP(A40,'[15]15'!$A$5:$O$440,9,FALSE),0)=0,0,VLOOKUP(A40,'[15]15'!$A$5:$O$440,9,FALSE)),
IF(IFERROR(VLOOKUP(A40,'[16]16'!$A$5:$O$440,9,FALSE),0)=0,0,VLOOKUP(A40,'[16]16'!$A$5:$O$440,9,FALSE)),
IF(IFERROR(VLOOKUP(A40,'[17]17'!$A$5:$O$440,9,FALSE),0)=0,0,VLOOKUP(A40,'[17]17'!$A$5:$O$440,9,FALSE)),
IF(IFERROR(VLOOKUP(A40,'[18]18'!$A$5:$O$440,9,FALSE),0)=0,0,VLOOKUP(A40,'[18]18'!$A$5:$O$440,9,FALSE)),
IF(IFERROR(VLOOKUP(A40,'[19]19'!$A$5:$O$440,9,FALSE),0)=0,0,VLOOKUP(A40,'[19]19'!$A$5:$O$440,9,FALSE)),
IF(IFERROR(VLOOKUP(A40,'[20]20'!$A$5:$O$440,9,FALSE),0)=0,0,VLOOKUP(A40,'[20]20'!$A$5:$O$440,9,FALSE)),
IF(IFERROR(VLOOKUP(A40,'[21]21'!$A$5:$O$440,9,FALSE),0)=0,0,VLOOKUP(A40,'[21]21'!$A$5:$O$440,9,FALSE)),
IF(IFERROR(VLOOKUP(A40,'[22]22'!$A$5:$O$440,9,FALSE),0)=0,0,VLOOKUP(A40,'[22]22'!$A$5:$O$440,9,FALSE)),
IF(IFERROR(VLOOKUP(A40,'[23]23'!$A$5:$O$440,9,FALSE),0)=0,0,VLOOKUP(A40,'[23]23'!$A$5:$O$440,9,FALSE)),
IF(IFERROR(VLOOKUP(A40,'[24]24'!$A$5:$O$440,9,FALSE),0)=0,0,VLOOKUP(A40,'[24]24'!$A$5:$O$440,9,FALSE)),
IF(IFERROR(VLOOKUP(A40,'[25]25'!$A$5:$O$440,9,FALSE),0)=0,0,VLOOKUP(A40,'[25]25'!$A$5:$O$440,9,FALSE)),
IF(IFERROR(VLOOKUP(A40,'[26]26'!$A$5:$O$440,9,FALSE),0)=0,0,VLOOKUP(A40,'[26]26'!$A$5:$O$440,9,FALSE)),
IF(IFERROR(VLOOKUP(A40,'[27]27'!$A$5:$O$440,9,FALSE),0)=0,0,VLOOKUP(A40,'[27]27'!$A$5:$O$440,9,FALSE)),
IF(IFERROR(VLOOKUP(A40,'[28]28'!$A$5:$O$440,9,FALSE),0)=0,0,VLOOKUP(A40,'[28]28'!$A$5:$O$440,9,FALSE)),
IF(IFERROR(VLOOKUP(A40,'[29]29'!$A$5:$O$440,9,FALSE),0)=0,0,VLOOKUP(A40,'[29]29'!$A$5:$O$440,9,FALSE)),
IF(IFERROR(VLOOKUP(A40,'[30]30'!$A$5:$O$440,9,FALSE),0)=0,0,VLOOKUP(A40,'[30]30'!$A$5:$O$440,9,FALSE)),
IF(IFERROR(VLOOKUP(A40,'[31]31'!$A$5:$O$440,9,FALSE),0)=0,0,VLOOKUP(A40,'[31]31'!$A$5:$O$440,9,FALSE)),
IF(IFERROR(VLOOKUP(A40,'[32]32'!$A$5:$O$440,9,FALSE),0)=0,0,VLOOKUP(A40,'[32]32'!$A$5:$O$440,9,FALSE)),
IF(IFERROR(VLOOKUP(A40,'[33]33'!$A$5:$O$440,9,FALSE),0)=0,0,VLOOKUP(A40,'[33]33'!$A$5:$O$440,9,FALSE)),
IF(IFERROR(VLOOKUP(A40,'[34]34'!$A$5:$O$440,9,FALSE),0)=0,0,VLOOKUP(A40,'[34]34'!$A$5:$O$440,9,FALSE)),
IF(IFERROR(VLOOKUP(A40,'[35]35'!$A$5:$O$440,9,FALSE),0)=0,0,VLOOKUP(A40,'[35]35'!$A$5:$O$440,9,FALSE)),
IF(IFERROR(VLOOKUP(A40,'[36]36'!$A$5:$O$440,9,FALSE),0)=0,0,VLOOKUP(A40,'[36]36'!$A$5:$O$440,9,FALSE)),
IF(IFERROR(VLOOKUP(A40,'[37]37'!$A$5:$O$440,9,FALSE),0)=0,0,VLOOKUP(A40,'[37]37'!$A$5:$O$440,9,FALSE)),
IF(IFERROR(VLOOKUP(A40,'[38]38'!$A$5:$O$440,9,FALSE),0)=0,0,VLOOKUP(A40,'[38]38'!$A$5:$O$440,9,FALSE))
)</f>
        <v>0</v>
      </c>
      <c r="F40" s="11">
        <f>SUM(E40,
IF(IFERROR(VLOOKUP(A40,'[1]1'!$A$5:$O$440,5,FALSE),0)=0,0,VLOOKUP(A40,'[1]1'!$A$5:$O$440,5,FALSE)),
IF(IFERROR(VLOOKUP(A40,'[2]2'!$A$5:$O$440,5,FALSE),0)=0,0,VLOOKUP(A40,'[2]2'!$A$5:$O$440,5,FALSE)),
IF(IFERROR(VLOOKUP(A40,'[3]3'!$A$5:$O$440,5,FALSE),0)=0,0,VLOOKUP(A40,'[3]3'!$A$5:$O$440,5,FALSE)),
IF(IFERROR(VLOOKUP(A40,'[4]4'!$A$5:$O$440,5,FALSE),0)=0,0,VLOOKUP(A40,'[4]4'!$A$5:$O$440,5,FALSE)),
IF(IFERROR(VLOOKUP(A40,'[5]5'!$A$5:$O$440,5,FALSE),0)=0,0,VLOOKUP(A40,'[5]5'!$A$5:$O$440,5,FALSE)),
IF(IFERROR(VLOOKUP(A40,'[6]6'!$A$5:$O$440,5,FALSE),0)=0,0,VLOOKUP(A40,'[6]6'!$A$5:$O$440,5,FALSE)),
IF(IFERROR(VLOOKUP(A40,'[7]7'!$A$5:$O$440,5,FALSE),0)=0,0,VLOOKUP(A40,'[7]7'!$A$5:$O$440,5,FALSE)),
IF(IFERROR(VLOOKUP(A40,'[8]8'!$A$5:$O$440,5,FALSE),0)=0,0,VLOOKUP(A40,'[8]8'!$A$5:$O$440,5,FALSE)),
IF(IFERROR(VLOOKUP(A40,'[9]9'!$A$5:$O$440,5,FALSE),0)=0,0,VLOOKUP(A40,'[9]9'!$A$5:$O$440,5,FALSE)),
IF(IFERROR(VLOOKUP(A40,'[10]10'!$A$5:$O$440,5,FALSE),0)=0,0,VLOOKUP(A40,'[10]10'!$A$5:$O$440,5,FALSE)),
IF(IFERROR(VLOOKUP(A40,'[11]11'!$A$5:$O$440,5,FALSE),0)=0,0,VLOOKUP(A40,'[11]11'!$A$5:$O$440,5,FALSE)),
IF(IFERROR(VLOOKUP(A40,'[12]12'!$A$5:$O$440,5,FALSE),0)=0,0,VLOOKUP(A40,'[12]12'!$A$5:$O$440,5,FALSE)),
IF(IFERROR(VLOOKUP(A40,'[13]13'!$A$5:$O$440,5,FALSE),0)=0,0,VLOOKUP(A40,'[13]13'!$A$5:$O$440,5,FALSE)),
IF(IFERROR(VLOOKUP(A40,'[14]14'!$A$5:$O$440,5,FALSE),0)=0,0,VLOOKUP(A40,'[14]14'!$A$5:$O$440,5,FALSE)),
IF(IFERROR(VLOOKUP(A40,'[15]15'!$A$5:$O$440,5,FALSE),0)=0,0,VLOOKUP(A40,'[15]15'!$A$5:$O$440,5,FALSE)),
IF(IFERROR(VLOOKUP(A40,'[16]16'!$A$5:$O$440,5,FALSE),0)=0,0,VLOOKUP(A40,'[16]16'!$A$5:$O$440,5,FALSE)),
IF(IFERROR(VLOOKUP(A40,'[17]17'!$A$5:$O$440,5,FALSE),0)=0,0,VLOOKUP(A40,'[17]17'!$A$5:$O$440,5,FALSE)),
IF(IFERROR(VLOOKUP(A40,'[18]18'!$A$5:$O$440,5,FALSE),0)=0,0,VLOOKUP(A40,'[18]18'!$A$5:$O$440,5,FALSE)),
IF(IFERROR(VLOOKUP(A40,'[19]19'!$A$5:$O$440,5,FALSE),0)=0,0,VLOOKUP(A40,'[19]19'!$A$5:$O$440,5,FALSE)),
IF(IFERROR(VLOOKUP(A40,'[20]20'!$A$5:$O$440,5,FALSE),0)=0,0,VLOOKUP(A40,'[20]20'!$A$5:$O$440,5,FALSE)),
IF(IFERROR(VLOOKUP(A40,'[21]21'!$A$5:$O$440,5,FALSE),0)=0,0,VLOOKUP(A40,'[21]21'!$A$5:$O$440,5,FALSE)),
IF(IFERROR(VLOOKUP(A40,'[22]22'!$A$5:$O$440,5,FALSE),0)=0,0,VLOOKUP(A40,'[22]22'!$A$5:$O$440,5,FALSE)),
IF(IFERROR(VLOOKUP(A40,'[23]23'!$A$5:$O$440,5,FALSE),0)=0,0,VLOOKUP(A40,'[23]23'!$A$5:$O$440,5,FALSE)),
IF(IFERROR(VLOOKUP(A40,'[24]24'!$A$5:$O$440,5,FALSE),0)=0,0,VLOOKUP(A40,'[24]24'!$A$5:$O$440,5,FALSE)),
IF(IFERROR(VLOOKUP(A40,'[25]25'!$A$5:$O$440,5,FALSE),0)=0,0,VLOOKUP(A40,'[25]25'!$A$5:$O$440,5,FALSE)),
IF(IFERROR(VLOOKUP(A40,'[26]26'!$A$5:$O$440,5,FALSE),0)=0,0,VLOOKUP(A40,'[26]26'!$A$5:$O$440,5,FALSE)),
IF(IFERROR(VLOOKUP(A40,'[27]27'!$A$5:$O$440,5,FALSE),0)=0,0,VLOOKUP(A40,'[27]27'!$A$5:$O$440,5,FALSE)),
IF(IFERROR(VLOOKUP(A40,'[28]28'!$A$5:$O$440,5,FALSE),0)=0,0,VLOOKUP(A40,'[28]28'!$A$5:$O$440,5,FALSE)),
IF(IFERROR(VLOOKUP(A40,'[29]29'!$A$5:$O$440,5,FALSE),0)=0,0,VLOOKUP(A40,'[29]29'!$A$5:$O$440,5,FALSE)),
IF(IFERROR(VLOOKUP(A40,'[30]30'!$A$5:$O$440,5,FALSE),0)=0,0,VLOOKUP(A40,'[30]30'!$A$5:$O$440,5,FALSE)),
IF(IFERROR(VLOOKUP(A40,'[31]31'!$A$5:$O$440,5,FALSE),0)=0,0,VLOOKUP(A40,'[31]31'!$A$5:$O$440,5,FALSE)),
IF(IFERROR(VLOOKUP(A40,'[32]32'!$A$5:$O$440,5,FALSE),0)=0,0,VLOOKUP(A40,'[32]32'!$A$5:$O$440,5,FALSE)),
IF(IFERROR(VLOOKUP(A40,'[33]33'!$A$5:$O$440,5,FALSE),0)=0,0,VLOOKUP(A40,'[33]33'!$A$5:$O$440,5,FALSE)),
IF(IFERROR(VLOOKUP(A40,'[34]34'!$A$5:$O$440,5,FALSE),0)=0,0,VLOOKUP(A40,'[34]34'!$A$5:$O$440,5,FALSE)),
IF(IFERROR(VLOOKUP(A40,'[35]35'!$A$5:$O$440,5,FALSE),0)=0,0,VLOOKUP(A40,'[35]35'!$A$5:$O$440,5,FALSE)),
IF(IFERROR(VLOOKUP(A40,'[36]36'!$A$5:$O$440,5,FALSE),0)=0,0,VLOOKUP(A40,'[36]36'!$A$5:$O$440,5,FALSE)),
IF(IFERROR(VLOOKUP(A40,'[37]37'!$A$5:$O$440,5,FALSE),0)=0,0,VLOOKUP(A40,'[37]37'!$A$5:$O$440,5,FALSE)),
IF(IFERROR(VLOOKUP(A40,'[38]38'!$A$5:$O$440,5,FALSE),0)=0,0,VLOOKUP(A40,'[38]38'!$A$5:$O$440,5,FALSE))
)</f>
        <v>4</v>
      </c>
      <c r="G40" s="13">
        <f>COUNTIF(Foglio2!C41:AN41,"GOL")</f>
        <v>4</v>
      </c>
      <c r="H40" s="13">
        <f t="shared" ref="H40" si="36">I40-G40</f>
        <v>32</v>
      </c>
      <c r="I40" s="13">
        <f>38-COUNTIF(Foglio2!C41:AN41,"ASSENTE")</f>
        <v>36</v>
      </c>
      <c r="J40" s="14">
        <f>G40/I40</f>
        <v>0.1111111111111111</v>
      </c>
      <c r="K40" s="11" t="str">
        <f t="shared" ref="K40" si="37">IF(D40&lt;5,"PESSIMA",IF(D40&lt;5.25,"CATTIVA",IF(D40&lt;5.5,"MEDIOCRE",IF(D40&lt;5.75,"ACCETTABILE",IF(D40&lt;6,"BUONA","ECCELLENTE")))))</f>
        <v>BUONA</v>
      </c>
    </row>
    <row r="41" spans="1:11" s="5" customFormat="1" ht="9" customHeight="1">
      <c r="A41" s="11"/>
      <c r="B41" s="11"/>
      <c r="C41" s="12"/>
      <c r="D41" s="12"/>
      <c r="E41" s="11"/>
      <c r="F41" s="11"/>
      <c r="G41" s="13"/>
      <c r="H41" s="13"/>
      <c r="I41" s="13"/>
      <c r="J41" s="14"/>
      <c r="K41" s="11"/>
    </row>
    <row r="42" spans="1:11" s="10" customFormat="1" ht="9" customHeight="1">
      <c r="A42" s="11">
        <f>Foglio2!A42</f>
        <v>3459</v>
      </c>
      <c r="B42" s="11" t="str">
        <f>Foglio2!B42</f>
        <v>DIAMANTI</v>
      </c>
      <c r="C42" s="12">
        <f>AVERAGEIF(Foglio2!C42:AN42,"&gt;0")</f>
        <v>6.0378124999999994</v>
      </c>
      <c r="D42" s="12">
        <f>SUM(IF(Foglio2!C43="NO",Foglio2!C42,0),IF(Foglio2!D43="NO",Foglio2!D42,0),IF(Foglio2!E43="NO",Foglio2!E42,0),IF(Foglio2!F43="NO",Foglio2!F42,0),IF(Foglio2!G43="NO",Foglio2!G42,0),IF(Foglio2!H43="NO",Foglio2!H42,0),IF(Foglio2!I43="NO",Foglio2!I42,0),IF(Foglio2!J43="NO",Foglio2!J42,0),IF(Foglio2!K43="NO",Foglio2!K42,0),IF(Foglio2!L43="NO",Foglio2!L42,0),IF(Foglio2!M43="NO",Foglio2!M42,0),IF(Foglio2!N43="NO",Foglio2!N42,0),IF(Foglio2!O43="NO",Foglio2!O42,0),IF(Foglio2!P43="NO",Foglio2!P42,0),IF(Foglio2!Q43="NO",Foglio2!Q42,0),IF(Foglio2!R43="NO",Foglio2!R42,0),IF(Foglio2!S43="NO",Foglio2!S42,0),IF(Foglio2!T43="NO",Foglio2!T42,0),IF(Foglio2!U43="NO",Foglio2!U42,0),IF(Foglio2!V43="NO",Foglio2!V42,0),IF(Foglio2!W43="NO",Foglio2!W42,0),IF(Foglio2!X43="NO",Foglio2!X42,0),IF(Foglio2!Y43="NO",Foglio2!Y42,0),IF(Foglio2!Z43="NO",Foglio2!Z42,0),IF(Foglio2!AA43="NO",Foglio2!AA42,0),IF(Foglio2!AB43="NO",Foglio2!AB42,0),IF(Foglio2!AC43="NO",Foglio2!AC42,0),IF(Foglio2!AD43="NO",Foglio2!AD42,0),IF(Foglio2!AE43="NO",Foglio2!AE42,0),IF(Foglio2!AF43="NO",Foglio2!AF42,0),IF(Foglio2!AG43="NO",Foglio2!AG42,0),IF(Foglio2!AH43="NO",Foglio2!AH42,0),IF(Foglio2!AI43="NO",Foglio2!AI42,0),IF(Foglio2!AJ43="NO",Foglio2!AJ42,0),IF(Foglio2!AK43="NO",Foglio2!AK42,0),IF(Foglio2!AL43="NO",Foglio2!AL42,0),IF(Foglio2!AM43="NO",Foglio2!AM42,0),IF(Foglio2!AN43="NO",Foglio2!AN42,0))/COUNTIF(Foglio2!C43:AN43,"NO")</f>
        <v>5.8865384615384624</v>
      </c>
      <c r="E42" s="11">
        <f>SUM(
IF(IFERROR(VLOOKUP(A42,'[1]1'!$A$5:$O$440,9,FALSE),0)=0,0,VLOOKUP(A42,'[1]1'!$A$5:$O$440,9,FALSE)),
IF(IFERROR(VLOOKUP(A42,'[2]2'!$A$5:$O$440,9,FALSE),0)=0,0,VLOOKUP(A42,'[2]2'!$A$5:$O$440,9,FALSE)),
IF(IFERROR(VLOOKUP(A42:'[3]3'!$A$5:$O$440,9,FALSE),0)=0,0,VLOOKUP(A42,'[3]3'!$A$5:$O$440,9,FALSE)),
IF(IFERROR(VLOOKUP(A42,'[4]4'!$A$5:$O$440,9,FALSE),0)=0,0,VLOOKUP(A42,'[4]4'!$A$5:$O$440,9,FALSE)),
IF(IFERROR(VLOOKUP(A42,'[5]5'!$A$5:$O$440,9,FALSE),0)=0,0,VLOOKUP(A42,'[5]5'!$A$5:$O$440,9,FALSE)),
IF(IFERROR(VLOOKUP(A42,'[6]6'!$A$5:$O$440,9,FALSE),0)=0,0,VLOOKUP(A42,'[6]6'!$A$5:$O$440,9,FALSE)),
IF(IFERROR(VLOOKUP(A42,'[7]7'!$A$5:$O$440,9,FALSE),0)=0,0,VLOOKUP(A42,'[7]7'!$A$5:$O$440,9,FALSE)),
IF(IFERROR(VLOOKUP(A42,'[8]8'!$A$5:$O$440,9,FALSE),0)=0,0,VLOOKUP(A42,'[8]8'!$A$5:$O$440,9,FALSE)),
IF(IFERROR(VLOOKUP(A42,'[9]9'!$A$5:$O$440,9,FALSE),0)=0,0,VLOOKUP(A42,'[9]9'!$A$5:$O$440,9,FALSE)),
IF(IFERROR(VLOOKUP(A42,'[10]10'!$A$5:$O$440,9,FALSE),0)=0,0,VLOOKUP(A42,'[10]10'!$A$5:$O$440,9,FALSE)),
IF(IFERROR(VLOOKUP(A42,'[11]11'!$A$5:$O$440,9,FALSE),0)=0,0,VLOOKUP(A42,'[11]11'!$A$5:$O$440,9,FALSE)),
IF(IFERROR(VLOOKUP(A42,'[12]12'!$A$5:$O$440,9,FALSE),0)=0,0,VLOOKUP(A42,'[12]12'!$A$5:$O$440,9,FALSE)),
IF(IFERROR(VLOOKUP(A42,'[13]13'!$A$5:$O$440,9,FALSE),0)=0,0,VLOOKUP(A42,'[13]13'!$A$5:$O$440,9,FALSE)),
IF(IFERROR(VLOOKUP(A42,'[14]14'!$A$5:$O$440,9,FALSE),0)=0,0,VLOOKUP(A42,'[14]14'!$A$5:$O$440,9,FALSE)),
IF(IFERROR(VLOOKUP(A42,'[15]15'!$A$5:$O$440,9,FALSE),0)=0,0,VLOOKUP(A42,'[15]15'!$A$5:$O$440,9,FALSE)),
IF(IFERROR(VLOOKUP(A42,'[16]16'!$A$5:$O$440,9,FALSE),0)=0,0,VLOOKUP(A42,'[16]16'!$A$5:$O$440,9,FALSE)),
IF(IFERROR(VLOOKUP(A42,'[17]17'!$A$5:$O$440,9,FALSE),0)=0,0,VLOOKUP(A42,'[17]17'!$A$5:$O$440,9,FALSE)),
IF(IFERROR(VLOOKUP(A42,'[18]18'!$A$5:$O$440,9,FALSE),0)=0,0,VLOOKUP(A42,'[18]18'!$A$5:$O$440,9,FALSE)),
IF(IFERROR(VLOOKUP(A42,'[19]19'!$A$5:$O$440,9,FALSE),0)=0,0,VLOOKUP(A42,'[19]19'!$A$5:$O$440,9,FALSE)),
IF(IFERROR(VLOOKUP(A42,'[20]20'!$A$5:$O$440,9,FALSE),0)=0,0,VLOOKUP(A42,'[20]20'!$A$5:$O$440,9,FALSE)),
IF(IFERROR(VLOOKUP(A42,'[21]21'!$A$5:$O$440,9,FALSE),0)=0,0,VLOOKUP(A42,'[21]21'!$A$5:$O$440,9,FALSE)),
IF(IFERROR(VLOOKUP(A42,'[22]22'!$A$5:$O$440,9,FALSE),0)=0,0,VLOOKUP(A42,'[22]22'!$A$5:$O$440,9,FALSE)),
IF(IFERROR(VLOOKUP(A42,'[23]23'!$A$5:$O$440,9,FALSE),0)=0,0,VLOOKUP(A42,'[23]23'!$A$5:$O$440,9,FALSE)),
IF(IFERROR(VLOOKUP(A42,'[24]24'!$A$5:$O$440,9,FALSE),0)=0,0,VLOOKUP(A42,'[24]24'!$A$5:$O$440,9,FALSE)),
IF(IFERROR(VLOOKUP(A42,'[25]25'!$A$5:$O$440,9,FALSE),0)=0,0,VLOOKUP(A42,'[25]25'!$A$5:$O$440,9,FALSE)),
IF(IFERROR(VLOOKUP(A42,'[26]26'!$A$5:$O$440,9,FALSE),0)=0,0,VLOOKUP(A42,'[26]26'!$A$5:$O$440,9,FALSE)),
IF(IFERROR(VLOOKUP(A42,'[27]27'!$A$5:$O$440,9,FALSE),0)=0,0,VLOOKUP(A42,'[27]27'!$A$5:$O$440,9,FALSE)),
IF(IFERROR(VLOOKUP(A42,'[28]28'!$A$5:$O$440,9,FALSE),0)=0,0,VLOOKUP(A42,'[28]28'!$A$5:$O$440,9,FALSE)),
IF(IFERROR(VLOOKUP(A42,'[29]29'!$A$5:$O$440,9,FALSE),0)=0,0,VLOOKUP(A42,'[29]29'!$A$5:$O$440,9,FALSE)),
IF(IFERROR(VLOOKUP(A42,'[30]30'!$A$5:$O$440,9,FALSE),0)=0,0,VLOOKUP(A42,'[30]30'!$A$5:$O$440,9,FALSE)),
IF(IFERROR(VLOOKUP(A42,'[31]31'!$A$5:$O$440,9,FALSE),0)=0,0,VLOOKUP(A42,'[31]31'!$A$5:$O$440,9,FALSE)),
IF(IFERROR(VLOOKUP(A42,'[32]32'!$A$5:$O$440,9,FALSE),0)=0,0,VLOOKUP(A42,'[32]32'!$A$5:$O$440,9,FALSE)),
IF(IFERROR(VLOOKUP(A42,'[33]33'!$A$5:$O$440,9,FALSE),0)=0,0,VLOOKUP(A42,'[33]33'!$A$5:$O$440,9,FALSE)),
IF(IFERROR(VLOOKUP(A42,'[34]34'!$A$5:$O$440,9,FALSE),0)=0,0,VLOOKUP(A42,'[34]34'!$A$5:$O$440,9,FALSE)),
IF(IFERROR(VLOOKUP(A42,'[35]35'!$A$5:$O$440,9,FALSE),0)=0,0,VLOOKUP(A42,'[35]35'!$A$5:$O$440,9,FALSE)),
IF(IFERROR(VLOOKUP(A42,'[36]36'!$A$5:$O$440,9,FALSE),0)=0,0,VLOOKUP(A42,'[36]36'!$A$5:$O$440,9,FALSE)),
IF(IFERROR(VLOOKUP(A42,'[37]37'!$A$5:$O$440,9,FALSE),0)=0,0,VLOOKUP(A42,'[37]37'!$A$5:$O$440,9,FALSE)),
IF(IFERROR(VLOOKUP(A42,'[38]38'!$A$5:$O$440,9,FALSE),0)=0,0,VLOOKUP(A42,'[38]38'!$A$5:$O$440,9,FALSE))
)</f>
        <v>1</v>
      </c>
      <c r="F42" s="11">
        <f>SUM(E42,
IF(IFERROR(VLOOKUP(A42,'[1]1'!$A$5:$O$440,5,FALSE),0)=0,0,VLOOKUP(A42,'[1]1'!$A$5:$O$440,5,FALSE)),
IF(IFERROR(VLOOKUP(A42,'[2]2'!$A$5:$O$440,5,FALSE),0)=0,0,VLOOKUP(A42,'[2]2'!$A$5:$O$440,5,FALSE)),
IF(IFERROR(VLOOKUP(A42,'[3]3'!$A$5:$O$440,5,FALSE),0)=0,0,VLOOKUP(A42,'[3]3'!$A$5:$O$440,5,FALSE)),
IF(IFERROR(VLOOKUP(A42,'[4]4'!$A$5:$O$440,5,FALSE),0)=0,0,VLOOKUP(A42,'[4]4'!$A$5:$O$440,5,FALSE)),
IF(IFERROR(VLOOKUP(A42,'[5]5'!$A$5:$O$440,5,FALSE),0)=0,0,VLOOKUP(A42,'[5]5'!$A$5:$O$440,5,FALSE)),
IF(IFERROR(VLOOKUP(A42,'[6]6'!$A$5:$O$440,5,FALSE),0)=0,0,VLOOKUP(A42,'[6]6'!$A$5:$O$440,5,FALSE)),
IF(IFERROR(VLOOKUP(A42,'[7]7'!$A$5:$O$440,5,FALSE),0)=0,0,VLOOKUP(A42,'[7]7'!$A$5:$O$440,5,FALSE)),
IF(IFERROR(VLOOKUP(A42,'[8]8'!$A$5:$O$440,5,FALSE),0)=0,0,VLOOKUP(A42,'[8]8'!$A$5:$O$440,5,FALSE)),
IF(IFERROR(VLOOKUP(A42,'[9]9'!$A$5:$O$440,5,FALSE),0)=0,0,VLOOKUP(A42,'[9]9'!$A$5:$O$440,5,FALSE)),
IF(IFERROR(VLOOKUP(A42,'[10]10'!$A$5:$O$440,5,FALSE),0)=0,0,VLOOKUP(A42,'[10]10'!$A$5:$O$440,5,FALSE)),
IF(IFERROR(VLOOKUP(A42,'[11]11'!$A$5:$O$440,5,FALSE),0)=0,0,VLOOKUP(A42,'[11]11'!$A$5:$O$440,5,FALSE)),
IF(IFERROR(VLOOKUP(A42,'[12]12'!$A$5:$O$440,5,FALSE),0)=0,0,VLOOKUP(A42,'[12]12'!$A$5:$O$440,5,FALSE)),
IF(IFERROR(VLOOKUP(A42,'[13]13'!$A$5:$O$440,5,FALSE),0)=0,0,VLOOKUP(A42,'[13]13'!$A$5:$O$440,5,FALSE)),
IF(IFERROR(VLOOKUP(A42,'[14]14'!$A$5:$O$440,5,FALSE),0)=0,0,VLOOKUP(A42,'[14]14'!$A$5:$O$440,5,FALSE)),
IF(IFERROR(VLOOKUP(A42,'[15]15'!$A$5:$O$440,5,FALSE),0)=0,0,VLOOKUP(A42,'[15]15'!$A$5:$O$440,5,FALSE)),
IF(IFERROR(VLOOKUP(A42,'[16]16'!$A$5:$O$440,5,FALSE),0)=0,0,VLOOKUP(A42,'[16]16'!$A$5:$O$440,5,FALSE)),
IF(IFERROR(VLOOKUP(A42,'[17]17'!$A$5:$O$440,5,FALSE),0)=0,0,VLOOKUP(A42,'[17]17'!$A$5:$O$440,5,FALSE)),
IF(IFERROR(VLOOKUP(A42,'[18]18'!$A$5:$O$440,5,FALSE),0)=0,0,VLOOKUP(A42,'[18]18'!$A$5:$O$440,5,FALSE)),
IF(IFERROR(VLOOKUP(A42,'[19]19'!$A$5:$O$440,5,FALSE),0)=0,0,VLOOKUP(A42,'[19]19'!$A$5:$O$440,5,FALSE)),
IF(IFERROR(VLOOKUP(A42,'[20]20'!$A$5:$O$440,5,FALSE),0)=0,0,VLOOKUP(A42,'[20]20'!$A$5:$O$440,5,FALSE)),
IF(IFERROR(VLOOKUP(A42,'[21]21'!$A$5:$O$440,5,FALSE),0)=0,0,VLOOKUP(A42,'[21]21'!$A$5:$O$440,5,FALSE)),
IF(IFERROR(VLOOKUP(A42,'[22]22'!$A$5:$O$440,5,FALSE),0)=0,0,VLOOKUP(A42,'[22]22'!$A$5:$O$440,5,FALSE)),
IF(IFERROR(VLOOKUP(A42,'[23]23'!$A$5:$O$440,5,FALSE),0)=0,0,VLOOKUP(A42,'[23]23'!$A$5:$O$440,5,FALSE)),
IF(IFERROR(VLOOKUP(A42,'[24]24'!$A$5:$O$440,5,FALSE),0)=0,0,VLOOKUP(A42,'[24]24'!$A$5:$O$440,5,FALSE)),
IF(IFERROR(VLOOKUP(A42,'[25]25'!$A$5:$O$440,5,FALSE),0)=0,0,VLOOKUP(A42,'[25]25'!$A$5:$O$440,5,FALSE)),
IF(IFERROR(VLOOKUP(A42,'[26]26'!$A$5:$O$440,5,FALSE),0)=0,0,VLOOKUP(A42,'[26]26'!$A$5:$O$440,5,FALSE)),
IF(IFERROR(VLOOKUP(A42,'[27]27'!$A$5:$O$440,5,FALSE),0)=0,0,VLOOKUP(A42,'[27]27'!$A$5:$O$440,5,FALSE)),
IF(IFERROR(VLOOKUP(A42,'[28]28'!$A$5:$O$440,5,FALSE),0)=0,0,VLOOKUP(A42,'[28]28'!$A$5:$O$440,5,FALSE)),
IF(IFERROR(VLOOKUP(A42,'[29]29'!$A$5:$O$440,5,FALSE),0)=0,0,VLOOKUP(A42,'[29]29'!$A$5:$O$440,5,FALSE)),
IF(IFERROR(VLOOKUP(A42,'[30]30'!$A$5:$O$440,5,FALSE),0)=0,0,VLOOKUP(A42,'[30]30'!$A$5:$O$440,5,FALSE)),
IF(IFERROR(VLOOKUP(A42,'[31]31'!$A$5:$O$440,5,FALSE),0)=0,0,VLOOKUP(A42,'[31]31'!$A$5:$O$440,5,FALSE)),
IF(IFERROR(VLOOKUP(A42,'[32]32'!$A$5:$O$440,5,FALSE),0)=0,0,VLOOKUP(A42,'[32]32'!$A$5:$O$440,5,FALSE)),
IF(IFERROR(VLOOKUP(A42,'[33]33'!$A$5:$O$440,5,FALSE),0)=0,0,VLOOKUP(A42,'[33]33'!$A$5:$O$440,5,FALSE)),
IF(IFERROR(VLOOKUP(A42,'[34]34'!$A$5:$O$440,5,FALSE),0)=0,0,VLOOKUP(A42,'[34]34'!$A$5:$O$440,5,FALSE)),
IF(IFERROR(VLOOKUP(A42,'[35]35'!$A$5:$O$440,5,FALSE),0)=0,0,VLOOKUP(A42,'[35]35'!$A$5:$O$440,5,FALSE)),
IF(IFERROR(VLOOKUP(A42,'[36]36'!$A$5:$O$440,5,FALSE),0)=0,0,VLOOKUP(A42,'[36]36'!$A$5:$O$440,5,FALSE)),
IF(IFERROR(VLOOKUP(A42,'[37]37'!$A$5:$O$440,5,FALSE),0)=0,0,VLOOKUP(A42,'[37]37'!$A$5:$O$440,5,FALSE)),
IF(IFERROR(VLOOKUP(A42,'[38]38'!$A$5:$O$440,5,FALSE),0)=0,0,VLOOKUP(A42,'[38]38'!$A$5:$O$440,5,FALSE))
)</f>
        <v>6</v>
      </c>
      <c r="G42" s="13">
        <f>COUNTIF(Foglio2!C43:AN43,"GOL")</f>
        <v>6</v>
      </c>
      <c r="H42" s="13">
        <f t="shared" ref="H42" si="38">I42-G42</f>
        <v>26</v>
      </c>
      <c r="I42" s="13">
        <f>38-COUNTIF(Foglio2!C43:AN43,"ASSENTE")</f>
        <v>32</v>
      </c>
      <c r="J42" s="14">
        <f>G42/I42</f>
        <v>0.1875</v>
      </c>
      <c r="K42" s="11" t="str">
        <f t="shared" ref="K42" si="39">IF(D42&lt;5,"PESSIMA",IF(D42&lt;5.25,"CATTIVA",IF(D42&lt;5.5,"MEDIOCRE",IF(D42&lt;5.75,"ACCETTABILE",IF(D42&lt;6,"BUONA","ECCELLENTE")))))</f>
        <v>BUONA</v>
      </c>
    </row>
    <row r="43" spans="1:11" s="5" customFormat="1" ht="9" customHeight="1">
      <c r="A43" s="11"/>
      <c r="B43" s="11"/>
      <c r="C43" s="12"/>
      <c r="D43" s="12"/>
      <c r="E43" s="11"/>
      <c r="F43" s="11"/>
      <c r="G43" s="13"/>
      <c r="H43" s="13"/>
      <c r="I43" s="13"/>
      <c r="J43" s="14"/>
      <c r="K43" s="11"/>
    </row>
    <row r="44" spans="1:11" s="10" customFormat="1" ht="9" customHeight="1">
      <c r="A44" s="11">
        <f>Foglio2!A44</f>
        <v>3170</v>
      </c>
      <c r="B44" s="11" t="str">
        <f>Foglio2!B44</f>
        <v>COSSU</v>
      </c>
      <c r="C44" s="12">
        <f>AVERAGEIF(Foglio2!C44:AN44,"&gt;0")</f>
        <v>6.2622857142857145</v>
      </c>
      <c r="D44" s="12">
        <f>SUM(IF(Foglio2!C45="NO",Foglio2!C44,0),IF(Foglio2!D45="NO",Foglio2!D44,0),IF(Foglio2!E45="NO",Foglio2!E44,0),IF(Foglio2!F45="NO",Foglio2!F44,0),IF(Foglio2!G45="NO",Foglio2!G44,0),IF(Foglio2!H45="NO",Foglio2!H44,0),IF(Foglio2!I45="NO",Foglio2!I44,0),IF(Foglio2!J45="NO",Foglio2!J44,0),IF(Foglio2!K45="NO",Foglio2!K44,0),IF(Foglio2!L45="NO",Foglio2!L44,0),IF(Foglio2!M45="NO",Foglio2!M44,0),IF(Foglio2!N45="NO",Foglio2!N44,0),IF(Foglio2!O45="NO",Foglio2!O44,0),IF(Foglio2!P45="NO",Foglio2!P44,0),IF(Foglio2!Q45="NO",Foglio2!Q44,0),IF(Foglio2!R45="NO",Foglio2!R44,0),IF(Foglio2!S45="NO",Foglio2!S44,0),IF(Foglio2!T45="NO",Foglio2!T44,0),IF(Foglio2!U45="NO",Foglio2!U44,0),IF(Foglio2!V45="NO",Foglio2!V44,0),IF(Foglio2!W45="NO",Foglio2!W44,0),IF(Foglio2!X45="NO",Foglio2!X44,0),IF(Foglio2!Y45="NO",Foglio2!Y44,0),IF(Foglio2!Z45="NO",Foglio2!Z44,0),IF(Foglio2!AA45="NO",Foglio2!AA44,0),IF(Foglio2!AB45="NO",Foglio2!AB44,0),IF(Foglio2!AC45="NO",Foglio2!AC44,0),IF(Foglio2!AD45="NO",Foglio2!AD44,0),IF(Foglio2!AE45="NO",Foglio2!AE44,0),IF(Foglio2!AF45="NO",Foglio2!AF44,0),IF(Foglio2!AG45="NO",Foglio2!AG44,0),IF(Foglio2!AH45="NO",Foglio2!AH44,0),IF(Foglio2!AI45="NO",Foglio2!AI44,0),IF(Foglio2!AJ45="NO",Foglio2!AJ44,0),IF(Foglio2!AK45="NO",Foglio2!AK44,0),IF(Foglio2!AL45="NO",Foglio2!AL44,0),IF(Foglio2!AM45="NO",Foglio2!AM44,0),IF(Foglio2!AN45="NO",Foglio2!AN44,0))/COUNTIF(Foglio2!C45:AN45,"NO")</f>
        <v>6.1970967741935485</v>
      </c>
      <c r="E44" s="11">
        <f>SUM(
IF(IFERROR(VLOOKUP(A44,'[1]1'!$A$5:$O$440,9,FALSE),0)=0,0,VLOOKUP(A44,'[1]1'!$A$5:$O$440,9,FALSE)),
IF(IFERROR(VLOOKUP(A44,'[2]2'!$A$5:$O$440,9,FALSE),0)=0,0,VLOOKUP(A44,'[2]2'!$A$5:$O$440,9,FALSE)),
IF(IFERROR(VLOOKUP(A44:'[3]3'!$A$5:$O$440,9,FALSE),0)=0,0,VLOOKUP(A44,'[3]3'!$A$5:$O$440,9,FALSE)),
IF(IFERROR(VLOOKUP(A44,'[4]4'!$A$5:$O$440,9,FALSE),0)=0,0,VLOOKUP(A44,'[4]4'!$A$5:$O$440,9,FALSE)),
IF(IFERROR(VLOOKUP(A44,'[5]5'!$A$5:$O$440,9,FALSE),0)=0,0,VLOOKUP(A44,'[5]5'!$A$5:$O$440,9,FALSE)),
IF(IFERROR(VLOOKUP(A44,'[6]6'!$A$5:$O$440,9,FALSE),0)=0,0,VLOOKUP(A44,'[6]6'!$A$5:$O$440,9,FALSE)),
IF(IFERROR(VLOOKUP(A44,'[7]7'!$A$5:$O$440,9,FALSE),0)=0,0,VLOOKUP(A44,'[7]7'!$A$5:$O$440,9,FALSE)),
IF(IFERROR(VLOOKUP(A44,'[8]8'!$A$5:$O$440,9,FALSE),0)=0,0,VLOOKUP(A44,'[8]8'!$A$5:$O$440,9,FALSE)),
IF(IFERROR(VLOOKUP(A44,'[9]9'!$A$5:$O$440,9,FALSE),0)=0,0,VLOOKUP(A44,'[9]9'!$A$5:$O$440,9,FALSE)),
IF(IFERROR(VLOOKUP(A44,'[10]10'!$A$5:$O$440,9,FALSE),0)=0,0,VLOOKUP(A44,'[10]10'!$A$5:$O$440,9,FALSE)),
IF(IFERROR(VLOOKUP(A44,'[11]11'!$A$5:$O$440,9,FALSE),0)=0,0,VLOOKUP(A44,'[11]11'!$A$5:$O$440,9,FALSE)),
IF(IFERROR(VLOOKUP(A44,'[12]12'!$A$5:$O$440,9,FALSE),0)=0,0,VLOOKUP(A44,'[12]12'!$A$5:$O$440,9,FALSE)),
IF(IFERROR(VLOOKUP(A44,'[13]13'!$A$5:$O$440,9,FALSE),0)=0,0,VLOOKUP(A44,'[13]13'!$A$5:$O$440,9,FALSE)),
IF(IFERROR(VLOOKUP(A44,'[14]14'!$A$5:$O$440,9,FALSE),0)=0,0,VLOOKUP(A44,'[14]14'!$A$5:$O$440,9,FALSE)),
IF(IFERROR(VLOOKUP(A44,'[15]15'!$A$5:$O$440,9,FALSE),0)=0,0,VLOOKUP(A44,'[15]15'!$A$5:$O$440,9,FALSE)),
IF(IFERROR(VLOOKUP(A44,'[16]16'!$A$5:$O$440,9,FALSE),0)=0,0,VLOOKUP(A44,'[16]16'!$A$5:$O$440,9,FALSE)),
IF(IFERROR(VLOOKUP(A44,'[17]17'!$A$5:$O$440,9,FALSE),0)=0,0,VLOOKUP(A44,'[17]17'!$A$5:$O$440,9,FALSE)),
IF(IFERROR(VLOOKUP(A44,'[18]18'!$A$5:$O$440,9,FALSE),0)=0,0,VLOOKUP(A44,'[18]18'!$A$5:$O$440,9,FALSE)),
IF(IFERROR(VLOOKUP(A44,'[19]19'!$A$5:$O$440,9,FALSE),0)=0,0,VLOOKUP(A44,'[19]19'!$A$5:$O$440,9,FALSE)),
IF(IFERROR(VLOOKUP(A44,'[20]20'!$A$5:$O$440,9,FALSE),0)=0,0,VLOOKUP(A44,'[20]20'!$A$5:$O$440,9,FALSE)),
IF(IFERROR(VLOOKUP(A44,'[21]21'!$A$5:$O$440,9,FALSE),0)=0,0,VLOOKUP(A44,'[21]21'!$A$5:$O$440,9,FALSE)),
IF(IFERROR(VLOOKUP(A44,'[22]22'!$A$5:$O$440,9,FALSE),0)=0,0,VLOOKUP(A44,'[22]22'!$A$5:$O$440,9,FALSE)),
IF(IFERROR(VLOOKUP(A44,'[23]23'!$A$5:$O$440,9,FALSE),0)=0,0,VLOOKUP(A44,'[23]23'!$A$5:$O$440,9,FALSE)),
IF(IFERROR(VLOOKUP(A44,'[24]24'!$A$5:$O$440,9,FALSE),0)=0,0,VLOOKUP(A44,'[24]24'!$A$5:$O$440,9,FALSE)),
IF(IFERROR(VLOOKUP(A44,'[25]25'!$A$5:$O$440,9,FALSE),0)=0,0,VLOOKUP(A44,'[25]25'!$A$5:$O$440,9,FALSE)),
IF(IFERROR(VLOOKUP(A44,'[26]26'!$A$5:$O$440,9,FALSE),0)=0,0,VLOOKUP(A44,'[26]26'!$A$5:$O$440,9,FALSE)),
IF(IFERROR(VLOOKUP(A44,'[27]27'!$A$5:$O$440,9,FALSE),0)=0,0,VLOOKUP(A44,'[27]27'!$A$5:$O$440,9,FALSE)),
IF(IFERROR(VLOOKUP(A44,'[28]28'!$A$5:$O$440,9,FALSE),0)=0,0,VLOOKUP(A44,'[28]28'!$A$5:$O$440,9,FALSE)),
IF(IFERROR(VLOOKUP(A44,'[29]29'!$A$5:$O$440,9,FALSE),0)=0,0,VLOOKUP(A44,'[29]29'!$A$5:$O$440,9,FALSE)),
IF(IFERROR(VLOOKUP(A44,'[30]30'!$A$5:$O$440,9,FALSE),0)=0,0,VLOOKUP(A44,'[30]30'!$A$5:$O$440,9,FALSE)),
IF(IFERROR(VLOOKUP(A44,'[31]31'!$A$5:$O$440,9,FALSE),0)=0,0,VLOOKUP(A44,'[31]31'!$A$5:$O$440,9,FALSE)),
IF(IFERROR(VLOOKUP(A44,'[32]32'!$A$5:$O$440,9,FALSE),0)=0,0,VLOOKUP(A44,'[32]32'!$A$5:$O$440,9,FALSE)),
IF(IFERROR(VLOOKUP(A44,'[33]33'!$A$5:$O$440,9,FALSE),0)=0,0,VLOOKUP(A44,'[33]33'!$A$5:$O$440,9,FALSE)),
IF(IFERROR(VLOOKUP(A44,'[34]34'!$A$5:$O$440,9,FALSE),0)=0,0,VLOOKUP(A44,'[34]34'!$A$5:$O$440,9,FALSE)),
IF(IFERROR(VLOOKUP(A44,'[35]35'!$A$5:$O$440,9,FALSE),0)=0,0,VLOOKUP(A44,'[35]35'!$A$5:$O$440,9,FALSE)),
IF(IFERROR(VLOOKUP(A44,'[36]36'!$A$5:$O$440,9,FALSE),0)=0,0,VLOOKUP(A44,'[36]36'!$A$5:$O$440,9,FALSE)),
IF(IFERROR(VLOOKUP(A44,'[37]37'!$A$5:$O$440,9,FALSE),0)=0,0,VLOOKUP(A44,'[37]37'!$A$5:$O$440,9,FALSE)),
IF(IFERROR(VLOOKUP(A44,'[38]38'!$A$5:$O$440,9,FALSE),0)=0,0,VLOOKUP(A44,'[38]38'!$A$5:$O$440,9,FALSE))
)</f>
        <v>0</v>
      </c>
      <c r="F44" s="11">
        <f>SUM(E44,
IF(IFERROR(VLOOKUP(A44,'[1]1'!$A$5:$O$440,5,FALSE),0)=0,0,VLOOKUP(A44,'[1]1'!$A$5:$O$440,5,FALSE)),
IF(IFERROR(VLOOKUP(A44,'[2]2'!$A$5:$O$440,5,FALSE),0)=0,0,VLOOKUP(A44,'[2]2'!$A$5:$O$440,5,FALSE)),
IF(IFERROR(VLOOKUP(A44,'[3]3'!$A$5:$O$440,5,FALSE),0)=0,0,VLOOKUP(A44,'[3]3'!$A$5:$O$440,5,FALSE)),
IF(IFERROR(VLOOKUP(A44,'[4]4'!$A$5:$O$440,5,FALSE),0)=0,0,VLOOKUP(A44,'[4]4'!$A$5:$O$440,5,FALSE)),
IF(IFERROR(VLOOKUP(A44,'[5]5'!$A$5:$O$440,5,FALSE),0)=0,0,VLOOKUP(A44,'[5]5'!$A$5:$O$440,5,FALSE)),
IF(IFERROR(VLOOKUP(A44,'[6]6'!$A$5:$O$440,5,FALSE),0)=0,0,VLOOKUP(A44,'[6]6'!$A$5:$O$440,5,FALSE)),
IF(IFERROR(VLOOKUP(A44,'[7]7'!$A$5:$O$440,5,FALSE),0)=0,0,VLOOKUP(A44,'[7]7'!$A$5:$O$440,5,FALSE)),
IF(IFERROR(VLOOKUP(A44,'[8]8'!$A$5:$O$440,5,FALSE),0)=0,0,VLOOKUP(A44,'[8]8'!$A$5:$O$440,5,FALSE)),
IF(IFERROR(VLOOKUP(A44,'[9]9'!$A$5:$O$440,5,FALSE),0)=0,0,VLOOKUP(A44,'[9]9'!$A$5:$O$440,5,FALSE)),
IF(IFERROR(VLOOKUP(A44,'[10]10'!$A$5:$O$440,5,FALSE),0)=0,0,VLOOKUP(A44,'[10]10'!$A$5:$O$440,5,FALSE)),
IF(IFERROR(VLOOKUP(A44,'[11]11'!$A$5:$O$440,5,FALSE),0)=0,0,VLOOKUP(A44,'[11]11'!$A$5:$O$440,5,FALSE)),
IF(IFERROR(VLOOKUP(A44,'[12]12'!$A$5:$O$440,5,FALSE),0)=0,0,VLOOKUP(A44,'[12]12'!$A$5:$O$440,5,FALSE)),
IF(IFERROR(VLOOKUP(A44,'[13]13'!$A$5:$O$440,5,FALSE),0)=0,0,VLOOKUP(A44,'[13]13'!$A$5:$O$440,5,FALSE)),
IF(IFERROR(VLOOKUP(A44,'[14]14'!$A$5:$O$440,5,FALSE),0)=0,0,VLOOKUP(A44,'[14]14'!$A$5:$O$440,5,FALSE)),
IF(IFERROR(VLOOKUP(A44,'[15]15'!$A$5:$O$440,5,FALSE),0)=0,0,VLOOKUP(A44,'[15]15'!$A$5:$O$440,5,FALSE)),
IF(IFERROR(VLOOKUP(A44,'[16]16'!$A$5:$O$440,5,FALSE),0)=0,0,VLOOKUP(A44,'[16]16'!$A$5:$O$440,5,FALSE)),
IF(IFERROR(VLOOKUP(A44,'[17]17'!$A$5:$O$440,5,FALSE),0)=0,0,VLOOKUP(A44,'[17]17'!$A$5:$O$440,5,FALSE)),
IF(IFERROR(VLOOKUP(A44,'[18]18'!$A$5:$O$440,5,FALSE),0)=0,0,VLOOKUP(A44,'[18]18'!$A$5:$O$440,5,FALSE)),
IF(IFERROR(VLOOKUP(A44,'[19]19'!$A$5:$O$440,5,FALSE),0)=0,0,VLOOKUP(A44,'[19]19'!$A$5:$O$440,5,FALSE)),
IF(IFERROR(VLOOKUP(A44,'[20]20'!$A$5:$O$440,5,FALSE),0)=0,0,VLOOKUP(A44,'[20]20'!$A$5:$O$440,5,FALSE)),
IF(IFERROR(VLOOKUP(A44,'[21]21'!$A$5:$O$440,5,FALSE),0)=0,0,VLOOKUP(A44,'[21]21'!$A$5:$O$440,5,FALSE)),
IF(IFERROR(VLOOKUP(A44,'[22]22'!$A$5:$O$440,5,FALSE),0)=0,0,VLOOKUP(A44,'[22]22'!$A$5:$O$440,5,FALSE)),
IF(IFERROR(VLOOKUP(A44,'[23]23'!$A$5:$O$440,5,FALSE),0)=0,0,VLOOKUP(A44,'[23]23'!$A$5:$O$440,5,FALSE)),
IF(IFERROR(VLOOKUP(A44,'[24]24'!$A$5:$O$440,5,FALSE),0)=0,0,VLOOKUP(A44,'[24]24'!$A$5:$O$440,5,FALSE)),
IF(IFERROR(VLOOKUP(A44,'[25]25'!$A$5:$O$440,5,FALSE),0)=0,0,VLOOKUP(A44,'[25]25'!$A$5:$O$440,5,FALSE)),
IF(IFERROR(VLOOKUP(A44,'[26]26'!$A$5:$O$440,5,FALSE),0)=0,0,VLOOKUP(A44,'[26]26'!$A$5:$O$440,5,FALSE)),
IF(IFERROR(VLOOKUP(A44,'[27]27'!$A$5:$O$440,5,FALSE),0)=0,0,VLOOKUP(A44,'[27]27'!$A$5:$O$440,5,FALSE)),
IF(IFERROR(VLOOKUP(A44,'[28]28'!$A$5:$O$440,5,FALSE),0)=0,0,VLOOKUP(A44,'[28]28'!$A$5:$O$440,5,FALSE)),
IF(IFERROR(VLOOKUP(A44,'[29]29'!$A$5:$O$440,5,FALSE),0)=0,0,VLOOKUP(A44,'[29]29'!$A$5:$O$440,5,FALSE)),
IF(IFERROR(VLOOKUP(A44,'[30]30'!$A$5:$O$440,5,FALSE),0)=0,0,VLOOKUP(A44,'[30]30'!$A$5:$O$440,5,FALSE)),
IF(IFERROR(VLOOKUP(A44,'[31]31'!$A$5:$O$440,5,FALSE),0)=0,0,VLOOKUP(A44,'[31]31'!$A$5:$O$440,5,FALSE)),
IF(IFERROR(VLOOKUP(A44,'[32]32'!$A$5:$O$440,5,FALSE),0)=0,0,VLOOKUP(A44,'[32]32'!$A$5:$O$440,5,FALSE)),
IF(IFERROR(VLOOKUP(A44,'[33]33'!$A$5:$O$440,5,FALSE),0)=0,0,VLOOKUP(A44,'[33]33'!$A$5:$O$440,5,FALSE)),
IF(IFERROR(VLOOKUP(A44,'[34]34'!$A$5:$O$440,5,FALSE),0)=0,0,VLOOKUP(A44,'[34]34'!$A$5:$O$440,5,FALSE)),
IF(IFERROR(VLOOKUP(A44,'[35]35'!$A$5:$O$440,5,FALSE),0)=0,0,VLOOKUP(A44,'[35]35'!$A$5:$O$440,5,FALSE)),
IF(IFERROR(VLOOKUP(A44,'[36]36'!$A$5:$O$440,5,FALSE),0)=0,0,VLOOKUP(A44,'[36]36'!$A$5:$O$440,5,FALSE)),
IF(IFERROR(VLOOKUP(A44,'[37]37'!$A$5:$O$440,5,FALSE),0)=0,0,VLOOKUP(A44,'[37]37'!$A$5:$O$440,5,FALSE)),
IF(IFERROR(VLOOKUP(A44,'[38]38'!$A$5:$O$440,5,FALSE),0)=0,0,VLOOKUP(A44,'[38]38'!$A$5:$O$440,5,FALSE))
)</f>
        <v>4</v>
      </c>
      <c r="G44" s="13">
        <f>COUNTIF(Foglio2!C45:AN45,"GOL")</f>
        <v>4</v>
      </c>
      <c r="H44" s="13">
        <f t="shared" ref="H44" si="40">I44-G44</f>
        <v>31</v>
      </c>
      <c r="I44" s="13">
        <f>38-COUNTIF(Foglio2!C45:AN45,"ASSENTE")</f>
        <v>35</v>
      </c>
      <c r="J44" s="14">
        <f>G44/I44</f>
        <v>0.11428571428571428</v>
      </c>
      <c r="K44" s="11" t="str">
        <f t="shared" ref="K44" si="41">IF(D44&lt;5,"PESSIMA",IF(D44&lt;5.25,"CATTIVA",IF(D44&lt;5.5,"MEDIOCRE",IF(D44&lt;5.75,"ACCETTABILE",IF(D44&lt;6,"BUONA","ECCELLENTE")))))</f>
        <v>ECCELLENTE</v>
      </c>
    </row>
    <row r="45" spans="1:11" s="5" customFormat="1" ht="9" customHeight="1">
      <c r="A45" s="11"/>
      <c r="B45" s="11"/>
      <c r="C45" s="12"/>
      <c r="D45" s="12"/>
      <c r="E45" s="11"/>
      <c r="F45" s="11"/>
      <c r="G45" s="13"/>
      <c r="H45" s="13"/>
      <c r="I45" s="13"/>
      <c r="J45" s="14"/>
      <c r="K45" s="11"/>
    </row>
    <row r="46" spans="1:11" s="10" customFormat="1" ht="9" customHeight="1">
      <c r="A46" s="11">
        <f>Foglio2!A46</f>
        <v>3505</v>
      </c>
      <c r="B46" s="11" t="str">
        <f>Foglio2!B46</f>
        <v>DI MICHELE</v>
      </c>
      <c r="C46" s="12">
        <f>AVERAGEIF(Foglio2!C46:AN46,"&gt;0")</f>
        <v>6.2804347826086966</v>
      </c>
      <c r="D46" s="12">
        <f>SUM(IF(Foglio2!C47="NO",Foglio2!C46,0),IF(Foglio2!D47="NO",Foglio2!D46,0),IF(Foglio2!E47="NO",Foglio2!E46,0),IF(Foglio2!F47="NO",Foglio2!F46,0),IF(Foglio2!G47="NO",Foglio2!G46,0),IF(Foglio2!H47="NO",Foglio2!H46,0),IF(Foglio2!I47="NO",Foglio2!I46,0),IF(Foglio2!J47="NO",Foglio2!J46,0),IF(Foglio2!K47="NO",Foglio2!K46,0),IF(Foglio2!L47="NO",Foglio2!L46,0),IF(Foglio2!M47="NO",Foglio2!M46,0),IF(Foglio2!N47="NO",Foglio2!N46,0),IF(Foglio2!O47="NO",Foglio2!O46,0),IF(Foglio2!P47="NO",Foglio2!P46,0),IF(Foglio2!Q47="NO",Foglio2!Q46,0),IF(Foglio2!R47="NO",Foglio2!R46,0),IF(Foglio2!S47="NO",Foglio2!S46,0),IF(Foglio2!T47="NO",Foglio2!T46,0),IF(Foglio2!U47="NO",Foglio2!U46,0),IF(Foglio2!V47="NO",Foglio2!V46,0),IF(Foglio2!W47="NO",Foglio2!W46,0),IF(Foglio2!X47="NO",Foglio2!X46,0),IF(Foglio2!Y47="NO",Foglio2!Y46,0),IF(Foglio2!Z47="NO",Foglio2!Z46,0),IF(Foglio2!AA47="NO",Foglio2!AA46,0),IF(Foglio2!AB47="NO",Foglio2!AB46,0),IF(Foglio2!AC47="NO",Foglio2!AC46,0),IF(Foglio2!AD47="NO",Foglio2!AD46,0),IF(Foglio2!AE47="NO",Foglio2!AE46,0),IF(Foglio2!AF47="NO",Foglio2!AF46,0),IF(Foglio2!AG47="NO",Foglio2!AG46,0),IF(Foglio2!AH47="NO",Foglio2!AH46,0),IF(Foglio2!AI47="NO",Foglio2!AI46,0),IF(Foglio2!AJ47="NO",Foglio2!AJ46,0),IF(Foglio2!AK47="NO",Foglio2!AK46,0),IF(Foglio2!AL47="NO",Foglio2!AL46,0),IF(Foglio2!AM47="NO",Foglio2!AM46,0),IF(Foglio2!AN47="NO",Foglio2!AN46,0))/COUNTIF(Foglio2!C47:AN47,"NO")</f>
        <v>6.0843750000000014</v>
      </c>
      <c r="E46" s="11">
        <f>SUM(
IF(IFERROR(VLOOKUP(A46,'[1]1'!$A$5:$O$440,9,FALSE),0)=0,0,VLOOKUP(A46,'[1]1'!$A$5:$O$440,9,FALSE)),
IF(IFERROR(VLOOKUP(A46,'[2]2'!$A$5:$O$440,9,FALSE),0)=0,0,VLOOKUP(A46,'[2]2'!$A$5:$O$440,9,FALSE)),
IF(IFERROR(VLOOKUP(A46:'[3]3'!$A$5:$O$440,9,FALSE),0)=0,0,VLOOKUP(A46,'[3]3'!$A$5:$O$440,9,FALSE)),
IF(IFERROR(VLOOKUP(A46,'[4]4'!$A$5:$O$440,9,FALSE),0)=0,0,VLOOKUP(A46,'[4]4'!$A$5:$O$440,9,FALSE)),
IF(IFERROR(VLOOKUP(A46,'[5]5'!$A$5:$O$440,9,FALSE),0)=0,0,VLOOKUP(A46,'[5]5'!$A$5:$O$440,9,FALSE)),
IF(IFERROR(VLOOKUP(A46,'[6]6'!$A$5:$O$440,9,FALSE),0)=0,0,VLOOKUP(A46,'[6]6'!$A$5:$O$440,9,FALSE)),
IF(IFERROR(VLOOKUP(A46,'[7]7'!$A$5:$O$440,9,FALSE),0)=0,0,VLOOKUP(A46,'[7]7'!$A$5:$O$440,9,FALSE)),
IF(IFERROR(VLOOKUP(A46,'[8]8'!$A$5:$O$440,9,FALSE),0)=0,0,VLOOKUP(A46,'[8]8'!$A$5:$O$440,9,FALSE)),
IF(IFERROR(VLOOKUP(A46,'[9]9'!$A$5:$O$440,9,FALSE),0)=0,0,VLOOKUP(A46,'[9]9'!$A$5:$O$440,9,FALSE)),
IF(IFERROR(VLOOKUP(A46,'[10]10'!$A$5:$O$440,9,FALSE),0)=0,0,VLOOKUP(A46,'[10]10'!$A$5:$O$440,9,FALSE)),
IF(IFERROR(VLOOKUP(A46,'[11]11'!$A$5:$O$440,9,FALSE),0)=0,0,VLOOKUP(A46,'[11]11'!$A$5:$O$440,9,FALSE)),
IF(IFERROR(VLOOKUP(A46,'[12]12'!$A$5:$O$440,9,FALSE),0)=0,0,VLOOKUP(A46,'[12]12'!$A$5:$O$440,9,FALSE)),
IF(IFERROR(VLOOKUP(A46,'[13]13'!$A$5:$O$440,9,FALSE),0)=0,0,VLOOKUP(A46,'[13]13'!$A$5:$O$440,9,FALSE)),
IF(IFERROR(VLOOKUP(A46,'[14]14'!$A$5:$O$440,9,FALSE),0)=0,0,VLOOKUP(A46,'[14]14'!$A$5:$O$440,9,FALSE)),
IF(IFERROR(VLOOKUP(A46,'[15]15'!$A$5:$O$440,9,FALSE),0)=0,0,VLOOKUP(A46,'[15]15'!$A$5:$O$440,9,FALSE)),
IF(IFERROR(VLOOKUP(A46,'[16]16'!$A$5:$O$440,9,FALSE),0)=0,0,VLOOKUP(A46,'[16]16'!$A$5:$O$440,9,FALSE)),
IF(IFERROR(VLOOKUP(A46,'[17]17'!$A$5:$O$440,9,FALSE),0)=0,0,VLOOKUP(A46,'[17]17'!$A$5:$O$440,9,FALSE)),
IF(IFERROR(VLOOKUP(A46,'[18]18'!$A$5:$O$440,9,FALSE),0)=0,0,VLOOKUP(A46,'[18]18'!$A$5:$O$440,9,FALSE)),
IF(IFERROR(VLOOKUP(A46,'[19]19'!$A$5:$O$440,9,FALSE),0)=0,0,VLOOKUP(A46,'[19]19'!$A$5:$O$440,9,FALSE)),
IF(IFERROR(VLOOKUP(A46,'[20]20'!$A$5:$O$440,9,FALSE),0)=0,0,VLOOKUP(A46,'[20]20'!$A$5:$O$440,9,FALSE)),
IF(IFERROR(VLOOKUP(A46,'[21]21'!$A$5:$O$440,9,FALSE),0)=0,0,VLOOKUP(A46,'[21]21'!$A$5:$O$440,9,FALSE)),
IF(IFERROR(VLOOKUP(A46,'[22]22'!$A$5:$O$440,9,FALSE),0)=0,0,VLOOKUP(A46,'[22]22'!$A$5:$O$440,9,FALSE)),
IF(IFERROR(VLOOKUP(A46,'[23]23'!$A$5:$O$440,9,FALSE),0)=0,0,VLOOKUP(A46,'[23]23'!$A$5:$O$440,9,FALSE)),
IF(IFERROR(VLOOKUP(A46,'[24]24'!$A$5:$O$440,9,FALSE),0)=0,0,VLOOKUP(A46,'[24]24'!$A$5:$O$440,9,FALSE)),
IF(IFERROR(VLOOKUP(A46,'[25]25'!$A$5:$O$440,9,FALSE),0)=0,0,VLOOKUP(A46,'[25]25'!$A$5:$O$440,9,FALSE)),
IF(IFERROR(VLOOKUP(A46,'[26]26'!$A$5:$O$440,9,FALSE),0)=0,0,VLOOKUP(A46,'[26]26'!$A$5:$O$440,9,FALSE)),
IF(IFERROR(VLOOKUP(A46,'[27]27'!$A$5:$O$440,9,FALSE),0)=0,0,VLOOKUP(A46,'[27]27'!$A$5:$O$440,9,FALSE)),
IF(IFERROR(VLOOKUP(A46,'[28]28'!$A$5:$O$440,9,FALSE),0)=0,0,VLOOKUP(A46,'[28]28'!$A$5:$O$440,9,FALSE)),
IF(IFERROR(VLOOKUP(A46,'[29]29'!$A$5:$O$440,9,FALSE),0)=0,0,VLOOKUP(A46,'[29]29'!$A$5:$O$440,9,FALSE)),
IF(IFERROR(VLOOKUP(A46,'[30]30'!$A$5:$O$440,9,FALSE),0)=0,0,VLOOKUP(A46,'[30]30'!$A$5:$O$440,9,FALSE)),
IF(IFERROR(VLOOKUP(A46,'[31]31'!$A$5:$O$440,9,FALSE),0)=0,0,VLOOKUP(A46,'[31]31'!$A$5:$O$440,9,FALSE)),
IF(IFERROR(VLOOKUP(A46,'[32]32'!$A$5:$O$440,9,FALSE),0)=0,0,VLOOKUP(A46,'[32]32'!$A$5:$O$440,9,FALSE)),
IF(IFERROR(VLOOKUP(A46,'[33]33'!$A$5:$O$440,9,FALSE),0)=0,0,VLOOKUP(A46,'[33]33'!$A$5:$O$440,9,FALSE)),
IF(IFERROR(VLOOKUP(A46,'[34]34'!$A$5:$O$440,9,FALSE),0)=0,0,VLOOKUP(A46,'[34]34'!$A$5:$O$440,9,FALSE)),
IF(IFERROR(VLOOKUP(A46,'[35]35'!$A$5:$O$440,9,FALSE),0)=0,0,VLOOKUP(A46,'[35]35'!$A$5:$O$440,9,FALSE)),
IF(IFERROR(VLOOKUP(A46,'[36]36'!$A$5:$O$440,9,FALSE),0)=0,0,VLOOKUP(A46,'[36]36'!$A$5:$O$440,9,FALSE)),
IF(IFERROR(VLOOKUP(A46,'[37]37'!$A$5:$O$440,9,FALSE),0)=0,0,VLOOKUP(A46,'[37]37'!$A$5:$O$440,9,FALSE)),
IF(IFERROR(VLOOKUP(A46,'[38]38'!$A$5:$O$440,9,FALSE),0)=0,0,VLOOKUP(A46,'[38]38'!$A$5:$O$440,9,FALSE))
)</f>
        <v>0</v>
      </c>
      <c r="F46" s="11">
        <f>SUM(E46,
IF(IFERROR(VLOOKUP(A46,'[1]1'!$A$5:$O$440,5,FALSE),0)=0,0,VLOOKUP(A46,'[1]1'!$A$5:$O$440,5,FALSE)),
IF(IFERROR(VLOOKUP(A46,'[2]2'!$A$5:$O$440,5,FALSE),0)=0,0,VLOOKUP(A46,'[2]2'!$A$5:$O$440,5,FALSE)),
IF(IFERROR(VLOOKUP(A46,'[3]3'!$A$5:$O$440,5,FALSE),0)=0,0,VLOOKUP(A46,'[3]3'!$A$5:$O$440,5,FALSE)),
IF(IFERROR(VLOOKUP(A46,'[4]4'!$A$5:$O$440,5,FALSE),0)=0,0,VLOOKUP(A46,'[4]4'!$A$5:$O$440,5,FALSE)),
IF(IFERROR(VLOOKUP(A46,'[5]5'!$A$5:$O$440,5,FALSE),0)=0,0,VLOOKUP(A46,'[5]5'!$A$5:$O$440,5,FALSE)),
IF(IFERROR(VLOOKUP(A46,'[6]6'!$A$5:$O$440,5,FALSE),0)=0,0,VLOOKUP(A46,'[6]6'!$A$5:$O$440,5,FALSE)),
IF(IFERROR(VLOOKUP(A46,'[7]7'!$A$5:$O$440,5,FALSE),0)=0,0,VLOOKUP(A46,'[7]7'!$A$5:$O$440,5,FALSE)),
IF(IFERROR(VLOOKUP(A46,'[8]8'!$A$5:$O$440,5,FALSE),0)=0,0,VLOOKUP(A46,'[8]8'!$A$5:$O$440,5,FALSE)),
IF(IFERROR(VLOOKUP(A46,'[9]9'!$A$5:$O$440,5,FALSE),0)=0,0,VLOOKUP(A46,'[9]9'!$A$5:$O$440,5,FALSE)),
IF(IFERROR(VLOOKUP(A46,'[10]10'!$A$5:$O$440,5,FALSE),0)=0,0,VLOOKUP(A46,'[10]10'!$A$5:$O$440,5,FALSE)),
IF(IFERROR(VLOOKUP(A46,'[11]11'!$A$5:$O$440,5,FALSE),0)=0,0,VLOOKUP(A46,'[11]11'!$A$5:$O$440,5,FALSE)),
IF(IFERROR(VLOOKUP(A46,'[12]12'!$A$5:$O$440,5,FALSE),0)=0,0,VLOOKUP(A46,'[12]12'!$A$5:$O$440,5,FALSE)),
IF(IFERROR(VLOOKUP(A46,'[13]13'!$A$5:$O$440,5,FALSE),0)=0,0,VLOOKUP(A46,'[13]13'!$A$5:$O$440,5,FALSE)),
IF(IFERROR(VLOOKUP(A46,'[14]14'!$A$5:$O$440,5,FALSE),0)=0,0,VLOOKUP(A46,'[14]14'!$A$5:$O$440,5,FALSE)),
IF(IFERROR(VLOOKUP(A46,'[15]15'!$A$5:$O$440,5,FALSE),0)=0,0,VLOOKUP(A46,'[15]15'!$A$5:$O$440,5,FALSE)),
IF(IFERROR(VLOOKUP(A46,'[16]16'!$A$5:$O$440,5,FALSE),0)=0,0,VLOOKUP(A46,'[16]16'!$A$5:$O$440,5,FALSE)),
IF(IFERROR(VLOOKUP(A46,'[17]17'!$A$5:$O$440,5,FALSE),0)=0,0,VLOOKUP(A46,'[17]17'!$A$5:$O$440,5,FALSE)),
IF(IFERROR(VLOOKUP(A46,'[18]18'!$A$5:$O$440,5,FALSE),0)=0,0,VLOOKUP(A46,'[18]18'!$A$5:$O$440,5,FALSE)),
IF(IFERROR(VLOOKUP(A46,'[19]19'!$A$5:$O$440,5,FALSE),0)=0,0,VLOOKUP(A46,'[19]19'!$A$5:$O$440,5,FALSE)),
IF(IFERROR(VLOOKUP(A46,'[20]20'!$A$5:$O$440,5,FALSE),0)=0,0,VLOOKUP(A46,'[20]20'!$A$5:$O$440,5,FALSE)),
IF(IFERROR(VLOOKUP(A46,'[21]21'!$A$5:$O$440,5,FALSE),0)=0,0,VLOOKUP(A46,'[21]21'!$A$5:$O$440,5,FALSE)),
IF(IFERROR(VLOOKUP(A46,'[22]22'!$A$5:$O$440,5,FALSE),0)=0,0,VLOOKUP(A46,'[22]22'!$A$5:$O$440,5,FALSE)),
IF(IFERROR(VLOOKUP(A46,'[23]23'!$A$5:$O$440,5,FALSE),0)=0,0,VLOOKUP(A46,'[23]23'!$A$5:$O$440,5,FALSE)),
IF(IFERROR(VLOOKUP(A46,'[24]24'!$A$5:$O$440,5,FALSE),0)=0,0,VLOOKUP(A46,'[24]24'!$A$5:$O$440,5,FALSE)),
IF(IFERROR(VLOOKUP(A46,'[25]25'!$A$5:$O$440,5,FALSE),0)=0,0,VLOOKUP(A46,'[25]25'!$A$5:$O$440,5,FALSE)),
IF(IFERROR(VLOOKUP(A46,'[26]26'!$A$5:$O$440,5,FALSE),0)=0,0,VLOOKUP(A46,'[26]26'!$A$5:$O$440,5,FALSE)),
IF(IFERROR(VLOOKUP(A46,'[27]27'!$A$5:$O$440,5,FALSE),0)=0,0,VLOOKUP(A46,'[27]27'!$A$5:$O$440,5,FALSE)),
IF(IFERROR(VLOOKUP(A46,'[28]28'!$A$5:$O$440,5,FALSE),0)=0,0,VLOOKUP(A46,'[28]28'!$A$5:$O$440,5,FALSE)),
IF(IFERROR(VLOOKUP(A46,'[29]29'!$A$5:$O$440,5,FALSE),0)=0,0,VLOOKUP(A46,'[29]29'!$A$5:$O$440,5,FALSE)),
IF(IFERROR(VLOOKUP(A46,'[30]30'!$A$5:$O$440,5,FALSE),0)=0,0,VLOOKUP(A46,'[30]30'!$A$5:$O$440,5,FALSE)),
IF(IFERROR(VLOOKUP(A46,'[31]31'!$A$5:$O$440,5,FALSE),0)=0,0,VLOOKUP(A46,'[31]31'!$A$5:$O$440,5,FALSE)),
IF(IFERROR(VLOOKUP(A46,'[32]32'!$A$5:$O$440,5,FALSE),0)=0,0,VLOOKUP(A46,'[32]32'!$A$5:$O$440,5,FALSE)),
IF(IFERROR(VLOOKUP(A46,'[33]33'!$A$5:$O$440,5,FALSE),0)=0,0,VLOOKUP(A46,'[33]33'!$A$5:$O$440,5,FALSE)),
IF(IFERROR(VLOOKUP(A46,'[34]34'!$A$5:$O$440,5,FALSE),0)=0,0,VLOOKUP(A46,'[34]34'!$A$5:$O$440,5,FALSE)),
IF(IFERROR(VLOOKUP(A46,'[35]35'!$A$5:$O$440,5,FALSE),0)=0,0,VLOOKUP(A46,'[35]35'!$A$5:$O$440,5,FALSE)),
IF(IFERROR(VLOOKUP(A46,'[36]36'!$A$5:$O$440,5,FALSE),0)=0,0,VLOOKUP(A46,'[36]36'!$A$5:$O$440,5,FALSE)),
IF(IFERROR(VLOOKUP(A46,'[37]37'!$A$5:$O$440,5,FALSE),0)=0,0,VLOOKUP(A46,'[37]37'!$A$5:$O$440,5,FALSE)),
IF(IFERROR(VLOOKUP(A46,'[38]38'!$A$5:$O$440,5,FALSE),0)=0,0,VLOOKUP(A46,'[38]38'!$A$5:$O$440,5,FALSE))
)</f>
        <v>8</v>
      </c>
      <c r="G46" s="13">
        <f>COUNTIF(Foglio2!C47:AN47,"GOL")</f>
        <v>7</v>
      </c>
      <c r="H46" s="13">
        <f t="shared" ref="H46" si="42">I46-G46</f>
        <v>16</v>
      </c>
      <c r="I46" s="13">
        <f>38-COUNTIF(Foglio2!C47:AN47,"ASSENTE")</f>
        <v>23</v>
      </c>
      <c r="J46" s="14">
        <f>G46/I46</f>
        <v>0.30434782608695654</v>
      </c>
      <c r="K46" s="11" t="str">
        <f t="shared" ref="K46" si="43">IF(D46&lt;5,"PESSIMA",IF(D46&lt;5.25,"CATTIVA",IF(D46&lt;5.5,"MEDIOCRE",IF(D46&lt;5.75,"ACCETTABILE",IF(D46&lt;6,"BUONA","ECCELLENTE")))))</f>
        <v>ECCELLENTE</v>
      </c>
    </row>
    <row r="47" spans="1:11" s="5" customFormat="1" ht="9" customHeight="1">
      <c r="A47" s="11"/>
      <c r="B47" s="11"/>
      <c r="C47" s="12"/>
      <c r="D47" s="12"/>
      <c r="E47" s="11"/>
      <c r="F47" s="11"/>
      <c r="G47" s="13"/>
      <c r="H47" s="13"/>
      <c r="I47" s="13"/>
      <c r="J47" s="14"/>
      <c r="K47" s="11"/>
    </row>
    <row r="48" spans="1:11" s="10" customFormat="1" ht="9" customHeight="1">
      <c r="A48" s="11">
        <f>Foglio2!A48</f>
        <v>3504</v>
      </c>
      <c r="B48" s="11" t="str">
        <f>Foglio2!B48</f>
        <v>ROBINHO</v>
      </c>
      <c r="C48" s="12">
        <f>AVERAGEIF(Foglio2!C48:AN48,"&gt;0")</f>
        <v>6.1505882352941184</v>
      </c>
      <c r="D48" s="12">
        <f>SUM(IF(Foglio2!C49="NO",Foglio2!C48,0),IF(Foglio2!D49="NO",Foglio2!D48,0),IF(Foglio2!E49="NO",Foglio2!E48,0),IF(Foglio2!F49="NO",Foglio2!F48,0),IF(Foglio2!G49="NO",Foglio2!G48,0),IF(Foglio2!H49="NO",Foglio2!H48,0),IF(Foglio2!I49="NO",Foglio2!I48,0),IF(Foglio2!J49="NO",Foglio2!J48,0),IF(Foglio2!K49="NO",Foglio2!K48,0),IF(Foglio2!L49="NO",Foglio2!L48,0),IF(Foglio2!M49="NO",Foglio2!M48,0),IF(Foglio2!N49="NO",Foglio2!N48,0),IF(Foglio2!O49="NO",Foglio2!O48,0),IF(Foglio2!P49="NO",Foglio2!P48,0),IF(Foglio2!Q49="NO",Foglio2!Q48,0),IF(Foglio2!R49="NO",Foglio2!R48,0),IF(Foglio2!S49="NO",Foglio2!S48,0),IF(Foglio2!T49="NO",Foglio2!T48,0),IF(Foglio2!U49="NO",Foglio2!U48,0),IF(Foglio2!V49="NO",Foglio2!V48,0),IF(Foglio2!W49="NO",Foglio2!W48,0),IF(Foglio2!X49="NO",Foglio2!X48,0),IF(Foglio2!Y49="NO",Foglio2!Y48,0),IF(Foglio2!Z49="NO",Foglio2!Z48,0),IF(Foglio2!AA49="NO",Foglio2!AA48,0),IF(Foglio2!AB49="NO",Foglio2!AB48,0),IF(Foglio2!AC49="NO",Foglio2!AC48,0),IF(Foglio2!AD49="NO",Foglio2!AD48,0),IF(Foglio2!AE49="NO",Foglio2!AE48,0),IF(Foglio2!AF49="NO",Foglio2!AF48,0),IF(Foglio2!AG49="NO",Foglio2!AG48,0),IF(Foglio2!AH49="NO",Foglio2!AH48,0),IF(Foglio2!AI49="NO",Foglio2!AI48,0),IF(Foglio2!AJ49="NO",Foglio2!AJ48,0),IF(Foglio2!AK49="NO",Foglio2!AK48,0),IF(Foglio2!AL49="NO",Foglio2!AL48,0),IF(Foglio2!AM49="NO",Foglio2!AM48,0),IF(Foglio2!AN49="NO",Foglio2!AN48,0))/COUNTIF(Foglio2!C49:AN49,"NO")</f>
        <v>5.8118181818181816</v>
      </c>
      <c r="E48" s="11">
        <f>SUM(
IF(IFERROR(VLOOKUP(A48,'[1]1'!$A$5:$O$440,9,FALSE),0)=0,0,VLOOKUP(A48,'[1]1'!$A$5:$O$440,9,FALSE)),
IF(IFERROR(VLOOKUP(A48,'[2]2'!$A$5:$O$440,9,FALSE),0)=0,0,VLOOKUP(A48,'[2]2'!$A$5:$O$440,9,FALSE)),
IF(IFERROR(VLOOKUP(A48:'[3]3'!$A$5:$O$440,9,FALSE),0)=0,0,VLOOKUP(A48,'[3]3'!$A$5:$O$440,9,FALSE)),
IF(IFERROR(VLOOKUP(A48,'[4]4'!$A$5:$O$440,9,FALSE),0)=0,0,VLOOKUP(A48,'[4]4'!$A$5:$O$440,9,FALSE)),
IF(IFERROR(VLOOKUP(A48,'[5]5'!$A$5:$O$440,9,FALSE),0)=0,0,VLOOKUP(A48,'[5]5'!$A$5:$O$440,9,FALSE)),
IF(IFERROR(VLOOKUP(A48,'[6]6'!$A$5:$O$440,9,FALSE),0)=0,0,VLOOKUP(A48,'[6]6'!$A$5:$O$440,9,FALSE)),
IF(IFERROR(VLOOKUP(A48,'[7]7'!$A$5:$O$440,9,FALSE),0)=0,0,VLOOKUP(A48,'[7]7'!$A$5:$O$440,9,FALSE)),
IF(IFERROR(VLOOKUP(A48,'[8]8'!$A$5:$O$440,9,FALSE),0)=0,0,VLOOKUP(A48,'[8]8'!$A$5:$O$440,9,FALSE)),
IF(IFERROR(VLOOKUP(A48,'[9]9'!$A$5:$O$440,9,FALSE),0)=0,0,VLOOKUP(A48,'[9]9'!$A$5:$O$440,9,FALSE)),
IF(IFERROR(VLOOKUP(A48,'[10]10'!$A$5:$O$440,9,FALSE),0)=0,0,VLOOKUP(A48,'[10]10'!$A$5:$O$440,9,FALSE)),
IF(IFERROR(VLOOKUP(A48,'[11]11'!$A$5:$O$440,9,FALSE),0)=0,0,VLOOKUP(A48,'[11]11'!$A$5:$O$440,9,FALSE)),
IF(IFERROR(VLOOKUP(A48,'[12]12'!$A$5:$O$440,9,FALSE),0)=0,0,VLOOKUP(A48,'[12]12'!$A$5:$O$440,9,FALSE)),
IF(IFERROR(VLOOKUP(A48,'[13]13'!$A$5:$O$440,9,FALSE),0)=0,0,VLOOKUP(A48,'[13]13'!$A$5:$O$440,9,FALSE)),
IF(IFERROR(VLOOKUP(A48,'[14]14'!$A$5:$O$440,9,FALSE),0)=0,0,VLOOKUP(A48,'[14]14'!$A$5:$O$440,9,FALSE)),
IF(IFERROR(VLOOKUP(A48,'[15]15'!$A$5:$O$440,9,FALSE),0)=0,0,VLOOKUP(A48,'[15]15'!$A$5:$O$440,9,FALSE)),
IF(IFERROR(VLOOKUP(A48,'[16]16'!$A$5:$O$440,9,FALSE),0)=0,0,VLOOKUP(A48,'[16]16'!$A$5:$O$440,9,FALSE)),
IF(IFERROR(VLOOKUP(A48,'[17]17'!$A$5:$O$440,9,FALSE),0)=0,0,VLOOKUP(A48,'[17]17'!$A$5:$O$440,9,FALSE)),
IF(IFERROR(VLOOKUP(A48,'[18]18'!$A$5:$O$440,9,FALSE),0)=0,0,VLOOKUP(A48,'[18]18'!$A$5:$O$440,9,FALSE)),
IF(IFERROR(VLOOKUP(A48,'[19]19'!$A$5:$O$440,9,FALSE),0)=0,0,VLOOKUP(A48,'[19]19'!$A$5:$O$440,9,FALSE)),
IF(IFERROR(VLOOKUP(A48,'[20]20'!$A$5:$O$440,9,FALSE),0)=0,0,VLOOKUP(A48,'[20]20'!$A$5:$O$440,9,FALSE)),
IF(IFERROR(VLOOKUP(A48,'[21]21'!$A$5:$O$440,9,FALSE),0)=0,0,VLOOKUP(A48,'[21]21'!$A$5:$O$440,9,FALSE)),
IF(IFERROR(VLOOKUP(A48,'[22]22'!$A$5:$O$440,9,FALSE),0)=0,0,VLOOKUP(A48,'[22]22'!$A$5:$O$440,9,FALSE)),
IF(IFERROR(VLOOKUP(A48,'[23]23'!$A$5:$O$440,9,FALSE),0)=0,0,VLOOKUP(A48,'[23]23'!$A$5:$O$440,9,FALSE)),
IF(IFERROR(VLOOKUP(A48,'[24]24'!$A$5:$O$440,9,FALSE),0)=0,0,VLOOKUP(A48,'[24]24'!$A$5:$O$440,9,FALSE)),
IF(IFERROR(VLOOKUP(A48,'[25]25'!$A$5:$O$440,9,FALSE),0)=0,0,VLOOKUP(A48,'[25]25'!$A$5:$O$440,9,FALSE)),
IF(IFERROR(VLOOKUP(A48,'[26]26'!$A$5:$O$440,9,FALSE),0)=0,0,VLOOKUP(A48,'[26]26'!$A$5:$O$440,9,FALSE)),
IF(IFERROR(VLOOKUP(A48,'[27]27'!$A$5:$O$440,9,FALSE),0)=0,0,VLOOKUP(A48,'[27]27'!$A$5:$O$440,9,FALSE)),
IF(IFERROR(VLOOKUP(A48,'[28]28'!$A$5:$O$440,9,FALSE),0)=0,0,VLOOKUP(A48,'[28]28'!$A$5:$O$440,9,FALSE)),
IF(IFERROR(VLOOKUP(A48,'[29]29'!$A$5:$O$440,9,FALSE),0)=0,0,VLOOKUP(A48,'[29]29'!$A$5:$O$440,9,FALSE)),
IF(IFERROR(VLOOKUP(A48,'[30]30'!$A$5:$O$440,9,FALSE),0)=0,0,VLOOKUP(A48,'[30]30'!$A$5:$O$440,9,FALSE)),
IF(IFERROR(VLOOKUP(A48,'[31]31'!$A$5:$O$440,9,FALSE),0)=0,0,VLOOKUP(A48,'[31]31'!$A$5:$O$440,9,FALSE)),
IF(IFERROR(VLOOKUP(A48,'[32]32'!$A$5:$O$440,9,FALSE),0)=0,0,VLOOKUP(A48,'[32]32'!$A$5:$O$440,9,FALSE)),
IF(IFERROR(VLOOKUP(A48,'[33]33'!$A$5:$O$440,9,FALSE),0)=0,0,VLOOKUP(A48,'[33]33'!$A$5:$O$440,9,FALSE)),
IF(IFERROR(VLOOKUP(A48,'[34]34'!$A$5:$O$440,9,FALSE),0)=0,0,VLOOKUP(A48,'[34]34'!$A$5:$O$440,9,FALSE)),
IF(IFERROR(VLOOKUP(A48,'[35]35'!$A$5:$O$440,9,FALSE),0)=0,0,VLOOKUP(A48,'[35]35'!$A$5:$O$440,9,FALSE)),
IF(IFERROR(VLOOKUP(A48,'[36]36'!$A$5:$O$440,9,FALSE),0)=0,0,VLOOKUP(A48,'[36]36'!$A$5:$O$440,9,FALSE)),
IF(IFERROR(VLOOKUP(A48,'[37]37'!$A$5:$O$440,9,FALSE),0)=0,0,VLOOKUP(A48,'[37]37'!$A$5:$O$440,9,FALSE)),
IF(IFERROR(VLOOKUP(A48,'[38]38'!$A$5:$O$440,9,FALSE),0)=0,0,VLOOKUP(A48,'[38]38'!$A$5:$O$440,9,FALSE))
)</f>
        <v>0</v>
      </c>
      <c r="F48" s="11">
        <f>SUM(E48,
IF(IFERROR(VLOOKUP(A48,'[1]1'!$A$5:$O$440,5,FALSE),0)=0,0,VLOOKUP(A48,'[1]1'!$A$5:$O$440,5,FALSE)),
IF(IFERROR(VLOOKUP(A48,'[2]2'!$A$5:$O$440,5,FALSE),0)=0,0,VLOOKUP(A48,'[2]2'!$A$5:$O$440,5,FALSE)),
IF(IFERROR(VLOOKUP(A48,'[3]3'!$A$5:$O$440,5,FALSE),0)=0,0,VLOOKUP(A48,'[3]3'!$A$5:$O$440,5,FALSE)),
IF(IFERROR(VLOOKUP(A48,'[4]4'!$A$5:$O$440,5,FALSE),0)=0,0,VLOOKUP(A48,'[4]4'!$A$5:$O$440,5,FALSE)),
IF(IFERROR(VLOOKUP(A48,'[5]5'!$A$5:$O$440,5,FALSE),0)=0,0,VLOOKUP(A48,'[5]5'!$A$5:$O$440,5,FALSE)),
IF(IFERROR(VLOOKUP(A48,'[6]6'!$A$5:$O$440,5,FALSE),0)=0,0,VLOOKUP(A48,'[6]6'!$A$5:$O$440,5,FALSE)),
IF(IFERROR(VLOOKUP(A48,'[7]7'!$A$5:$O$440,5,FALSE),0)=0,0,VLOOKUP(A48,'[7]7'!$A$5:$O$440,5,FALSE)),
IF(IFERROR(VLOOKUP(A48,'[8]8'!$A$5:$O$440,5,FALSE),0)=0,0,VLOOKUP(A48,'[8]8'!$A$5:$O$440,5,FALSE)),
IF(IFERROR(VLOOKUP(A48,'[9]9'!$A$5:$O$440,5,FALSE),0)=0,0,VLOOKUP(A48,'[9]9'!$A$5:$O$440,5,FALSE)),
IF(IFERROR(VLOOKUP(A48,'[10]10'!$A$5:$O$440,5,FALSE),0)=0,0,VLOOKUP(A48,'[10]10'!$A$5:$O$440,5,FALSE)),
IF(IFERROR(VLOOKUP(A48,'[11]11'!$A$5:$O$440,5,FALSE),0)=0,0,VLOOKUP(A48,'[11]11'!$A$5:$O$440,5,FALSE)),
IF(IFERROR(VLOOKUP(A48,'[12]12'!$A$5:$O$440,5,FALSE),0)=0,0,VLOOKUP(A48,'[12]12'!$A$5:$O$440,5,FALSE)),
IF(IFERROR(VLOOKUP(A48,'[13]13'!$A$5:$O$440,5,FALSE),0)=0,0,VLOOKUP(A48,'[13]13'!$A$5:$O$440,5,FALSE)),
IF(IFERROR(VLOOKUP(A48,'[14]14'!$A$5:$O$440,5,FALSE),0)=0,0,VLOOKUP(A48,'[14]14'!$A$5:$O$440,5,FALSE)),
IF(IFERROR(VLOOKUP(A48,'[15]15'!$A$5:$O$440,5,FALSE),0)=0,0,VLOOKUP(A48,'[15]15'!$A$5:$O$440,5,FALSE)),
IF(IFERROR(VLOOKUP(A48,'[16]16'!$A$5:$O$440,5,FALSE),0)=0,0,VLOOKUP(A48,'[16]16'!$A$5:$O$440,5,FALSE)),
IF(IFERROR(VLOOKUP(A48,'[17]17'!$A$5:$O$440,5,FALSE),0)=0,0,VLOOKUP(A48,'[17]17'!$A$5:$O$440,5,FALSE)),
IF(IFERROR(VLOOKUP(A48,'[18]18'!$A$5:$O$440,5,FALSE),0)=0,0,VLOOKUP(A48,'[18]18'!$A$5:$O$440,5,FALSE)),
IF(IFERROR(VLOOKUP(A48,'[19]19'!$A$5:$O$440,5,FALSE),0)=0,0,VLOOKUP(A48,'[19]19'!$A$5:$O$440,5,FALSE)),
IF(IFERROR(VLOOKUP(A48,'[20]20'!$A$5:$O$440,5,FALSE),0)=0,0,VLOOKUP(A48,'[20]20'!$A$5:$O$440,5,FALSE)),
IF(IFERROR(VLOOKUP(A48,'[21]21'!$A$5:$O$440,5,FALSE),0)=0,0,VLOOKUP(A48,'[21]21'!$A$5:$O$440,5,FALSE)),
IF(IFERROR(VLOOKUP(A48,'[22]22'!$A$5:$O$440,5,FALSE),0)=0,0,VLOOKUP(A48,'[22]22'!$A$5:$O$440,5,FALSE)),
IF(IFERROR(VLOOKUP(A48,'[23]23'!$A$5:$O$440,5,FALSE),0)=0,0,VLOOKUP(A48,'[23]23'!$A$5:$O$440,5,FALSE)),
IF(IFERROR(VLOOKUP(A48,'[24]24'!$A$5:$O$440,5,FALSE),0)=0,0,VLOOKUP(A48,'[24]24'!$A$5:$O$440,5,FALSE)),
IF(IFERROR(VLOOKUP(A48,'[25]25'!$A$5:$O$440,5,FALSE),0)=0,0,VLOOKUP(A48,'[25]25'!$A$5:$O$440,5,FALSE)),
IF(IFERROR(VLOOKUP(A48,'[26]26'!$A$5:$O$440,5,FALSE),0)=0,0,VLOOKUP(A48,'[26]26'!$A$5:$O$440,5,FALSE)),
IF(IFERROR(VLOOKUP(A48,'[27]27'!$A$5:$O$440,5,FALSE),0)=0,0,VLOOKUP(A48,'[27]27'!$A$5:$O$440,5,FALSE)),
IF(IFERROR(VLOOKUP(A48,'[28]28'!$A$5:$O$440,5,FALSE),0)=0,0,VLOOKUP(A48,'[28]28'!$A$5:$O$440,5,FALSE)),
IF(IFERROR(VLOOKUP(A48,'[29]29'!$A$5:$O$440,5,FALSE),0)=0,0,VLOOKUP(A48,'[29]29'!$A$5:$O$440,5,FALSE)),
IF(IFERROR(VLOOKUP(A48,'[30]30'!$A$5:$O$440,5,FALSE),0)=0,0,VLOOKUP(A48,'[30]30'!$A$5:$O$440,5,FALSE)),
IF(IFERROR(VLOOKUP(A48,'[31]31'!$A$5:$O$440,5,FALSE),0)=0,0,VLOOKUP(A48,'[31]31'!$A$5:$O$440,5,FALSE)),
IF(IFERROR(VLOOKUP(A48,'[32]32'!$A$5:$O$440,5,FALSE),0)=0,0,VLOOKUP(A48,'[32]32'!$A$5:$O$440,5,FALSE)),
IF(IFERROR(VLOOKUP(A48,'[33]33'!$A$5:$O$440,5,FALSE),0)=0,0,VLOOKUP(A48,'[33]33'!$A$5:$O$440,5,FALSE)),
IF(IFERROR(VLOOKUP(A48,'[34]34'!$A$5:$O$440,5,FALSE),0)=0,0,VLOOKUP(A48,'[34]34'!$A$5:$O$440,5,FALSE)),
IF(IFERROR(VLOOKUP(A48,'[35]35'!$A$5:$O$440,5,FALSE),0)=0,0,VLOOKUP(A48,'[35]35'!$A$5:$O$440,5,FALSE)),
IF(IFERROR(VLOOKUP(A48,'[36]36'!$A$5:$O$440,5,FALSE),0)=0,0,VLOOKUP(A48,'[36]36'!$A$5:$O$440,5,FALSE)),
IF(IFERROR(VLOOKUP(A48,'[37]37'!$A$5:$O$440,5,FALSE),0)=0,0,VLOOKUP(A48,'[37]37'!$A$5:$O$440,5,FALSE)),
IF(IFERROR(VLOOKUP(A48,'[38]38'!$A$5:$O$440,5,FALSE),0)=0,0,VLOOKUP(A48,'[38]38'!$A$5:$O$440,5,FALSE))
)</f>
        <v>14</v>
      </c>
      <c r="G48" s="13">
        <f>COUNTIF(Foglio2!C49:AN49,"GOL")</f>
        <v>12</v>
      </c>
      <c r="H48" s="13">
        <f t="shared" ref="H48" si="44">I48-G48</f>
        <v>22</v>
      </c>
      <c r="I48" s="13">
        <f>38-COUNTIF(Foglio2!C49:AN49,"ASSENTE")</f>
        <v>34</v>
      </c>
      <c r="J48" s="14">
        <f>G48/I48</f>
        <v>0.35294117647058826</v>
      </c>
      <c r="K48" s="11" t="str">
        <f t="shared" ref="K48" si="45">IF(D48&lt;5,"PESSIMA",IF(D48&lt;5.25,"CATTIVA",IF(D48&lt;5.5,"MEDIOCRE",IF(D48&lt;5.75,"ACCETTABILE",IF(D48&lt;6,"BUONA","ECCELLENTE")))))</f>
        <v>BUONA</v>
      </c>
    </row>
    <row r="49" spans="1:11" s="5" customFormat="1" ht="9" customHeight="1">
      <c r="A49" s="11"/>
      <c r="B49" s="11"/>
      <c r="C49" s="12"/>
      <c r="D49" s="12"/>
      <c r="E49" s="11"/>
      <c r="F49" s="11"/>
      <c r="G49" s="13"/>
      <c r="H49" s="13"/>
      <c r="I49" s="13"/>
      <c r="J49" s="14"/>
      <c r="K49" s="11"/>
    </row>
    <row r="50" spans="1:11" s="10" customFormat="1" ht="9" customHeight="1">
      <c r="A50" s="11">
        <f>Foglio2!A50</f>
        <v>3200</v>
      </c>
      <c r="B50" s="11" t="str">
        <f>Foglio2!B50</f>
        <v>GIOVINCO</v>
      </c>
      <c r="C50" s="12">
        <f>AVERAGEIF(Foglio2!C50:AN50,"&gt;0")</f>
        <v>6.4373333333333331</v>
      </c>
      <c r="D50" s="12">
        <f>SUM(IF(Foglio2!C51="NO",Foglio2!C50,0),IF(Foglio2!D51="NO",Foglio2!D50,0),IF(Foglio2!E51="NO",Foglio2!E50,0),IF(Foglio2!F51="NO",Foglio2!F50,0),IF(Foglio2!G51="NO",Foglio2!G50,0),IF(Foglio2!H51="NO",Foglio2!H50,0),IF(Foglio2!I51="NO",Foglio2!I50,0),IF(Foglio2!J51="NO",Foglio2!J50,0),IF(Foglio2!K51="NO",Foglio2!K50,0),IF(Foglio2!L51="NO",Foglio2!L50,0),IF(Foglio2!M51="NO",Foglio2!M50,0),IF(Foglio2!N51="NO",Foglio2!N50,0),IF(Foglio2!O51="NO",Foglio2!O50,0),IF(Foglio2!P51="NO",Foglio2!P50,0),IF(Foglio2!Q51="NO",Foglio2!Q50,0),IF(Foglio2!R51="NO",Foglio2!R50,0),IF(Foglio2!S51="NO",Foglio2!S50,0),IF(Foglio2!T51="NO",Foglio2!T50,0),IF(Foglio2!U51="NO",Foglio2!U50,0),IF(Foglio2!V51="NO",Foglio2!V50,0),IF(Foglio2!W51="NO",Foglio2!W50,0),IF(Foglio2!X51="NO",Foglio2!X50,0),IF(Foglio2!Y51="NO",Foglio2!Y50,0),IF(Foglio2!Z51="NO",Foglio2!Z50,0),IF(Foglio2!AA51="NO",Foglio2!AA50,0),IF(Foglio2!AB51="NO",Foglio2!AB50,0),IF(Foglio2!AC51="NO",Foglio2!AC50,0),IF(Foglio2!AD51="NO",Foglio2!AD50,0),IF(Foglio2!AE51="NO",Foglio2!AE50,0),IF(Foglio2!AF51="NO",Foglio2!AF50,0),IF(Foglio2!AG51="NO",Foglio2!AG50,0),IF(Foglio2!AH51="NO",Foglio2!AH50,0),IF(Foglio2!AI51="NO",Foglio2!AI50,0),IF(Foglio2!AJ51="NO",Foglio2!AJ50,0),IF(Foglio2!AK51="NO",Foglio2!AK50,0),IF(Foglio2!AL51="NO",Foglio2!AL50,0),IF(Foglio2!AM51="NO",Foglio2!AM50,0),IF(Foglio2!AN51="NO",Foglio2!AN50,0))/COUNTIF(Foglio2!C51:AN51,"NO")</f>
        <v>6.229583333333335</v>
      </c>
      <c r="E50" s="11">
        <f>SUM(
IF(IFERROR(VLOOKUP(A50,'[1]1'!$A$5:$O$440,9,FALSE),0)=0,0,VLOOKUP(A50,'[1]1'!$A$5:$O$440,9,FALSE)),
IF(IFERROR(VLOOKUP(A50,'[2]2'!$A$5:$O$440,9,FALSE),0)=0,0,VLOOKUP(A50,'[2]2'!$A$5:$O$440,9,FALSE)),
IF(IFERROR(VLOOKUP(A50:'[3]3'!$A$5:$O$440,9,FALSE),0)=0,0,VLOOKUP(A50,'[3]3'!$A$5:$O$440,9,FALSE)),
IF(IFERROR(VLOOKUP(A50,'[4]4'!$A$5:$O$440,9,FALSE),0)=0,0,VLOOKUP(A50,'[4]4'!$A$5:$O$440,9,FALSE)),
IF(IFERROR(VLOOKUP(A50,'[5]5'!$A$5:$O$440,9,FALSE),0)=0,0,VLOOKUP(A50,'[5]5'!$A$5:$O$440,9,FALSE)),
IF(IFERROR(VLOOKUP(A50,'[6]6'!$A$5:$O$440,9,FALSE),0)=0,0,VLOOKUP(A50,'[6]6'!$A$5:$O$440,9,FALSE)),
IF(IFERROR(VLOOKUP(A50,'[7]7'!$A$5:$O$440,9,FALSE),0)=0,0,VLOOKUP(A50,'[7]7'!$A$5:$O$440,9,FALSE)),
IF(IFERROR(VLOOKUP(A50,'[8]8'!$A$5:$O$440,9,FALSE),0)=0,0,VLOOKUP(A50,'[8]8'!$A$5:$O$440,9,FALSE)),
IF(IFERROR(VLOOKUP(A50,'[9]9'!$A$5:$O$440,9,FALSE),0)=0,0,VLOOKUP(A50,'[9]9'!$A$5:$O$440,9,FALSE)),
IF(IFERROR(VLOOKUP(A50,'[10]10'!$A$5:$O$440,9,FALSE),0)=0,0,VLOOKUP(A50,'[10]10'!$A$5:$O$440,9,FALSE)),
IF(IFERROR(VLOOKUP(A50,'[11]11'!$A$5:$O$440,9,FALSE),0)=0,0,VLOOKUP(A50,'[11]11'!$A$5:$O$440,9,FALSE)),
IF(IFERROR(VLOOKUP(A50,'[12]12'!$A$5:$O$440,9,FALSE),0)=0,0,VLOOKUP(A50,'[12]12'!$A$5:$O$440,9,FALSE)),
IF(IFERROR(VLOOKUP(A50,'[13]13'!$A$5:$O$440,9,FALSE),0)=0,0,VLOOKUP(A50,'[13]13'!$A$5:$O$440,9,FALSE)),
IF(IFERROR(VLOOKUP(A50,'[14]14'!$A$5:$O$440,9,FALSE),0)=0,0,VLOOKUP(A50,'[14]14'!$A$5:$O$440,9,FALSE)),
IF(IFERROR(VLOOKUP(A50,'[15]15'!$A$5:$O$440,9,FALSE),0)=0,0,VLOOKUP(A50,'[15]15'!$A$5:$O$440,9,FALSE)),
IF(IFERROR(VLOOKUP(A50,'[16]16'!$A$5:$O$440,9,FALSE),0)=0,0,VLOOKUP(A50,'[16]16'!$A$5:$O$440,9,FALSE)),
IF(IFERROR(VLOOKUP(A50,'[17]17'!$A$5:$O$440,9,FALSE),0)=0,0,VLOOKUP(A50,'[17]17'!$A$5:$O$440,9,FALSE)),
IF(IFERROR(VLOOKUP(A50,'[18]18'!$A$5:$O$440,9,FALSE),0)=0,0,VLOOKUP(A50,'[18]18'!$A$5:$O$440,9,FALSE)),
IF(IFERROR(VLOOKUP(A50,'[19]19'!$A$5:$O$440,9,FALSE),0)=0,0,VLOOKUP(A50,'[19]19'!$A$5:$O$440,9,FALSE)),
IF(IFERROR(VLOOKUP(A50,'[20]20'!$A$5:$O$440,9,FALSE),0)=0,0,VLOOKUP(A50,'[20]20'!$A$5:$O$440,9,FALSE)),
IF(IFERROR(VLOOKUP(A50,'[21]21'!$A$5:$O$440,9,FALSE),0)=0,0,VLOOKUP(A50,'[21]21'!$A$5:$O$440,9,FALSE)),
IF(IFERROR(VLOOKUP(A50,'[22]22'!$A$5:$O$440,9,FALSE),0)=0,0,VLOOKUP(A50,'[22]22'!$A$5:$O$440,9,FALSE)),
IF(IFERROR(VLOOKUP(A50,'[23]23'!$A$5:$O$440,9,FALSE),0)=0,0,VLOOKUP(A50,'[23]23'!$A$5:$O$440,9,FALSE)),
IF(IFERROR(VLOOKUP(A50,'[24]24'!$A$5:$O$440,9,FALSE),0)=0,0,VLOOKUP(A50,'[24]24'!$A$5:$O$440,9,FALSE)),
IF(IFERROR(VLOOKUP(A50,'[25]25'!$A$5:$O$440,9,FALSE),0)=0,0,VLOOKUP(A50,'[25]25'!$A$5:$O$440,9,FALSE)),
IF(IFERROR(VLOOKUP(A50,'[26]26'!$A$5:$O$440,9,FALSE),0)=0,0,VLOOKUP(A50,'[26]26'!$A$5:$O$440,9,FALSE)),
IF(IFERROR(VLOOKUP(A50,'[27]27'!$A$5:$O$440,9,FALSE),0)=0,0,VLOOKUP(A50,'[27]27'!$A$5:$O$440,9,FALSE)),
IF(IFERROR(VLOOKUP(A50,'[28]28'!$A$5:$O$440,9,FALSE),0)=0,0,VLOOKUP(A50,'[28]28'!$A$5:$O$440,9,FALSE)),
IF(IFERROR(VLOOKUP(A50,'[29]29'!$A$5:$O$440,9,FALSE),0)=0,0,VLOOKUP(A50,'[29]29'!$A$5:$O$440,9,FALSE)),
IF(IFERROR(VLOOKUP(A50,'[30]30'!$A$5:$O$440,9,FALSE),0)=0,0,VLOOKUP(A50,'[30]30'!$A$5:$O$440,9,FALSE)),
IF(IFERROR(VLOOKUP(A50,'[31]31'!$A$5:$O$440,9,FALSE),0)=0,0,VLOOKUP(A50,'[31]31'!$A$5:$O$440,9,FALSE)),
IF(IFERROR(VLOOKUP(A50,'[32]32'!$A$5:$O$440,9,FALSE),0)=0,0,VLOOKUP(A50,'[32]32'!$A$5:$O$440,9,FALSE)),
IF(IFERROR(VLOOKUP(A50,'[33]33'!$A$5:$O$440,9,FALSE),0)=0,0,VLOOKUP(A50,'[33]33'!$A$5:$O$440,9,FALSE)),
IF(IFERROR(VLOOKUP(A50,'[34]34'!$A$5:$O$440,9,FALSE),0)=0,0,VLOOKUP(A50,'[34]34'!$A$5:$O$440,9,FALSE)),
IF(IFERROR(VLOOKUP(A50,'[35]35'!$A$5:$O$440,9,FALSE),0)=0,0,VLOOKUP(A50,'[35]35'!$A$5:$O$440,9,FALSE)),
IF(IFERROR(VLOOKUP(A50,'[36]36'!$A$5:$O$440,9,FALSE),0)=0,0,VLOOKUP(A50,'[36]36'!$A$5:$O$440,9,FALSE)),
IF(IFERROR(VLOOKUP(A50,'[37]37'!$A$5:$O$440,9,FALSE),0)=0,0,VLOOKUP(A50,'[37]37'!$A$5:$O$440,9,FALSE)),
IF(IFERROR(VLOOKUP(A50,'[38]38'!$A$5:$O$440,9,FALSE),0)=0,0,VLOOKUP(A50,'[38]38'!$A$5:$O$440,9,FALSE))
)</f>
        <v>0</v>
      </c>
      <c r="F50" s="11">
        <f>SUM(E50,
IF(IFERROR(VLOOKUP(A50,'[1]1'!$A$5:$O$440,5,FALSE),0)=0,0,VLOOKUP(A50,'[1]1'!$A$5:$O$440,5,FALSE)),
IF(IFERROR(VLOOKUP(A50,'[2]2'!$A$5:$O$440,5,FALSE),0)=0,0,VLOOKUP(A50,'[2]2'!$A$5:$O$440,5,FALSE)),
IF(IFERROR(VLOOKUP(A50,'[3]3'!$A$5:$O$440,5,FALSE),0)=0,0,VLOOKUP(A50,'[3]3'!$A$5:$O$440,5,FALSE)),
IF(IFERROR(VLOOKUP(A50,'[4]4'!$A$5:$O$440,5,FALSE),0)=0,0,VLOOKUP(A50,'[4]4'!$A$5:$O$440,5,FALSE)),
IF(IFERROR(VLOOKUP(A50,'[5]5'!$A$5:$O$440,5,FALSE),0)=0,0,VLOOKUP(A50,'[5]5'!$A$5:$O$440,5,FALSE)),
IF(IFERROR(VLOOKUP(A50,'[6]6'!$A$5:$O$440,5,FALSE),0)=0,0,VLOOKUP(A50,'[6]6'!$A$5:$O$440,5,FALSE)),
IF(IFERROR(VLOOKUP(A50,'[7]7'!$A$5:$O$440,5,FALSE),0)=0,0,VLOOKUP(A50,'[7]7'!$A$5:$O$440,5,FALSE)),
IF(IFERROR(VLOOKUP(A50,'[8]8'!$A$5:$O$440,5,FALSE),0)=0,0,VLOOKUP(A50,'[8]8'!$A$5:$O$440,5,FALSE)),
IF(IFERROR(VLOOKUP(A50,'[9]9'!$A$5:$O$440,5,FALSE),0)=0,0,VLOOKUP(A50,'[9]9'!$A$5:$O$440,5,FALSE)),
IF(IFERROR(VLOOKUP(A50,'[10]10'!$A$5:$O$440,5,FALSE),0)=0,0,VLOOKUP(A50,'[10]10'!$A$5:$O$440,5,FALSE)),
IF(IFERROR(VLOOKUP(A50,'[11]11'!$A$5:$O$440,5,FALSE),0)=0,0,VLOOKUP(A50,'[11]11'!$A$5:$O$440,5,FALSE)),
IF(IFERROR(VLOOKUP(A50,'[12]12'!$A$5:$O$440,5,FALSE),0)=0,0,VLOOKUP(A50,'[12]12'!$A$5:$O$440,5,FALSE)),
IF(IFERROR(VLOOKUP(A50,'[13]13'!$A$5:$O$440,5,FALSE),0)=0,0,VLOOKUP(A50,'[13]13'!$A$5:$O$440,5,FALSE)),
IF(IFERROR(VLOOKUP(A50,'[14]14'!$A$5:$O$440,5,FALSE),0)=0,0,VLOOKUP(A50,'[14]14'!$A$5:$O$440,5,FALSE)),
IF(IFERROR(VLOOKUP(A50,'[15]15'!$A$5:$O$440,5,FALSE),0)=0,0,VLOOKUP(A50,'[15]15'!$A$5:$O$440,5,FALSE)),
IF(IFERROR(VLOOKUP(A50,'[16]16'!$A$5:$O$440,5,FALSE),0)=0,0,VLOOKUP(A50,'[16]16'!$A$5:$O$440,5,FALSE)),
IF(IFERROR(VLOOKUP(A50,'[17]17'!$A$5:$O$440,5,FALSE),0)=0,0,VLOOKUP(A50,'[17]17'!$A$5:$O$440,5,FALSE)),
IF(IFERROR(VLOOKUP(A50,'[18]18'!$A$5:$O$440,5,FALSE),0)=0,0,VLOOKUP(A50,'[18]18'!$A$5:$O$440,5,FALSE)),
IF(IFERROR(VLOOKUP(A50,'[19]19'!$A$5:$O$440,5,FALSE),0)=0,0,VLOOKUP(A50,'[19]19'!$A$5:$O$440,5,FALSE)),
IF(IFERROR(VLOOKUP(A50,'[20]20'!$A$5:$O$440,5,FALSE),0)=0,0,VLOOKUP(A50,'[20]20'!$A$5:$O$440,5,FALSE)),
IF(IFERROR(VLOOKUP(A50,'[21]21'!$A$5:$O$440,5,FALSE),0)=0,0,VLOOKUP(A50,'[21]21'!$A$5:$O$440,5,FALSE)),
IF(IFERROR(VLOOKUP(A50,'[22]22'!$A$5:$O$440,5,FALSE),0)=0,0,VLOOKUP(A50,'[22]22'!$A$5:$O$440,5,FALSE)),
IF(IFERROR(VLOOKUP(A50,'[23]23'!$A$5:$O$440,5,FALSE),0)=0,0,VLOOKUP(A50,'[23]23'!$A$5:$O$440,5,FALSE)),
IF(IFERROR(VLOOKUP(A50,'[24]24'!$A$5:$O$440,5,FALSE),0)=0,0,VLOOKUP(A50,'[24]24'!$A$5:$O$440,5,FALSE)),
IF(IFERROR(VLOOKUP(A50,'[25]25'!$A$5:$O$440,5,FALSE),0)=0,0,VLOOKUP(A50,'[25]25'!$A$5:$O$440,5,FALSE)),
IF(IFERROR(VLOOKUP(A50,'[26]26'!$A$5:$O$440,5,FALSE),0)=0,0,VLOOKUP(A50,'[26]26'!$A$5:$O$440,5,FALSE)),
IF(IFERROR(VLOOKUP(A50,'[27]27'!$A$5:$O$440,5,FALSE),0)=0,0,VLOOKUP(A50,'[27]27'!$A$5:$O$440,5,FALSE)),
IF(IFERROR(VLOOKUP(A50,'[28]28'!$A$5:$O$440,5,FALSE),0)=0,0,VLOOKUP(A50,'[28]28'!$A$5:$O$440,5,FALSE)),
IF(IFERROR(VLOOKUP(A50,'[29]29'!$A$5:$O$440,5,FALSE),0)=0,0,VLOOKUP(A50,'[29]29'!$A$5:$O$440,5,FALSE)),
IF(IFERROR(VLOOKUP(A50,'[30]30'!$A$5:$O$440,5,FALSE),0)=0,0,VLOOKUP(A50,'[30]30'!$A$5:$O$440,5,FALSE)),
IF(IFERROR(VLOOKUP(A50,'[31]31'!$A$5:$O$440,5,FALSE),0)=0,0,VLOOKUP(A50,'[31]31'!$A$5:$O$440,5,FALSE)),
IF(IFERROR(VLOOKUP(A50,'[32]32'!$A$5:$O$440,5,FALSE),0)=0,0,VLOOKUP(A50,'[32]32'!$A$5:$O$440,5,FALSE)),
IF(IFERROR(VLOOKUP(A50,'[33]33'!$A$5:$O$440,5,FALSE),0)=0,0,VLOOKUP(A50,'[33]33'!$A$5:$O$440,5,FALSE)),
IF(IFERROR(VLOOKUP(A50,'[34]34'!$A$5:$O$440,5,FALSE),0)=0,0,VLOOKUP(A50,'[34]34'!$A$5:$O$440,5,FALSE)),
IF(IFERROR(VLOOKUP(A50,'[35]35'!$A$5:$O$440,5,FALSE),0)=0,0,VLOOKUP(A50,'[35]35'!$A$5:$O$440,5,FALSE)),
IF(IFERROR(VLOOKUP(A50,'[36]36'!$A$5:$O$440,5,FALSE),0)=0,0,VLOOKUP(A50,'[36]36'!$A$5:$O$440,5,FALSE)),
IF(IFERROR(VLOOKUP(A50,'[37]37'!$A$5:$O$440,5,FALSE),0)=0,0,VLOOKUP(A50,'[37]37'!$A$5:$O$440,5,FALSE)),
IF(IFERROR(VLOOKUP(A50,'[38]38'!$A$5:$O$440,5,FALSE),0)=0,0,VLOOKUP(A50,'[38]38'!$A$5:$O$440,5,FALSE))
)</f>
        <v>7</v>
      </c>
      <c r="G50" s="13">
        <f>COUNTIF(Foglio2!C51:AN51,"GOL")</f>
        <v>6</v>
      </c>
      <c r="H50" s="13">
        <f t="shared" ref="H50" si="46">I50-G50</f>
        <v>24</v>
      </c>
      <c r="I50" s="13">
        <f>38-COUNTIF(Foglio2!C51:AN51,"ASSENTE")</f>
        <v>30</v>
      </c>
      <c r="J50" s="14">
        <f>G50/I50</f>
        <v>0.2</v>
      </c>
      <c r="K50" s="11" t="str">
        <f t="shared" ref="K50" si="47">IF(D50&lt;5,"PESSIMA",IF(D50&lt;5.25,"CATTIVA",IF(D50&lt;5.5,"MEDIOCRE",IF(D50&lt;5.75,"ACCETTABILE",IF(D50&lt;6,"BUONA","ECCELLENTE")))))</f>
        <v>ECCELLENTE</v>
      </c>
    </row>
    <row r="51" spans="1:11" s="5" customFormat="1" ht="9" customHeight="1">
      <c r="A51" s="11"/>
      <c r="B51" s="11"/>
      <c r="C51" s="12"/>
      <c r="D51" s="12"/>
      <c r="E51" s="11"/>
      <c r="F51" s="11"/>
      <c r="G51" s="13"/>
      <c r="H51" s="13"/>
      <c r="I51" s="13"/>
      <c r="J51" s="14"/>
      <c r="K51" s="11"/>
    </row>
    <row r="52" spans="1:11" s="10" customFormat="1" ht="9" customHeight="1">
      <c r="A52" s="11">
        <f>Foglio2!A52</f>
        <v>3445</v>
      </c>
      <c r="B52" s="11" t="str">
        <f>Foglio2!B52</f>
        <v>BOATENG</v>
      </c>
      <c r="C52" s="12">
        <f>AVERAGEIF(Foglio2!C52:AN52,"&gt;0")</f>
        <v>6.1350000000000016</v>
      </c>
      <c r="D52" s="12">
        <f>SUM(IF(Foglio2!C53="NO",Foglio2!C52,0),IF(Foglio2!D53="NO",Foglio2!D52,0),IF(Foglio2!E53="NO",Foglio2!E52,0),IF(Foglio2!F53="NO",Foglio2!F52,0),IF(Foglio2!G53="NO",Foglio2!G52,0),IF(Foglio2!H53="NO",Foglio2!H52,0),IF(Foglio2!I53="NO",Foglio2!I52,0),IF(Foglio2!J53="NO",Foglio2!J52,0),IF(Foglio2!K53="NO",Foglio2!K52,0),IF(Foglio2!L53="NO",Foglio2!L52,0),IF(Foglio2!M53="NO",Foglio2!M52,0),IF(Foglio2!N53="NO",Foglio2!N52,0),IF(Foglio2!O53="NO",Foglio2!O52,0),IF(Foglio2!P53="NO",Foglio2!P52,0),IF(Foglio2!Q53="NO",Foglio2!Q52,0),IF(Foglio2!R53="NO",Foglio2!R52,0),IF(Foglio2!S53="NO",Foglio2!S52,0),IF(Foglio2!T53="NO",Foglio2!T52,0),IF(Foglio2!U53="NO",Foglio2!U52,0),IF(Foglio2!V53="NO",Foglio2!V52,0),IF(Foglio2!W53="NO",Foglio2!W52,0),IF(Foglio2!X53="NO",Foglio2!X52,0),IF(Foglio2!Y53="NO",Foglio2!Y52,0),IF(Foglio2!Z53="NO",Foglio2!Z52,0),IF(Foglio2!AA53="NO",Foglio2!AA52,0),IF(Foglio2!AB53="NO",Foglio2!AB52,0),IF(Foglio2!AC53="NO",Foglio2!AC52,0),IF(Foglio2!AD53="NO",Foglio2!AD52,0),IF(Foglio2!AE53="NO",Foglio2!AE52,0),IF(Foglio2!AF53="NO",Foglio2!AF52,0),IF(Foglio2!AG53="NO",Foglio2!AG52,0),IF(Foglio2!AH53="NO",Foglio2!AH52,0),IF(Foglio2!AI53="NO",Foglio2!AI52,0),IF(Foglio2!AJ53="NO",Foglio2!AJ52,0),IF(Foglio2!AK53="NO",Foglio2!AK52,0),IF(Foglio2!AL53="NO",Foglio2!AL52,0),IF(Foglio2!AM53="NO",Foglio2!AM52,0),IF(Foglio2!AN53="NO",Foglio2!AN52,0))/COUNTIF(Foglio2!C53:AN53,"NO")</f>
        <v>6.019565217391305</v>
      </c>
      <c r="E52" s="11">
        <f>SUM(
IF(IFERROR(VLOOKUP(A52,'[1]1'!$A$5:$O$440,9,FALSE),0)=0,0,VLOOKUP(A52,'[1]1'!$A$5:$O$440,9,FALSE)),
IF(IFERROR(VLOOKUP(A52,'[2]2'!$A$5:$O$440,9,FALSE),0)=0,0,VLOOKUP(A52,'[2]2'!$A$5:$O$440,9,FALSE)),
IF(IFERROR(VLOOKUP(A52:'[3]3'!$A$5:$O$440,9,FALSE),0)=0,0,VLOOKUP(A52,'[3]3'!$A$5:$O$440,9,FALSE)),
IF(IFERROR(VLOOKUP(A52,'[4]4'!$A$5:$O$440,9,FALSE),0)=0,0,VLOOKUP(A52,'[4]4'!$A$5:$O$440,9,FALSE)),
IF(IFERROR(VLOOKUP(A52,'[5]5'!$A$5:$O$440,9,FALSE),0)=0,0,VLOOKUP(A52,'[5]5'!$A$5:$O$440,9,FALSE)),
IF(IFERROR(VLOOKUP(A52,'[6]6'!$A$5:$O$440,9,FALSE),0)=0,0,VLOOKUP(A52,'[6]6'!$A$5:$O$440,9,FALSE)),
IF(IFERROR(VLOOKUP(A52,'[7]7'!$A$5:$O$440,9,FALSE),0)=0,0,VLOOKUP(A52,'[7]7'!$A$5:$O$440,9,FALSE)),
IF(IFERROR(VLOOKUP(A52,'[8]8'!$A$5:$O$440,9,FALSE),0)=0,0,VLOOKUP(A52,'[8]8'!$A$5:$O$440,9,FALSE)),
IF(IFERROR(VLOOKUP(A52,'[9]9'!$A$5:$O$440,9,FALSE),0)=0,0,VLOOKUP(A52,'[9]9'!$A$5:$O$440,9,FALSE)),
IF(IFERROR(VLOOKUP(A52,'[10]10'!$A$5:$O$440,9,FALSE),0)=0,0,VLOOKUP(A52,'[10]10'!$A$5:$O$440,9,FALSE)),
IF(IFERROR(VLOOKUP(A52,'[11]11'!$A$5:$O$440,9,FALSE),0)=0,0,VLOOKUP(A52,'[11]11'!$A$5:$O$440,9,FALSE)),
IF(IFERROR(VLOOKUP(A52,'[12]12'!$A$5:$O$440,9,FALSE),0)=0,0,VLOOKUP(A52,'[12]12'!$A$5:$O$440,9,FALSE)),
IF(IFERROR(VLOOKUP(A52,'[13]13'!$A$5:$O$440,9,FALSE),0)=0,0,VLOOKUP(A52,'[13]13'!$A$5:$O$440,9,FALSE)),
IF(IFERROR(VLOOKUP(A52,'[14]14'!$A$5:$O$440,9,FALSE),0)=0,0,VLOOKUP(A52,'[14]14'!$A$5:$O$440,9,FALSE)),
IF(IFERROR(VLOOKUP(A52,'[15]15'!$A$5:$O$440,9,FALSE),0)=0,0,VLOOKUP(A52,'[15]15'!$A$5:$O$440,9,FALSE)),
IF(IFERROR(VLOOKUP(A52,'[16]16'!$A$5:$O$440,9,FALSE),0)=0,0,VLOOKUP(A52,'[16]16'!$A$5:$O$440,9,FALSE)),
IF(IFERROR(VLOOKUP(A52,'[17]17'!$A$5:$O$440,9,FALSE),0)=0,0,VLOOKUP(A52,'[17]17'!$A$5:$O$440,9,FALSE)),
IF(IFERROR(VLOOKUP(A52,'[18]18'!$A$5:$O$440,9,FALSE),0)=0,0,VLOOKUP(A52,'[18]18'!$A$5:$O$440,9,FALSE)),
IF(IFERROR(VLOOKUP(A52,'[19]19'!$A$5:$O$440,9,FALSE),0)=0,0,VLOOKUP(A52,'[19]19'!$A$5:$O$440,9,FALSE)),
IF(IFERROR(VLOOKUP(A52,'[20]20'!$A$5:$O$440,9,FALSE),0)=0,0,VLOOKUP(A52,'[20]20'!$A$5:$O$440,9,FALSE)),
IF(IFERROR(VLOOKUP(A52,'[21]21'!$A$5:$O$440,9,FALSE),0)=0,0,VLOOKUP(A52,'[21]21'!$A$5:$O$440,9,FALSE)),
IF(IFERROR(VLOOKUP(A52,'[22]22'!$A$5:$O$440,9,FALSE),0)=0,0,VLOOKUP(A52,'[22]22'!$A$5:$O$440,9,FALSE)),
IF(IFERROR(VLOOKUP(A52,'[23]23'!$A$5:$O$440,9,FALSE),0)=0,0,VLOOKUP(A52,'[23]23'!$A$5:$O$440,9,FALSE)),
IF(IFERROR(VLOOKUP(A52,'[24]24'!$A$5:$O$440,9,FALSE),0)=0,0,VLOOKUP(A52,'[24]24'!$A$5:$O$440,9,FALSE)),
IF(IFERROR(VLOOKUP(A52,'[25]25'!$A$5:$O$440,9,FALSE),0)=0,0,VLOOKUP(A52,'[25]25'!$A$5:$O$440,9,FALSE)),
IF(IFERROR(VLOOKUP(A52,'[26]26'!$A$5:$O$440,9,FALSE),0)=0,0,VLOOKUP(A52,'[26]26'!$A$5:$O$440,9,FALSE)),
IF(IFERROR(VLOOKUP(A52,'[27]27'!$A$5:$O$440,9,FALSE),0)=0,0,VLOOKUP(A52,'[27]27'!$A$5:$O$440,9,FALSE)),
IF(IFERROR(VLOOKUP(A52,'[28]28'!$A$5:$O$440,9,FALSE),0)=0,0,VLOOKUP(A52,'[28]28'!$A$5:$O$440,9,FALSE)),
IF(IFERROR(VLOOKUP(A52,'[29]29'!$A$5:$O$440,9,FALSE),0)=0,0,VLOOKUP(A52,'[29]29'!$A$5:$O$440,9,FALSE)),
IF(IFERROR(VLOOKUP(A52,'[30]30'!$A$5:$O$440,9,FALSE),0)=0,0,VLOOKUP(A52,'[30]30'!$A$5:$O$440,9,FALSE)),
IF(IFERROR(VLOOKUP(A52,'[31]31'!$A$5:$O$440,9,FALSE),0)=0,0,VLOOKUP(A52,'[31]31'!$A$5:$O$440,9,FALSE)),
IF(IFERROR(VLOOKUP(A52,'[32]32'!$A$5:$O$440,9,FALSE),0)=0,0,VLOOKUP(A52,'[32]32'!$A$5:$O$440,9,FALSE)),
IF(IFERROR(VLOOKUP(A52,'[33]33'!$A$5:$O$440,9,FALSE),0)=0,0,VLOOKUP(A52,'[33]33'!$A$5:$O$440,9,FALSE)),
IF(IFERROR(VLOOKUP(A52,'[34]34'!$A$5:$O$440,9,FALSE),0)=0,0,VLOOKUP(A52,'[34]34'!$A$5:$O$440,9,FALSE)),
IF(IFERROR(VLOOKUP(A52,'[35]35'!$A$5:$O$440,9,FALSE),0)=0,0,VLOOKUP(A52,'[35]35'!$A$5:$O$440,9,FALSE)),
IF(IFERROR(VLOOKUP(A52,'[36]36'!$A$5:$O$440,9,FALSE),0)=0,0,VLOOKUP(A52,'[36]36'!$A$5:$O$440,9,FALSE)),
IF(IFERROR(VLOOKUP(A52,'[37]37'!$A$5:$O$440,9,FALSE),0)=0,0,VLOOKUP(A52,'[37]37'!$A$5:$O$440,9,FALSE)),
IF(IFERROR(VLOOKUP(A52,'[38]38'!$A$5:$O$440,9,FALSE),0)=0,0,VLOOKUP(A52,'[38]38'!$A$5:$O$440,9,FALSE))
)</f>
        <v>0</v>
      </c>
      <c r="F52" s="11">
        <f>SUM(E52,
IF(IFERROR(VLOOKUP(A52,'[1]1'!$A$5:$O$440,5,FALSE),0)=0,0,VLOOKUP(A52,'[1]1'!$A$5:$O$440,5,FALSE)),
IF(IFERROR(VLOOKUP(A52,'[2]2'!$A$5:$O$440,5,FALSE),0)=0,0,VLOOKUP(A52,'[2]2'!$A$5:$O$440,5,FALSE)),
IF(IFERROR(VLOOKUP(A52,'[3]3'!$A$5:$O$440,5,FALSE),0)=0,0,VLOOKUP(A52,'[3]3'!$A$5:$O$440,5,FALSE)),
IF(IFERROR(VLOOKUP(A52,'[4]4'!$A$5:$O$440,5,FALSE),0)=0,0,VLOOKUP(A52,'[4]4'!$A$5:$O$440,5,FALSE)),
IF(IFERROR(VLOOKUP(A52,'[5]5'!$A$5:$O$440,5,FALSE),0)=0,0,VLOOKUP(A52,'[5]5'!$A$5:$O$440,5,FALSE)),
IF(IFERROR(VLOOKUP(A52,'[6]6'!$A$5:$O$440,5,FALSE),0)=0,0,VLOOKUP(A52,'[6]6'!$A$5:$O$440,5,FALSE)),
IF(IFERROR(VLOOKUP(A52,'[7]7'!$A$5:$O$440,5,FALSE),0)=0,0,VLOOKUP(A52,'[7]7'!$A$5:$O$440,5,FALSE)),
IF(IFERROR(VLOOKUP(A52,'[8]8'!$A$5:$O$440,5,FALSE),0)=0,0,VLOOKUP(A52,'[8]8'!$A$5:$O$440,5,FALSE)),
IF(IFERROR(VLOOKUP(A52,'[9]9'!$A$5:$O$440,5,FALSE),0)=0,0,VLOOKUP(A52,'[9]9'!$A$5:$O$440,5,FALSE)),
IF(IFERROR(VLOOKUP(A52,'[10]10'!$A$5:$O$440,5,FALSE),0)=0,0,VLOOKUP(A52,'[10]10'!$A$5:$O$440,5,FALSE)),
IF(IFERROR(VLOOKUP(A52,'[11]11'!$A$5:$O$440,5,FALSE),0)=0,0,VLOOKUP(A52,'[11]11'!$A$5:$O$440,5,FALSE)),
IF(IFERROR(VLOOKUP(A52,'[12]12'!$A$5:$O$440,5,FALSE),0)=0,0,VLOOKUP(A52,'[12]12'!$A$5:$O$440,5,FALSE)),
IF(IFERROR(VLOOKUP(A52,'[13]13'!$A$5:$O$440,5,FALSE),0)=0,0,VLOOKUP(A52,'[13]13'!$A$5:$O$440,5,FALSE)),
IF(IFERROR(VLOOKUP(A52,'[14]14'!$A$5:$O$440,5,FALSE),0)=0,0,VLOOKUP(A52,'[14]14'!$A$5:$O$440,5,FALSE)),
IF(IFERROR(VLOOKUP(A52,'[15]15'!$A$5:$O$440,5,FALSE),0)=0,0,VLOOKUP(A52,'[15]15'!$A$5:$O$440,5,FALSE)),
IF(IFERROR(VLOOKUP(A52,'[16]16'!$A$5:$O$440,5,FALSE),0)=0,0,VLOOKUP(A52,'[16]16'!$A$5:$O$440,5,FALSE)),
IF(IFERROR(VLOOKUP(A52,'[17]17'!$A$5:$O$440,5,FALSE),0)=0,0,VLOOKUP(A52,'[17]17'!$A$5:$O$440,5,FALSE)),
IF(IFERROR(VLOOKUP(A52,'[18]18'!$A$5:$O$440,5,FALSE),0)=0,0,VLOOKUP(A52,'[18]18'!$A$5:$O$440,5,FALSE)),
IF(IFERROR(VLOOKUP(A52,'[19]19'!$A$5:$O$440,5,FALSE),0)=0,0,VLOOKUP(A52,'[19]19'!$A$5:$O$440,5,FALSE)),
IF(IFERROR(VLOOKUP(A52,'[20]20'!$A$5:$O$440,5,FALSE),0)=0,0,VLOOKUP(A52,'[20]20'!$A$5:$O$440,5,FALSE)),
IF(IFERROR(VLOOKUP(A52,'[21]21'!$A$5:$O$440,5,FALSE),0)=0,0,VLOOKUP(A52,'[21]21'!$A$5:$O$440,5,FALSE)),
IF(IFERROR(VLOOKUP(A52,'[22]22'!$A$5:$O$440,5,FALSE),0)=0,0,VLOOKUP(A52,'[22]22'!$A$5:$O$440,5,FALSE)),
IF(IFERROR(VLOOKUP(A52,'[23]23'!$A$5:$O$440,5,FALSE),0)=0,0,VLOOKUP(A52,'[23]23'!$A$5:$O$440,5,FALSE)),
IF(IFERROR(VLOOKUP(A52,'[24]24'!$A$5:$O$440,5,FALSE),0)=0,0,VLOOKUP(A52,'[24]24'!$A$5:$O$440,5,FALSE)),
IF(IFERROR(VLOOKUP(A52,'[25]25'!$A$5:$O$440,5,FALSE),0)=0,0,VLOOKUP(A52,'[25]25'!$A$5:$O$440,5,FALSE)),
IF(IFERROR(VLOOKUP(A52,'[26]26'!$A$5:$O$440,5,FALSE),0)=0,0,VLOOKUP(A52,'[26]26'!$A$5:$O$440,5,FALSE)),
IF(IFERROR(VLOOKUP(A52,'[27]27'!$A$5:$O$440,5,FALSE),0)=0,0,VLOOKUP(A52,'[27]27'!$A$5:$O$440,5,FALSE)),
IF(IFERROR(VLOOKUP(A52,'[28]28'!$A$5:$O$440,5,FALSE),0)=0,0,VLOOKUP(A52,'[28]28'!$A$5:$O$440,5,FALSE)),
IF(IFERROR(VLOOKUP(A52,'[29]29'!$A$5:$O$440,5,FALSE),0)=0,0,VLOOKUP(A52,'[29]29'!$A$5:$O$440,5,FALSE)),
IF(IFERROR(VLOOKUP(A52,'[30]30'!$A$5:$O$440,5,FALSE),0)=0,0,VLOOKUP(A52,'[30]30'!$A$5:$O$440,5,FALSE)),
IF(IFERROR(VLOOKUP(A52,'[31]31'!$A$5:$O$440,5,FALSE),0)=0,0,VLOOKUP(A52,'[31]31'!$A$5:$O$440,5,FALSE)),
IF(IFERROR(VLOOKUP(A52,'[32]32'!$A$5:$O$440,5,FALSE),0)=0,0,VLOOKUP(A52,'[32]32'!$A$5:$O$440,5,FALSE)),
IF(IFERROR(VLOOKUP(A52,'[33]33'!$A$5:$O$440,5,FALSE),0)=0,0,VLOOKUP(A52,'[33]33'!$A$5:$O$440,5,FALSE)),
IF(IFERROR(VLOOKUP(A52,'[34]34'!$A$5:$O$440,5,FALSE),0)=0,0,VLOOKUP(A52,'[34]34'!$A$5:$O$440,5,FALSE)),
IF(IFERROR(VLOOKUP(A52,'[35]35'!$A$5:$O$440,5,FALSE),0)=0,0,VLOOKUP(A52,'[35]35'!$A$5:$O$440,5,FALSE)),
IF(IFERROR(VLOOKUP(A52,'[36]36'!$A$5:$O$440,5,FALSE),0)=0,0,VLOOKUP(A52,'[36]36'!$A$5:$O$440,5,FALSE)),
IF(IFERROR(VLOOKUP(A52,'[37]37'!$A$5:$O$440,5,FALSE),0)=0,0,VLOOKUP(A52,'[37]37'!$A$5:$O$440,5,FALSE)),
IF(IFERROR(VLOOKUP(A52,'[38]38'!$A$5:$O$440,5,FALSE),0)=0,0,VLOOKUP(A52,'[38]38'!$A$5:$O$440,5,FALSE))
)</f>
        <v>3</v>
      </c>
      <c r="G52" s="13">
        <f>COUNTIF(Foglio2!C53:AN53,"GOL")</f>
        <v>3</v>
      </c>
      <c r="H52" s="13">
        <f t="shared" ref="H52" si="48">I52-G52</f>
        <v>23</v>
      </c>
      <c r="I52" s="13">
        <f>38-COUNTIF(Foglio2!C53:AN53,"ASSENTE")</f>
        <v>26</v>
      </c>
      <c r="J52" s="14">
        <f>G52/I52</f>
        <v>0.11538461538461539</v>
      </c>
      <c r="K52" s="11" t="str">
        <f t="shared" ref="K52" si="49">IF(D52&lt;5,"PESSIMA",IF(D52&lt;5.25,"CATTIVA",IF(D52&lt;5.5,"MEDIOCRE",IF(D52&lt;5.75,"ACCETTABILE",IF(D52&lt;6,"BUONA","ECCELLENTE")))))</f>
        <v>ECCELLENTE</v>
      </c>
    </row>
    <row r="53" spans="1:11" s="5" customFormat="1" ht="9" customHeight="1">
      <c r="A53" s="11"/>
      <c r="B53" s="11"/>
      <c r="C53" s="12"/>
      <c r="D53" s="12"/>
      <c r="E53" s="11"/>
      <c r="F53" s="11"/>
      <c r="G53" s="13"/>
      <c r="H53" s="13"/>
      <c r="I53" s="13"/>
      <c r="J53" s="14"/>
      <c r="K53" s="11"/>
    </row>
    <row r="54" spans="1:11" s="10" customFormat="1" ht="9" customHeight="1">
      <c r="A54" s="11">
        <f>Foglio2!A54</f>
        <v>3450</v>
      </c>
      <c r="B54" s="11" t="str">
        <f>Foglio2!B54</f>
        <v>KRASIC</v>
      </c>
      <c r="C54" s="12">
        <f>AVERAGEIF(Foglio2!C54:AN54,"&gt;0")</f>
        <v>5.7639393939393937</v>
      </c>
      <c r="D54" s="12">
        <f>SUM(IF(Foglio2!C55="NO",Foglio2!C54,0),IF(Foglio2!D55="NO",Foglio2!D54,0),IF(Foglio2!E55="NO",Foglio2!E54,0),IF(Foglio2!F55="NO",Foglio2!F54,0),IF(Foglio2!G55="NO",Foglio2!G54,0),IF(Foglio2!H55="NO",Foglio2!H54,0),IF(Foglio2!I55="NO",Foglio2!I54,0),IF(Foglio2!J55="NO",Foglio2!J54,0),IF(Foglio2!K55="NO",Foglio2!K54,0),IF(Foglio2!L55="NO",Foglio2!L54,0),IF(Foglio2!M55="NO",Foglio2!M54,0),IF(Foglio2!N55="NO",Foglio2!N54,0),IF(Foglio2!O55="NO",Foglio2!O54,0),IF(Foglio2!P55="NO",Foglio2!P54,0),IF(Foglio2!Q55="NO",Foglio2!Q54,0),IF(Foglio2!R55="NO",Foglio2!R54,0),IF(Foglio2!S55="NO",Foglio2!S54,0),IF(Foglio2!T55="NO",Foglio2!T54,0),IF(Foglio2!U55="NO",Foglio2!U54,0),IF(Foglio2!V55="NO",Foglio2!V54,0),IF(Foglio2!W55="NO",Foglio2!W54,0),IF(Foglio2!X55="NO",Foglio2!X54,0),IF(Foglio2!Y55="NO",Foglio2!Y54,0),IF(Foglio2!Z55="NO",Foglio2!Z54,0),IF(Foglio2!AA55="NO",Foglio2!AA54,0),IF(Foglio2!AB55="NO",Foglio2!AB54,0),IF(Foglio2!AC55="NO",Foglio2!AC54,0),IF(Foglio2!AD55="NO",Foglio2!AD54,0),IF(Foglio2!AE55="NO",Foglio2!AE54,0),IF(Foglio2!AF55="NO",Foglio2!AF54,0),IF(Foglio2!AG55="NO",Foglio2!AG54,0),IF(Foglio2!AH55="NO",Foglio2!AH54,0),IF(Foglio2!AI55="NO",Foglio2!AI54,0),IF(Foglio2!AJ55="NO",Foglio2!AJ54,0),IF(Foglio2!AK55="NO",Foglio2!AK54,0),IF(Foglio2!AL55="NO",Foglio2!AL54,0),IF(Foglio2!AM55="NO",Foglio2!AM54,0),IF(Foglio2!AN55="NO",Foglio2!AN54,0))/COUNTIF(Foglio2!C55:AN55,"NO")</f>
        <v>5.5389285714285705</v>
      </c>
      <c r="E54" s="11">
        <f>SUM(
IF(IFERROR(VLOOKUP(A54,'[1]1'!$A$5:$O$440,9,FALSE),0)=0,0,VLOOKUP(A54,'[1]1'!$A$5:$O$440,9,FALSE)),
IF(IFERROR(VLOOKUP(A54,'[2]2'!$A$5:$O$440,9,FALSE),0)=0,0,VLOOKUP(A54,'[2]2'!$A$5:$O$440,9,FALSE)),
IF(IFERROR(VLOOKUP(A54:'[3]3'!$A$5:$O$440,9,FALSE),0)=0,0,VLOOKUP(A54,'[3]3'!$A$5:$O$440,9,FALSE)),
IF(IFERROR(VLOOKUP(A54,'[4]4'!$A$5:$O$440,9,FALSE),0)=0,0,VLOOKUP(A54,'[4]4'!$A$5:$O$440,9,FALSE)),
IF(IFERROR(VLOOKUP(A54,'[5]5'!$A$5:$O$440,9,FALSE),0)=0,0,VLOOKUP(A54,'[5]5'!$A$5:$O$440,9,FALSE)),
IF(IFERROR(VLOOKUP(A54,'[6]6'!$A$5:$O$440,9,FALSE),0)=0,0,VLOOKUP(A54,'[6]6'!$A$5:$O$440,9,FALSE)),
IF(IFERROR(VLOOKUP(A54,'[7]7'!$A$5:$O$440,9,FALSE),0)=0,0,VLOOKUP(A54,'[7]7'!$A$5:$O$440,9,FALSE)),
IF(IFERROR(VLOOKUP(A54,'[8]8'!$A$5:$O$440,9,FALSE),0)=0,0,VLOOKUP(A54,'[8]8'!$A$5:$O$440,9,FALSE)),
IF(IFERROR(VLOOKUP(A54,'[9]9'!$A$5:$O$440,9,FALSE),0)=0,0,VLOOKUP(A54,'[9]9'!$A$5:$O$440,9,FALSE)),
IF(IFERROR(VLOOKUP(A54,'[10]10'!$A$5:$O$440,9,FALSE),0)=0,0,VLOOKUP(A54,'[10]10'!$A$5:$O$440,9,FALSE)),
IF(IFERROR(VLOOKUP(A54,'[11]11'!$A$5:$O$440,9,FALSE),0)=0,0,VLOOKUP(A54,'[11]11'!$A$5:$O$440,9,FALSE)),
IF(IFERROR(VLOOKUP(A54,'[12]12'!$A$5:$O$440,9,FALSE),0)=0,0,VLOOKUP(A54,'[12]12'!$A$5:$O$440,9,FALSE)),
IF(IFERROR(VLOOKUP(A54,'[13]13'!$A$5:$O$440,9,FALSE),0)=0,0,VLOOKUP(A54,'[13]13'!$A$5:$O$440,9,FALSE)),
IF(IFERROR(VLOOKUP(A54,'[14]14'!$A$5:$O$440,9,FALSE),0)=0,0,VLOOKUP(A54,'[14]14'!$A$5:$O$440,9,FALSE)),
IF(IFERROR(VLOOKUP(A54,'[15]15'!$A$5:$O$440,9,FALSE),0)=0,0,VLOOKUP(A54,'[15]15'!$A$5:$O$440,9,FALSE)),
IF(IFERROR(VLOOKUP(A54,'[16]16'!$A$5:$O$440,9,FALSE),0)=0,0,VLOOKUP(A54,'[16]16'!$A$5:$O$440,9,FALSE)),
IF(IFERROR(VLOOKUP(A54,'[17]17'!$A$5:$O$440,9,FALSE),0)=0,0,VLOOKUP(A54,'[17]17'!$A$5:$O$440,9,FALSE)),
IF(IFERROR(VLOOKUP(A54,'[18]18'!$A$5:$O$440,9,FALSE),0)=0,0,VLOOKUP(A54,'[18]18'!$A$5:$O$440,9,FALSE)),
IF(IFERROR(VLOOKUP(A54,'[19]19'!$A$5:$O$440,9,FALSE),0)=0,0,VLOOKUP(A54,'[19]19'!$A$5:$O$440,9,FALSE)),
IF(IFERROR(VLOOKUP(A54,'[20]20'!$A$5:$O$440,9,FALSE),0)=0,0,VLOOKUP(A54,'[20]20'!$A$5:$O$440,9,FALSE)),
IF(IFERROR(VLOOKUP(A54,'[21]21'!$A$5:$O$440,9,FALSE),0)=0,0,VLOOKUP(A54,'[21]21'!$A$5:$O$440,9,FALSE)),
IF(IFERROR(VLOOKUP(A54,'[22]22'!$A$5:$O$440,9,FALSE),0)=0,0,VLOOKUP(A54,'[22]22'!$A$5:$O$440,9,FALSE)),
IF(IFERROR(VLOOKUP(A54,'[23]23'!$A$5:$O$440,9,FALSE),0)=0,0,VLOOKUP(A54,'[23]23'!$A$5:$O$440,9,FALSE)),
IF(IFERROR(VLOOKUP(A54,'[24]24'!$A$5:$O$440,9,FALSE),0)=0,0,VLOOKUP(A54,'[24]24'!$A$5:$O$440,9,FALSE)),
IF(IFERROR(VLOOKUP(A54,'[25]25'!$A$5:$O$440,9,FALSE),0)=0,0,VLOOKUP(A54,'[25]25'!$A$5:$O$440,9,FALSE)),
IF(IFERROR(VLOOKUP(A54,'[26]26'!$A$5:$O$440,9,FALSE),0)=0,0,VLOOKUP(A54,'[26]26'!$A$5:$O$440,9,FALSE)),
IF(IFERROR(VLOOKUP(A54,'[27]27'!$A$5:$O$440,9,FALSE),0)=0,0,VLOOKUP(A54,'[27]27'!$A$5:$O$440,9,FALSE)),
IF(IFERROR(VLOOKUP(A54,'[28]28'!$A$5:$O$440,9,FALSE),0)=0,0,VLOOKUP(A54,'[28]28'!$A$5:$O$440,9,FALSE)),
IF(IFERROR(VLOOKUP(A54,'[29]29'!$A$5:$O$440,9,FALSE),0)=0,0,VLOOKUP(A54,'[29]29'!$A$5:$O$440,9,FALSE)),
IF(IFERROR(VLOOKUP(A54,'[30]30'!$A$5:$O$440,9,FALSE),0)=0,0,VLOOKUP(A54,'[30]30'!$A$5:$O$440,9,FALSE)),
IF(IFERROR(VLOOKUP(A54,'[31]31'!$A$5:$O$440,9,FALSE),0)=0,0,VLOOKUP(A54,'[31]31'!$A$5:$O$440,9,FALSE)),
IF(IFERROR(VLOOKUP(A54,'[32]32'!$A$5:$O$440,9,FALSE),0)=0,0,VLOOKUP(A54,'[32]32'!$A$5:$O$440,9,FALSE)),
IF(IFERROR(VLOOKUP(A54,'[33]33'!$A$5:$O$440,9,FALSE),0)=0,0,VLOOKUP(A54,'[33]33'!$A$5:$O$440,9,FALSE)),
IF(IFERROR(VLOOKUP(A54,'[34]34'!$A$5:$O$440,9,FALSE),0)=0,0,VLOOKUP(A54,'[34]34'!$A$5:$O$440,9,FALSE)),
IF(IFERROR(VLOOKUP(A54,'[35]35'!$A$5:$O$440,9,FALSE),0)=0,0,VLOOKUP(A54,'[35]35'!$A$5:$O$440,9,FALSE)),
IF(IFERROR(VLOOKUP(A54,'[36]36'!$A$5:$O$440,9,FALSE),0)=0,0,VLOOKUP(A54,'[36]36'!$A$5:$O$440,9,FALSE)),
IF(IFERROR(VLOOKUP(A54,'[37]37'!$A$5:$O$440,9,FALSE),0)=0,0,VLOOKUP(A54,'[37]37'!$A$5:$O$440,9,FALSE)),
IF(IFERROR(VLOOKUP(A54,'[38]38'!$A$5:$O$440,9,FALSE),0)=0,0,VLOOKUP(A54,'[38]38'!$A$5:$O$440,9,FALSE))
)</f>
        <v>0</v>
      </c>
      <c r="F54" s="11">
        <f>SUM(E54,
IF(IFERROR(VLOOKUP(A54,'[1]1'!$A$5:$O$440,5,FALSE),0)=0,0,VLOOKUP(A54,'[1]1'!$A$5:$O$440,5,FALSE)),
IF(IFERROR(VLOOKUP(A54,'[2]2'!$A$5:$O$440,5,FALSE),0)=0,0,VLOOKUP(A54,'[2]2'!$A$5:$O$440,5,FALSE)),
IF(IFERROR(VLOOKUP(A54,'[3]3'!$A$5:$O$440,5,FALSE),0)=0,0,VLOOKUP(A54,'[3]3'!$A$5:$O$440,5,FALSE)),
IF(IFERROR(VLOOKUP(A54,'[4]4'!$A$5:$O$440,5,FALSE),0)=0,0,VLOOKUP(A54,'[4]4'!$A$5:$O$440,5,FALSE)),
IF(IFERROR(VLOOKUP(A54,'[5]5'!$A$5:$O$440,5,FALSE),0)=0,0,VLOOKUP(A54,'[5]5'!$A$5:$O$440,5,FALSE)),
IF(IFERROR(VLOOKUP(A54,'[6]6'!$A$5:$O$440,5,FALSE),0)=0,0,VLOOKUP(A54,'[6]6'!$A$5:$O$440,5,FALSE)),
IF(IFERROR(VLOOKUP(A54,'[7]7'!$A$5:$O$440,5,FALSE),0)=0,0,VLOOKUP(A54,'[7]7'!$A$5:$O$440,5,FALSE)),
IF(IFERROR(VLOOKUP(A54,'[8]8'!$A$5:$O$440,5,FALSE),0)=0,0,VLOOKUP(A54,'[8]8'!$A$5:$O$440,5,FALSE)),
IF(IFERROR(VLOOKUP(A54,'[9]9'!$A$5:$O$440,5,FALSE),0)=0,0,VLOOKUP(A54,'[9]9'!$A$5:$O$440,5,FALSE)),
IF(IFERROR(VLOOKUP(A54,'[10]10'!$A$5:$O$440,5,FALSE),0)=0,0,VLOOKUP(A54,'[10]10'!$A$5:$O$440,5,FALSE)),
IF(IFERROR(VLOOKUP(A54,'[11]11'!$A$5:$O$440,5,FALSE),0)=0,0,VLOOKUP(A54,'[11]11'!$A$5:$O$440,5,FALSE)),
IF(IFERROR(VLOOKUP(A54,'[12]12'!$A$5:$O$440,5,FALSE),0)=0,0,VLOOKUP(A54,'[12]12'!$A$5:$O$440,5,FALSE)),
IF(IFERROR(VLOOKUP(A54,'[13]13'!$A$5:$O$440,5,FALSE),0)=0,0,VLOOKUP(A54,'[13]13'!$A$5:$O$440,5,FALSE)),
IF(IFERROR(VLOOKUP(A54,'[14]14'!$A$5:$O$440,5,FALSE),0)=0,0,VLOOKUP(A54,'[14]14'!$A$5:$O$440,5,FALSE)),
IF(IFERROR(VLOOKUP(A54,'[15]15'!$A$5:$O$440,5,FALSE),0)=0,0,VLOOKUP(A54,'[15]15'!$A$5:$O$440,5,FALSE)),
IF(IFERROR(VLOOKUP(A54,'[16]16'!$A$5:$O$440,5,FALSE),0)=0,0,VLOOKUP(A54,'[16]16'!$A$5:$O$440,5,FALSE)),
IF(IFERROR(VLOOKUP(A54,'[17]17'!$A$5:$O$440,5,FALSE),0)=0,0,VLOOKUP(A54,'[17]17'!$A$5:$O$440,5,FALSE)),
IF(IFERROR(VLOOKUP(A54,'[18]18'!$A$5:$O$440,5,FALSE),0)=0,0,VLOOKUP(A54,'[18]18'!$A$5:$O$440,5,FALSE)),
IF(IFERROR(VLOOKUP(A54,'[19]19'!$A$5:$O$440,5,FALSE),0)=0,0,VLOOKUP(A54,'[19]19'!$A$5:$O$440,5,FALSE)),
IF(IFERROR(VLOOKUP(A54,'[20]20'!$A$5:$O$440,5,FALSE),0)=0,0,VLOOKUP(A54,'[20]20'!$A$5:$O$440,5,FALSE)),
IF(IFERROR(VLOOKUP(A54,'[21]21'!$A$5:$O$440,5,FALSE),0)=0,0,VLOOKUP(A54,'[21]21'!$A$5:$O$440,5,FALSE)),
IF(IFERROR(VLOOKUP(A54,'[22]22'!$A$5:$O$440,5,FALSE),0)=0,0,VLOOKUP(A54,'[22]22'!$A$5:$O$440,5,FALSE)),
IF(IFERROR(VLOOKUP(A54,'[23]23'!$A$5:$O$440,5,FALSE),0)=0,0,VLOOKUP(A54,'[23]23'!$A$5:$O$440,5,FALSE)),
IF(IFERROR(VLOOKUP(A54,'[24]24'!$A$5:$O$440,5,FALSE),0)=0,0,VLOOKUP(A54,'[24]24'!$A$5:$O$440,5,FALSE)),
IF(IFERROR(VLOOKUP(A54,'[25]25'!$A$5:$O$440,5,FALSE),0)=0,0,VLOOKUP(A54,'[25]25'!$A$5:$O$440,5,FALSE)),
IF(IFERROR(VLOOKUP(A54,'[26]26'!$A$5:$O$440,5,FALSE),0)=0,0,VLOOKUP(A54,'[26]26'!$A$5:$O$440,5,FALSE)),
IF(IFERROR(VLOOKUP(A54,'[27]27'!$A$5:$O$440,5,FALSE),0)=0,0,VLOOKUP(A54,'[27]27'!$A$5:$O$440,5,FALSE)),
IF(IFERROR(VLOOKUP(A54,'[28]28'!$A$5:$O$440,5,FALSE),0)=0,0,VLOOKUP(A54,'[28]28'!$A$5:$O$440,5,FALSE)),
IF(IFERROR(VLOOKUP(A54,'[29]29'!$A$5:$O$440,5,FALSE),0)=0,0,VLOOKUP(A54,'[29]29'!$A$5:$O$440,5,FALSE)),
IF(IFERROR(VLOOKUP(A54,'[30]30'!$A$5:$O$440,5,FALSE),0)=0,0,VLOOKUP(A54,'[30]30'!$A$5:$O$440,5,FALSE)),
IF(IFERROR(VLOOKUP(A54,'[31]31'!$A$5:$O$440,5,FALSE),0)=0,0,VLOOKUP(A54,'[31]31'!$A$5:$O$440,5,FALSE)),
IF(IFERROR(VLOOKUP(A54,'[32]32'!$A$5:$O$440,5,FALSE),0)=0,0,VLOOKUP(A54,'[32]32'!$A$5:$O$440,5,FALSE)),
IF(IFERROR(VLOOKUP(A54,'[33]33'!$A$5:$O$440,5,FALSE),0)=0,0,VLOOKUP(A54,'[33]33'!$A$5:$O$440,5,FALSE)),
IF(IFERROR(VLOOKUP(A54,'[34]34'!$A$5:$O$440,5,FALSE),0)=0,0,VLOOKUP(A54,'[34]34'!$A$5:$O$440,5,FALSE)),
IF(IFERROR(VLOOKUP(A54,'[35]35'!$A$5:$O$440,5,FALSE),0)=0,0,VLOOKUP(A54,'[35]35'!$A$5:$O$440,5,FALSE)),
IF(IFERROR(VLOOKUP(A54,'[36]36'!$A$5:$O$440,5,FALSE),0)=0,0,VLOOKUP(A54,'[36]36'!$A$5:$O$440,5,FALSE)),
IF(IFERROR(VLOOKUP(A54,'[37]37'!$A$5:$O$440,5,FALSE),0)=0,0,VLOOKUP(A54,'[37]37'!$A$5:$O$440,5,FALSE)),
IF(IFERROR(VLOOKUP(A54,'[38]38'!$A$5:$O$440,5,FALSE),0)=0,0,VLOOKUP(A54,'[38]38'!$A$5:$O$440,5,FALSE))
)</f>
        <v>7</v>
      </c>
      <c r="G54" s="13">
        <f>COUNTIF(Foglio2!C55:AN55,"GOL")</f>
        <v>5</v>
      </c>
      <c r="H54" s="13">
        <f t="shared" ref="H54" si="50">I54-G54</f>
        <v>28</v>
      </c>
      <c r="I54" s="13">
        <f>38-COUNTIF(Foglio2!C55:AN55,"ASSENTE")</f>
        <v>33</v>
      </c>
      <c r="J54" s="14">
        <f>G54/I54</f>
        <v>0.15151515151515152</v>
      </c>
      <c r="K54" s="11" t="str">
        <f t="shared" ref="K54" si="51">IF(D54&lt;5,"PESSIMA",IF(D54&lt;5.25,"CATTIVA",IF(D54&lt;5.5,"MEDIOCRE",IF(D54&lt;5.75,"ACCETTABILE",IF(D54&lt;6,"BUONA","ECCELLENTE")))))</f>
        <v>ACCETTABILE</v>
      </c>
    </row>
    <row r="55" spans="1:11" s="5" customFormat="1" ht="9" customHeight="1">
      <c r="A55" s="11"/>
      <c r="B55" s="11"/>
      <c r="C55" s="12"/>
      <c r="D55" s="12"/>
      <c r="E55" s="11"/>
      <c r="F55" s="11"/>
      <c r="G55" s="13"/>
      <c r="H55" s="13"/>
      <c r="I55" s="13"/>
      <c r="J55" s="14"/>
      <c r="K55" s="11"/>
    </row>
    <row r="56" spans="1:11" s="10" customFormat="1" ht="9" customHeight="1">
      <c r="A56" s="11">
        <f>Foglio2!A56</f>
        <v>3422</v>
      </c>
      <c r="B56" s="11" t="str">
        <f>Foglio2!B56</f>
        <v>VUCINIC</v>
      </c>
      <c r="C56" s="12">
        <f>AVERAGEIF(Foglio2!C56:AN56,"&gt;0")</f>
        <v>5.8960714285714291</v>
      </c>
      <c r="D56" s="12">
        <f>SUM(IF(Foglio2!C57="NO",Foglio2!C56,0),IF(Foglio2!D57="NO",Foglio2!D56,0),IF(Foglio2!E57="NO",Foglio2!E56,0),IF(Foglio2!F57="NO",Foglio2!F56,0),IF(Foglio2!G57="NO",Foglio2!G56,0),IF(Foglio2!H57="NO",Foglio2!H56,0),IF(Foglio2!I57="NO",Foglio2!I56,0),IF(Foglio2!J57="NO",Foglio2!J56,0),IF(Foglio2!K57="NO",Foglio2!K56,0),IF(Foglio2!L57="NO",Foglio2!L56,0),IF(Foglio2!M57="NO",Foglio2!M56,0),IF(Foglio2!N57="NO",Foglio2!N56,0),IF(Foglio2!O57="NO",Foglio2!O56,0),IF(Foglio2!P57="NO",Foglio2!P56,0),IF(Foglio2!Q57="NO",Foglio2!Q56,0),IF(Foglio2!R57="NO",Foglio2!R56,0),IF(Foglio2!S57="NO",Foglio2!S56,0),IF(Foglio2!T57="NO",Foglio2!T56,0),IF(Foglio2!U57="NO",Foglio2!U56,0),IF(Foglio2!V57="NO",Foglio2!V56,0),IF(Foglio2!W57="NO",Foglio2!W56,0),IF(Foglio2!X57="NO",Foglio2!X56,0),IF(Foglio2!Y57="NO",Foglio2!Y56,0),IF(Foglio2!Z57="NO",Foglio2!Z56,0),IF(Foglio2!AA57="NO",Foglio2!AA56,0),IF(Foglio2!AB57="NO",Foglio2!AB56,0),IF(Foglio2!AC57="NO",Foglio2!AC56,0),IF(Foglio2!AD57="NO",Foglio2!AD56,0),IF(Foglio2!AE57="NO",Foglio2!AE56,0),IF(Foglio2!AF57="NO",Foglio2!AF56,0),IF(Foglio2!AG57="NO",Foglio2!AG56,0),IF(Foglio2!AH57="NO",Foglio2!AH56,0),IF(Foglio2!AI57="NO",Foglio2!AI56,0),IF(Foglio2!AJ57="NO",Foglio2!AJ56,0),IF(Foglio2!AK57="NO",Foglio2!AK56,0),IF(Foglio2!AL57="NO",Foglio2!AL56,0),IF(Foglio2!AM57="NO",Foglio2!AM56,0),IF(Foglio2!AN57="NO",Foglio2!AN56,0))/COUNTIF(Foglio2!C57:AN57,"NO")</f>
        <v>5.5478947368421059</v>
      </c>
      <c r="E56" s="11">
        <f>SUM(
IF(IFERROR(VLOOKUP(A56,'[1]1'!$A$5:$O$440,9,FALSE),0)=0,0,VLOOKUP(A56,'[1]1'!$A$5:$O$440,9,FALSE)),
IF(IFERROR(VLOOKUP(A56,'[2]2'!$A$5:$O$440,9,FALSE),0)=0,0,VLOOKUP(A56,'[2]2'!$A$5:$O$440,9,FALSE)),
IF(IFERROR(VLOOKUP(A56:'[3]3'!$A$5:$O$440,9,FALSE),0)=0,0,VLOOKUP(A56,'[3]3'!$A$5:$O$440,9,FALSE)),
IF(IFERROR(VLOOKUP(A56,'[4]4'!$A$5:$O$440,9,FALSE),0)=0,0,VLOOKUP(A56,'[4]4'!$A$5:$O$440,9,FALSE)),
IF(IFERROR(VLOOKUP(A56,'[5]5'!$A$5:$O$440,9,FALSE),0)=0,0,VLOOKUP(A56,'[5]5'!$A$5:$O$440,9,FALSE)),
IF(IFERROR(VLOOKUP(A56,'[6]6'!$A$5:$O$440,9,FALSE),0)=0,0,VLOOKUP(A56,'[6]6'!$A$5:$O$440,9,FALSE)),
IF(IFERROR(VLOOKUP(A56,'[7]7'!$A$5:$O$440,9,FALSE),0)=0,0,VLOOKUP(A56,'[7]7'!$A$5:$O$440,9,FALSE)),
IF(IFERROR(VLOOKUP(A56,'[8]8'!$A$5:$O$440,9,FALSE),0)=0,0,VLOOKUP(A56,'[8]8'!$A$5:$O$440,9,FALSE)),
IF(IFERROR(VLOOKUP(A56,'[9]9'!$A$5:$O$440,9,FALSE),0)=0,0,VLOOKUP(A56,'[9]9'!$A$5:$O$440,9,FALSE)),
IF(IFERROR(VLOOKUP(A56,'[10]10'!$A$5:$O$440,9,FALSE),0)=0,0,VLOOKUP(A56,'[10]10'!$A$5:$O$440,9,FALSE)),
IF(IFERROR(VLOOKUP(A56,'[11]11'!$A$5:$O$440,9,FALSE),0)=0,0,VLOOKUP(A56,'[11]11'!$A$5:$O$440,9,FALSE)),
IF(IFERROR(VLOOKUP(A56,'[12]12'!$A$5:$O$440,9,FALSE),0)=0,0,VLOOKUP(A56,'[12]12'!$A$5:$O$440,9,FALSE)),
IF(IFERROR(VLOOKUP(A56,'[13]13'!$A$5:$O$440,9,FALSE),0)=0,0,VLOOKUP(A56,'[13]13'!$A$5:$O$440,9,FALSE)),
IF(IFERROR(VLOOKUP(A56,'[14]14'!$A$5:$O$440,9,FALSE),0)=0,0,VLOOKUP(A56,'[14]14'!$A$5:$O$440,9,FALSE)),
IF(IFERROR(VLOOKUP(A56,'[15]15'!$A$5:$O$440,9,FALSE),0)=0,0,VLOOKUP(A56,'[15]15'!$A$5:$O$440,9,FALSE)),
IF(IFERROR(VLOOKUP(A56,'[16]16'!$A$5:$O$440,9,FALSE),0)=0,0,VLOOKUP(A56,'[16]16'!$A$5:$O$440,9,FALSE)),
IF(IFERROR(VLOOKUP(A56,'[17]17'!$A$5:$O$440,9,FALSE),0)=0,0,VLOOKUP(A56,'[17]17'!$A$5:$O$440,9,FALSE)),
IF(IFERROR(VLOOKUP(A56,'[18]18'!$A$5:$O$440,9,FALSE),0)=0,0,VLOOKUP(A56,'[18]18'!$A$5:$O$440,9,FALSE)),
IF(IFERROR(VLOOKUP(A56,'[19]19'!$A$5:$O$440,9,FALSE),0)=0,0,VLOOKUP(A56,'[19]19'!$A$5:$O$440,9,FALSE)),
IF(IFERROR(VLOOKUP(A56,'[20]20'!$A$5:$O$440,9,FALSE),0)=0,0,VLOOKUP(A56,'[20]20'!$A$5:$O$440,9,FALSE)),
IF(IFERROR(VLOOKUP(A56,'[21]21'!$A$5:$O$440,9,FALSE),0)=0,0,VLOOKUP(A56,'[21]21'!$A$5:$O$440,9,FALSE)),
IF(IFERROR(VLOOKUP(A56,'[22]22'!$A$5:$O$440,9,FALSE),0)=0,0,VLOOKUP(A56,'[22]22'!$A$5:$O$440,9,FALSE)),
IF(IFERROR(VLOOKUP(A56,'[23]23'!$A$5:$O$440,9,FALSE),0)=0,0,VLOOKUP(A56,'[23]23'!$A$5:$O$440,9,FALSE)),
IF(IFERROR(VLOOKUP(A56,'[24]24'!$A$5:$O$440,9,FALSE),0)=0,0,VLOOKUP(A56,'[24]24'!$A$5:$O$440,9,FALSE)),
IF(IFERROR(VLOOKUP(A56,'[25]25'!$A$5:$O$440,9,FALSE),0)=0,0,VLOOKUP(A56,'[25]25'!$A$5:$O$440,9,FALSE)),
IF(IFERROR(VLOOKUP(A56,'[26]26'!$A$5:$O$440,9,FALSE),0)=0,0,VLOOKUP(A56,'[26]26'!$A$5:$O$440,9,FALSE)),
IF(IFERROR(VLOOKUP(A56,'[27]27'!$A$5:$O$440,9,FALSE),0)=0,0,VLOOKUP(A56,'[27]27'!$A$5:$O$440,9,FALSE)),
IF(IFERROR(VLOOKUP(A56,'[28]28'!$A$5:$O$440,9,FALSE),0)=0,0,VLOOKUP(A56,'[28]28'!$A$5:$O$440,9,FALSE)),
IF(IFERROR(VLOOKUP(A56,'[29]29'!$A$5:$O$440,9,FALSE),0)=0,0,VLOOKUP(A56,'[29]29'!$A$5:$O$440,9,FALSE)),
IF(IFERROR(VLOOKUP(A56,'[30]30'!$A$5:$O$440,9,FALSE),0)=0,0,VLOOKUP(A56,'[30]30'!$A$5:$O$440,9,FALSE)),
IF(IFERROR(VLOOKUP(A56,'[31]31'!$A$5:$O$440,9,FALSE),0)=0,0,VLOOKUP(A56,'[31]31'!$A$5:$O$440,9,FALSE)),
IF(IFERROR(VLOOKUP(A56,'[32]32'!$A$5:$O$440,9,FALSE),0)=0,0,VLOOKUP(A56,'[32]32'!$A$5:$O$440,9,FALSE)),
IF(IFERROR(VLOOKUP(A56,'[33]33'!$A$5:$O$440,9,FALSE),0)=0,0,VLOOKUP(A56,'[33]33'!$A$5:$O$440,9,FALSE)),
IF(IFERROR(VLOOKUP(A56,'[34]34'!$A$5:$O$440,9,FALSE),0)=0,0,VLOOKUP(A56,'[34]34'!$A$5:$O$440,9,FALSE)),
IF(IFERROR(VLOOKUP(A56,'[35]35'!$A$5:$O$440,9,FALSE),0)=0,0,VLOOKUP(A56,'[35]35'!$A$5:$O$440,9,FALSE)),
IF(IFERROR(VLOOKUP(A56,'[36]36'!$A$5:$O$440,9,FALSE),0)=0,0,VLOOKUP(A56,'[36]36'!$A$5:$O$440,9,FALSE)),
IF(IFERROR(VLOOKUP(A56,'[37]37'!$A$5:$O$440,9,FALSE),0)=0,0,VLOOKUP(A56,'[37]37'!$A$5:$O$440,9,FALSE)),
IF(IFERROR(VLOOKUP(A56,'[38]38'!$A$5:$O$440,9,FALSE),0)=0,0,VLOOKUP(A56,'[38]38'!$A$5:$O$440,9,FALSE))
)</f>
        <v>1</v>
      </c>
      <c r="F56" s="11">
        <f>SUM(E56,
IF(IFERROR(VLOOKUP(A56,'[1]1'!$A$5:$O$440,5,FALSE),0)=0,0,VLOOKUP(A56,'[1]1'!$A$5:$O$440,5,FALSE)),
IF(IFERROR(VLOOKUP(A56,'[2]2'!$A$5:$O$440,5,FALSE),0)=0,0,VLOOKUP(A56,'[2]2'!$A$5:$O$440,5,FALSE)),
IF(IFERROR(VLOOKUP(A56,'[3]3'!$A$5:$O$440,5,FALSE),0)=0,0,VLOOKUP(A56,'[3]3'!$A$5:$O$440,5,FALSE)),
IF(IFERROR(VLOOKUP(A56,'[4]4'!$A$5:$O$440,5,FALSE),0)=0,0,VLOOKUP(A56,'[4]4'!$A$5:$O$440,5,FALSE)),
IF(IFERROR(VLOOKUP(A56,'[5]5'!$A$5:$O$440,5,FALSE),0)=0,0,VLOOKUP(A56,'[5]5'!$A$5:$O$440,5,FALSE)),
IF(IFERROR(VLOOKUP(A56,'[6]6'!$A$5:$O$440,5,FALSE),0)=0,0,VLOOKUP(A56,'[6]6'!$A$5:$O$440,5,FALSE)),
IF(IFERROR(VLOOKUP(A56,'[7]7'!$A$5:$O$440,5,FALSE),0)=0,0,VLOOKUP(A56,'[7]7'!$A$5:$O$440,5,FALSE)),
IF(IFERROR(VLOOKUP(A56,'[8]8'!$A$5:$O$440,5,FALSE),0)=0,0,VLOOKUP(A56,'[8]8'!$A$5:$O$440,5,FALSE)),
IF(IFERROR(VLOOKUP(A56,'[9]9'!$A$5:$O$440,5,FALSE),0)=0,0,VLOOKUP(A56,'[9]9'!$A$5:$O$440,5,FALSE)),
IF(IFERROR(VLOOKUP(A56,'[10]10'!$A$5:$O$440,5,FALSE),0)=0,0,VLOOKUP(A56,'[10]10'!$A$5:$O$440,5,FALSE)),
IF(IFERROR(VLOOKUP(A56,'[11]11'!$A$5:$O$440,5,FALSE),0)=0,0,VLOOKUP(A56,'[11]11'!$A$5:$O$440,5,FALSE)),
IF(IFERROR(VLOOKUP(A56,'[12]12'!$A$5:$O$440,5,FALSE),0)=0,0,VLOOKUP(A56,'[12]12'!$A$5:$O$440,5,FALSE)),
IF(IFERROR(VLOOKUP(A56,'[13]13'!$A$5:$O$440,5,FALSE),0)=0,0,VLOOKUP(A56,'[13]13'!$A$5:$O$440,5,FALSE)),
IF(IFERROR(VLOOKUP(A56,'[14]14'!$A$5:$O$440,5,FALSE),0)=0,0,VLOOKUP(A56,'[14]14'!$A$5:$O$440,5,FALSE)),
IF(IFERROR(VLOOKUP(A56,'[15]15'!$A$5:$O$440,5,FALSE),0)=0,0,VLOOKUP(A56,'[15]15'!$A$5:$O$440,5,FALSE)),
IF(IFERROR(VLOOKUP(A56,'[16]16'!$A$5:$O$440,5,FALSE),0)=0,0,VLOOKUP(A56,'[16]16'!$A$5:$O$440,5,FALSE)),
IF(IFERROR(VLOOKUP(A56,'[17]17'!$A$5:$O$440,5,FALSE),0)=0,0,VLOOKUP(A56,'[17]17'!$A$5:$O$440,5,FALSE)),
IF(IFERROR(VLOOKUP(A56,'[18]18'!$A$5:$O$440,5,FALSE),0)=0,0,VLOOKUP(A56,'[18]18'!$A$5:$O$440,5,FALSE)),
IF(IFERROR(VLOOKUP(A56,'[19]19'!$A$5:$O$440,5,FALSE),0)=0,0,VLOOKUP(A56,'[19]19'!$A$5:$O$440,5,FALSE)),
IF(IFERROR(VLOOKUP(A56,'[20]20'!$A$5:$O$440,5,FALSE),0)=0,0,VLOOKUP(A56,'[20]20'!$A$5:$O$440,5,FALSE)),
IF(IFERROR(VLOOKUP(A56,'[21]21'!$A$5:$O$440,5,FALSE),0)=0,0,VLOOKUP(A56,'[21]21'!$A$5:$O$440,5,FALSE)),
IF(IFERROR(VLOOKUP(A56,'[22]22'!$A$5:$O$440,5,FALSE),0)=0,0,VLOOKUP(A56,'[22]22'!$A$5:$O$440,5,FALSE)),
IF(IFERROR(VLOOKUP(A56,'[23]23'!$A$5:$O$440,5,FALSE),0)=0,0,VLOOKUP(A56,'[23]23'!$A$5:$O$440,5,FALSE)),
IF(IFERROR(VLOOKUP(A56,'[24]24'!$A$5:$O$440,5,FALSE),0)=0,0,VLOOKUP(A56,'[24]24'!$A$5:$O$440,5,FALSE)),
IF(IFERROR(VLOOKUP(A56,'[25]25'!$A$5:$O$440,5,FALSE),0)=0,0,VLOOKUP(A56,'[25]25'!$A$5:$O$440,5,FALSE)),
IF(IFERROR(VLOOKUP(A56,'[26]26'!$A$5:$O$440,5,FALSE),0)=0,0,VLOOKUP(A56,'[26]26'!$A$5:$O$440,5,FALSE)),
IF(IFERROR(VLOOKUP(A56,'[27]27'!$A$5:$O$440,5,FALSE),0)=0,0,VLOOKUP(A56,'[27]27'!$A$5:$O$440,5,FALSE)),
IF(IFERROR(VLOOKUP(A56,'[28]28'!$A$5:$O$440,5,FALSE),0)=0,0,VLOOKUP(A56,'[28]28'!$A$5:$O$440,5,FALSE)),
IF(IFERROR(VLOOKUP(A56,'[29]29'!$A$5:$O$440,5,FALSE),0)=0,0,VLOOKUP(A56,'[29]29'!$A$5:$O$440,5,FALSE)),
IF(IFERROR(VLOOKUP(A56,'[30]30'!$A$5:$O$440,5,FALSE),0)=0,0,VLOOKUP(A56,'[30]30'!$A$5:$O$440,5,FALSE)),
IF(IFERROR(VLOOKUP(A56,'[31]31'!$A$5:$O$440,5,FALSE),0)=0,0,VLOOKUP(A56,'[31]31'!$A$5:$O$440,5,FALSE)),
IF(IFERROR(VLOOKUP(A56,'[32]32'!$A$5:$O$440,5,FALSE),0)=0,0,VLOOKUP(A56,'[32]32'!$A$5:$O$440,5,FALSE)),
IF(IFERROR(VLOOKUP(A56,'[33]33'!$A$5:$O$440,5,FALSE),0)=0,0,VLOOKUP(A56,'[33]33'!$A$5:$O$440,5,FALSE)),
IF(IFERROR(VLOOKUP(A56,'[34]34'!$A$5:$O$440,5,FALSE),0)=0,0,VLOOKUP(A56,'[34]34'!$A$5:$O$440,5,FALSE)),
IF(IFERROR(VLOOKUP(A56,'[35]35'!$A$5:$O$440,5,FALSE),0)=0,0,VLOOKUP(A56,'[35]35'!$A$5:$O$440,5,FALSE)),
IF(IFERROR(VLOOKUP(A56,'[36]36'!$A$5:$O$440,5,FALSE),0)=0,0,VLOOKUP(A56,'[36]36'!$A$5:$O$440,5,FALSE)),
IF(IFERROR(VLOOKUP(A56,'[37]37'!$A$5:$O$440,5,FALSE),0)=0,0,VLOOKUP(A56,'[37]37'!$A$5:$O$440,5,FALSE)),
IF(IFERROR(VLOOKUP(A56,'[38]38'!$A$5:$O$440,5,FALSE),0)=0,0,VLOOKUP(A56,'[38]38'!$A$5:$O$440,5,FALSE))
)</f>
        <v>10</v>
      </c>
      <c r="G56" s="13">
        <f>COUNTIF(Foglio2!C57:AN57,"GOL")</f>
        <v>9</v>
      </c>
      <c r="H56" s="13">
        <f t="shared" ref="H56" si="52">I56-G56</f>
        <v>19</v>
      </c>
      <c r="I56" s="13">
        <f>38-COUNTIF(Foglio2!C57:AN57,"ASSENTE")</f>
        <v>28</v>
      </c>
      <c r="J56" s="14">
        <f>G56/I56</f>
        <v>0.32142857142857145</v>
      </c>
      <c r="K56" s="11" t="str">
        <f t="shared" ref="K56" si="53">IF(D56&lt;5,"PESSIMA",IF(D56&lt;5.25,"CATTIVA",IF(D56&lt;5.5,"MEDIOCRE",IF(D56&lt;5.75,"ACCETTABILE",IF(D56&lt;6,"BUONA","ECCELLENTE")))))</f>
        <v>ACCETTABILE</v>
      </c>
    </row>
    <row r="57" spans="1:11" s="5" customFormat="1" ht="9" customHeight="1">
      <c r="A57" s="11"/>
      <c r="B57" s="11"/>
      <c r="C57" s="12"/>
      <c r="D57" s="12"/>
      <c r="E57" s="11"/>
      <c r="F57" s="11"/>
      <c r="G57" s="13"/>
      <c r="H57" s="13"/>
      <c r="I57" s="13"/>
      <c r="J57" s="14"/>
      <c r="K57" s="11"/>
    </row>
    <row r="58" spans="1:11" s="10" customFormat="1" ht="9" customHeight="1">
      <c r="A58" s="11">
        <f>Foglio2!A58</f>
        <v>3390</v>
      </c>
      <c r="B58" s="11" t="str">
        <f>Foglio2!B58</f>
        <v>MICCOLI</v>
      </c>
      <c r="C58" s="12">
        <f>AVERAGEIF(Foglio2!C58:AN58,"&gt;0")</f>
        <v>6.1842857142857159</v>
      </c>
      <c r="D58" s="12">
        <f>SUM(IF(Foglio2!C59="NO",Foglio2!C58,0),IF(Foglio2!D59="NO",Foglio2!D58,0),IF(Foglio2!E59="NO",Foglio2!E58,0),IF(Foglio2!F59="NO",Foglio2!F58,0),IF(Foglio2!G59="NO",Foglio2!G58,0),IF(Foglio2!H59="NO",Foglio2!H58,0),IF(Foglio2!I59="NO",Foglio2!I58,0),IF(Foglio2!J59="NO",Foglio2!J58,0),IF(Foglio2!K59="NO",Foglio2!K58,0),IF(Foglio2!L59="NO",Foglio2!L58,0),IF(Foglio2!M59="NO",Foglio2!M58,0),IF(Foglio2!N59="NO",Foglio2!N58,0),IF(Foglio2!O59="NO",Foglio2!O58,0),IF(Foglio2!P59="NO",Foglio2!P58,0),IF(Foglio2!Q59="NO",Foglio2!Q58,0),IF(Foglio2!R59="NO",Foglio2!R58,0),IF(Foglio2!S59="NO",Foglio2!S58,0),IF(Foglio2!T59="NO",Foglio2!T58,0),IF(Foglio2!U59="NO",Foglio2!U58,0),IF(Foglio2!V59="NO",Foglio2!V58,0),IF(Foglio2!W59="NO",Foglio2!W58,0),IF(Foglio2!X59="NO",Foglio2!X58,0),IF(Foglio2!Y59="NO",Foglio2!Y58,0),IF(Foglio2!Z59="NO",Foglio2!Z58,0),IF(Foglio2!AA59="NO",Foglio2!AA58,0),IF(Foglio2!AB59="NO",Foglio2!AB58,0),IF(Foglio2!AC59="NO",Foglio2!AC58,0),IF(Foglio2!AD59="NO",Foglio2!AD58,0),IF(Foglio2!AE59="NO",Foglio2!AE58,0),IF(Foglio2!AF59="NO",Foglio2!AF58,0),IF(Foglio2!AG59="NO",Foglio2!AG58,0),IF(Foglio2!AH59="NO",Foglio2!AH58,0),IF(Foglio2!AI59="NO",Foglio2!AI58,0),IF(Foglio2!AJ59="NO",Foglio2!AJ58,0),IF(Foglio2!AK59="NO",Foglio2!AK58,0),IF(Foglio2!AL59="NO",Foglio2!AL58,0),IF(Foglio2!AM59="NO",Foglio2!AM58,0),IF(Foglio2!AN59="NO",Foglio2!AN58,0))/COUNTIF(Foglio2!C59:AN59,"NO")</f>
        <v>5.8066666666666658</v>
      </c>
      <c r="E58" s="11">
        <f>SUM(
IF(IFERROR(VLOOKUP(A58,'[1]1'!$A$5:$O$440,9,FALSE),0)=0,0,VLOOKUP(A58,'[1]1'!$A$5:$O$440,9,FALSE)),
IF(IFERROR(VLOOKUP(A58,'[2]2'!$A$5:$O$440,9,FALSE),0)=0,0,VLOOKUP(A58,'[2]2'!$A$5:$O$440,9,FALSE)),
IF(IFERROR(VLOOKUP(A58:'[3]3'!$A$5:$O$440,9,FALSE),0)=0,0,VLOOKUP(A58,'[3]3'!$A$5:$O$440,9,FALSE)),
IF(IFERROR(VLOOKUP(A58,'[4]4'!$A$5:$O$440,9,FALSE),0)=0,0,VLOOKUP(A58,'[4]4'!$A$5:$O$440,9,FALSE)),
IF(IFERROR(VLOOKUP(A58,'[5]5'!$A$5:$O$440,9,FALSE),0)=0,0,VLOOKUP(A58,'[5]5'!$A$5:$O$440,9,FALSE)),
IF(IFERROR(VLOOKUP(A58,'[6]6'!$A$5:$O$440,9,FALSE),0)=0,0,VLOOKUP(A58,'[6]6'!$A$5:$O$440,9,FALSE)),
IF(IFERROR(VLOOKUP(A58,'[7]7'!$A$5:$O$440,9,FALSE),0)=0,0,VLOOKUP(A58,'[7]7'!$A$5:$O$440,9,FALSE)),
IF(IFERROR(VLOOKUP(A58,'[8]8'!$A$5:$O$440,9,FALSE),0)=0,0,VLOOKUP(A58,'[8]8'!$A$5:$O$440,9,FALSE)),
IF(IFERROR(VLOOKUP(A58,'[9]9'!$A$5:$O$440,9,FALSE),0)=0,0,VLOOKUP(A58,'[9]9'!$A$5:$O$440,9,FALSE)),
IF(IFERROR(VLOOKUP(A58,'[10]10'!$A$5:$O$440,9,FALSE),0)=0,0,VLOOKUP(A58,'[10]10'!$A$5:$O$440,9,FALSE)),
IF(IFERROR(VLOOKUP(A58,'[11]11'!$A$5:$O$440,9,FALSE),0)=0,0,VLOOKUP(A58,'[11]11'!$A$5:$O$440,9,FALSE)),
IF(IFERROR(VLOOKUP(A58,'[12]12'!$A$5:$O$440,9,FALSE),0)=0,0,VLOOKUP(A58,'[12]12'!$A$5:$O$440,9,FALSE)),
IF(IFERROR(VLOOKUP(A58,'[13]13'!$A$5:$O$440,9,FALSE),0)=0,0,VLOOKUP(A58,'[13]13'!$A$5:$O$440,9,FALSE)),
IF(IFERROR(VLOOKUP(A58,'[14]14'!$A$5:$O$440,9,FALSE),0)=0,0,VLOOKUP(A58,'[14]14'!$A$5:$O$440,9,FALSE)),
IF(IFERROR(VLOOKUP(A58,'[15]15'!$A$5:$O$440,9,FALSE),0)=0,0,VLOOKUP(A58,'[15]15'!$A$5:$O$440,9,FALSE)),
IF(IFERROR(VLOOKUP(A58,'[16]16'!$A$5:$O$440,9,FALSE),0)=0,0,VLOOKUP(A58,'[16]16'!$A$5:$O$440,9,FALSE)),
IF(IFERROR(VLOOKUP(A58,'[17]17'!$A$5:$O$440,9,FALSE),0)=0,0,VLOOKUP(A58,'[17]17'!$A$5:$O$440,9,FALSE)),
IF(IFERROR(VLOOKUP(A58,'[18]18'!$A$5:$O$440,9,FALSE),0)=0,0,VLOOKUP(A58,'[18]18'!$A$5:$O$440,9,FALSE)),
IF(IFERROR(VLOOKUP(A58,'[19]19'!$A$5:$O$440,9,FALSE),0)=0,0,VLOOKUP(A58,'[19]19'!$A$5:$O$440,9,FALSE)),
IF(IFERROR(VLOOKUP(A58,'[20]20'!$A$5:$O$440,9,FALSE),0)=0,0,VLOOKUP(A58,'[20]20'!$A$5:$O$440,9,FALSE)),
IF(IFERROR(VLOOKUP(A58,'[21]21'!$A$5:$O$440,9,FALSE),0)=0,0,VLOOKUP(A58,'[21]21'!$A$5:$O$440,9,FALSE)),
IF(IFERROR(VLOOKUP(A58,'[22]22'!$A$5:$O$440,9,FALSE),0)=0,0,VLOOKUP(A58,'[22]22'!$A$5:$O$440,9,FALSE)),
IF(IFERROR(VLOOKUP(A58,'[23]23'!$A$5:$O$440,9,FALSE),0)=0,0,VLOOKUP(A58,'[23]23'!$A$5:$O$440,9,FALSE)),
IF(IFERROR(VLOOKUP(A58,'[24]24'!$A$5:$O$440,9,FALSE),0)=0,0,VLOOKUP(A58,'[24]24'!$A$5:$O$440,9,FALSE)),
IF(IFERROR(VLOOKUP(A58,'[25]25'!$A$5:$O$440,9,FALSE),0)=0,0,VLOOKUP(A58,'[25]25'!$A$5:$O$440,9,FALSE)),
IF(IFERROR(VLOOKUP(A58,'[26]26'!$A$5:$O$440,9,FALSE),0)=0,0,VLOOKUP(A58,'[26]26'!$A$5:$O$440,9,FALSE)),
IF(IFERROR(VLOOKUP(A58,'[27]27'!$A$5:$O$440,9,FALSE),0)=0,0,VLOOKUP(A58,'[27]27'!$A$5:$O$440,9,FALSE)),
IF(IFERROR(VLOOKUP(A58,'[28]28'!$A$5:$O$440,9,FALSE),0)=0,0,VLOOKUP(A58,'[28]28'!$A$5:$O$440,9,FALSE)),
IF(IFERROR(VLOOKUP(A58,'[29]29'!$A$5:$O$440,9,FALSE),0)=0,0,VLOOKUP(A58,'[29]29'!$A$5:$O$440,9,FALSE)),
IF(IFERROR(VLOOKUP(A58,'[30]30'!$A$5:$O$440,9,FALSE),0)=0,0,VLOOKUP(A58,'[30]30'!$A$5:$O$440,9,FALSE)),
IF(IFERROR(VLOOKUP(A58,'[31]31'!$A$5:$O$440,9,FALSE),0)=0,0,VLOOKUP(A58,'[31]31'!$A$5:$O$440,9,FALSE)),
IF(IFERROR(VLOOKUP(A58,'[32]32'!$A$5:$O$440,9,FALSE),0)=0,0,VLOOKUP(A58,'[32]32'!$A$5:$O$440,9,FALSE)),
IF(IFERROR(VLOOKUP(A58,'[33]33'!$A$5:$O$440,9,FALSE),0)=0,0,VLOOKUP(A58,'[33]33'!$A$5:$O$440,9,FALSE)),
IF(IFERROR(VLOOKUP(A58,'[34]34'!$A$5:$O$440,9,FALSE),0)=0,0,VLOOKUP(A58,'[34]34'!$A$5:$O$440,9,FALSE)),
IF(IFERROR(VLOOKUP(A58,'[35]35'!$A$5:$O$440,9,FALSE),0)=0,0,VLOOKUP(A58,'[35]35'!$A$5:$O$440,9,FALSE)),
IF(IFERROR(VLOOKUP(A58,'[36]36'!$A$5:$O$440,9,FALSE),0)=0,0,VLOOKUP(A58,'[36]36'!$A$5:$O$440,9,FALSE)),
IF(IFERROR(VLOOKUP(A58,'[37]37'!$A$5:$O$440,9,FALSE),0)=0,0,VLOOKUP(A58,'[37]37'!$A$5:$O$440,9,FALSE)),
IF(IFERROR(VLOOKUP(A58,'[38]38'!$A$5:$O$440,9,FALSE),0)=0,0,VLOOKUP(A58,'[38]38'!$A$5:$O$440,9,FALSE))
)</f>
        <v>0</v>
      </c>
      <c r="F58" s="11">
        <f>SUM(E58,
IF(IFERROR(VLOOKUP(A58,'[1]1'!$A$5:$O$440,5,FALSE),0)=0,0,VLOOKUP(A58,'[1]1'!$A$5:$O$440,5,FALSE)),
IF(IFERROR(VLOOKUP(A58,'[2]2'!$A$5:$O$440,5,FALSE),0)=0,0,VLOOKUP(A58,'[2]2'!$A$5:$O$440,5,FALSE)),
IF(IFERROR(VLOOKUP(A58,'[3]3'!$A$5:$O$440,5,FALSE),0)=0,0,VLOOKUP(A58,'[3]3'!$A$5:$O$440,5,FALSE)),
IF(IFERROR(VLOOKUP(A58,'[4]4'!$A$5:$O$440,5,FALSE),0)=0,0,VLOOKUP(A58,'[4]4'!$A$5:$O$440,5,FALSE)),
IF(IFERROR(VLOOKUP(A58,'[5]5'!$A$5:$O$440,5,FALSE),0)=0,0,VLOOKUP(A58,'[5]5'!$A$5:$O$440,5,FALSE)),
IF(IFERROR(VLOOKUP(A58,'[6]6'!$A$5:$O$440,5,FALSE),0)=0,0,VLOOKUP(A58,'[6]6'!$A$5:$O$440,5,FALSE)),
IF(IFERROR(VLOOKUP(A58,'[7]7'!$A$5:$O$440,5,FALSE),0)=0,0,VLOOKUP(A58,'[7]7'!$A$5:$O$440,5,FALSE)),
IF(IFERROR(VLOOKUP(A58,'[8]8'!$A$5:$O$440,5,FALSE),0)=0,0,VLOOKUP(A58,'[8]8'!$A$5:$O$440,5,FALSE)),
IF(IFERROR(VLOOKUP(A58,'[9]9'!$A$5:$O$440,5,FALSE),0)=0,0,VLOOKUP(A58,'[9]9'!$A$5:$O$440,5,FALSE)),
IF(IFERROR(VLOOKUP(A58,'[10]10'!$A$5:$O$440,5,FALSE),0)=0,0,VLOOKUP(A58,'[10]10'!$A$5:$O$440,5,FALSE)),
IF(IFERROR(VLOOKUP(A58,'[11]11'!$A$5:$O$440,5,FALSE),0)=0,0,VLOOKUP(A58,'[11]11'!$A$5:$O$440,5,FALSE)),
IF(IFERROR(VLOOKUP(A58,'[12]12'!$A$5:$O$440,5,FALSE),0)=0,0,VLOOKUP(A58,'[12]12'!$A$5:$O$440,5,FALSE)),
IF(IFERROR(VLOOKUP(A58,'[13]13'!$A$5:$O$440,5,FALSE),0)=0,0,VLOOKUP(A58,'[13]13'!$A$5:$O$440,5,FALSE)),
IF(IFERROR(VLOOKUP(A58,'[14]14'!$A$5:$O$440,5,FALSE),0)=0,0,VLOOKUP(A58,'[14]14'!$A$5:$O$440,5,FALSE)),
IF(IFERROR(VLOOKUP(A58,'[15]15'!$A$5:$O$440,5,FALSE),0)=0,0,VLOOKUP(A58,'[15]15'!$A$5:$O$440,5,FALSE)),
IF(IFERROR(VLOOKUP(A58,'[16]16'!$A$5:$O$440,5,FALSE),0)=0,0,VLOOKUP(A58,'[16]16'!$A$5:$O$440,5,FALSE)),
IF(IFERROR(VLOOKUP(A58,'[17]17'!$A$5:$O$440,5,FALSE),0)=0,0,VLOOKUP(A58,'[17]17'!$A$5:$O$440,5,FALSE)),
IF(IFERROR(VLOOKUP(A58,'[18]18'!$A$5:$O$440,5,FALSE),0)=0,0,VLOOKUP(A58,'[18]18'!$A$5:$O$440,5,FALSE)),
IF(IFERROR(VLOOKUP(A58,'[19]19'!$A$5:$O$440,5,FALSE),0)=0,0,VLOOKUP(A58,'[19]19'!$A$5:$O$440,5,FALSE)),
IF(IFERROR(VLOOKUP(A58,'[20]20'!$A$5:$O$440,5,FALSE),0)=0,0,VLOOKUP(A58,'[20]20'!$A$5:$O$440,5,FALSE)),
IF(IFERROR(VLOOKUP(A58,'[21]21'!$A$5:$O$440,5,FALSE),0)=0,0,VLOOKUP(A58,'[21]21'!$A$5:$O$440,5,FALSE)),
IF(IFERROR(VLOOKUP(A58,'[22]22'!$A$5:$O$440,5,FALSE),0)=0,0,VLOOKUP(A58,'[22]22'!$A$5:$O$440,5,FALSE)),
IF(IFERROR(VLOOKUP(A58,'[23]23'!$A$5:$O$440,5,FALSE),0)=0,0,VLOOKUP(A58,'[23]23'!$A$5:$O$440,5,FALSE)),
IF(IFERROR(VLOOKUP(A58,'[24]24'!$A$5:$O$440,5,FALSE),0)=0,0,VLOOKUP(A58,'[24]24'!$A$5:$O$440,5,FALSE)),
IF(IFERROR(VLOOKUP(A58,'[25]25'!$A$5:$O$440,5,FALSE),0)=0,0,VLOOKUP(A58,'[25]25'!$A$5:$O$440,5,FALSE)),
IF(IFERROR(VLOOKUP(A58,'[26]26'!$A$5:$O$440,5,FALSE),0)=0,0,VLOOKUP(A58,'[26]26'!$A$5:$O$440,5,FALSE)),
IF(IFERROR(VLOOKUP(A58,'[27]27'!$A$5:$O$440,5,FALSE),0)=0,0,VLOOKUP(A58,'[27]27'!$A$5:$O$440,5,FALSE)),
IF(IFERROR(VLOOKUP(A58,'[28]28'!$A$5:$O$440,5,FALSE),0)=0,0,VLOOKUP(A58,'[28]28'!$A$5:$O$440,5,FALSE)),
IF(IFERROR(VLOOKUP(A58,'[29]29'!$A$5:$O$440,5,FALSE),0)=0,0,VLOOKUP(A58,'[29]29'!$A$5:$O$440,5,FALSE)),
IF(IFERROR(VLOOKUP(A58,'[30]30'!$A$5:$O$440,5,FALSE),0)=0,0,VLOOKUP(A58,'[30]30'!$A$5:$O$440,5,FALSE)),
IF(IFERROR(VLOOKUP(A58,'[31]31'!$A$5:$O$440,5,FALSE),0)=0,0,VLOOKUP(A58,'[31]31'!$A$5:$O$440,5,FALSE)),
IF(IFERROR(VLOOKUP(A58,'[32]32'!$A$5:$O$440,5,FALSE),0)=0,0,VLOOKUP(A58,'[32]32'!$A$5:$O$440,5,FALSE)),
IF(IFERROR(VLOOKUP(A58,'[33]33'!$A$5:$O$440,5,FALSE),0)=0,0,VLOOKUP(A58,'[33]33'!$A$5:$O$440,5,FALSE)),
IF(IFERROR(VLOOKUP(A58,'[34]34'!$A$5:$O$440,5,FALSE),0)=0,0,VLOOKUP(A58,'[34]34'!$A$5:$O$440,5,FALSE)),
IF(IFERROR(VLOOKUP(A58,'[35]35'!$A$5:$O$440,5,FALSE),0)=0,0,VLOOKUP(A58,'[35]35'!$A$5:$O$440,5,FALSE)),
IF(IFERROR(VLOOKUP(A58,'[36]36'!$A$5:$O$440,5,FALSE),0)=0,0,VLOOKUP(A58,'[36]36'!$A$5:$O$440,5,FALSE)),
IF(IFERROR(VLOOKUP(A58,'[37]37'!$A$5:$O$440,5,FALSE),0)=0,0,VLOOKUP(A58,'[37]37'!$A$5:$O$440,5,FALSE)),
IF(IFERROR(VLOOKUP(A58,'[38]38'!$A$5:$O$440,5,FALSE),0)=0,0,VLOOKUP(A58,'[38]38'!$A$5:$O$440,5,FALSE))
)</f>
        <v>9</v>
      </c>
      <c r="G58" s="13">
        <f>COUNTIF(Foglio2!C59:AN59,"GOL")</f>
        <v>9</v>
      </c>
      <c r="H58" s="13">
        <f t="shared" ref="H58" si="54">I58-G58</f>
        <v>12</v>
      </c>
      <c r="I58" s="13">
        <f>38-COUNTIF(Foglio2!C59:AN59,"ASSENTE")</f>
        <v>21</v>
      </c>
      <c r="J58" s="14">
        <f>G58/I58</f>
        <v>0.42857142857142855</v>
      </c>
      <c r="K58" s="11" t="str">
        <f t="shared" ref="K58" si="55">IF(D58&lt;5,"PESSIMA",IF(D58&lt;5.25,"CATTIVA",IF(D58&lt;5.5,"MEDIOCRE",IF(D58&lt;5.75,"ACCETTABILE",IF(D58&lt;6,"BUONA","ECCELLENTE")))))</f>
        <v>BUONA</v>
      </c>
    </row>
    <row r="59" spans="1:11" s="5" customFormat="1" ht="9" customHeight="1">
      <c r="A59" s="11"/>
      <c r="B59" s="11"/>
      <c r="C59" s="12"/>
      <c r="D59" s="12"/>
      <c r="E59" s="11"/>
      <c r="F59" s="11"/>
      <c r="G59" s="13"/>
      <c r="H59" s="13"/>
      <c r="I59" s="13"/>
      <c r="J59" s="14"/>
      <c r="K59" s="11"/>
    </row>
    <row r="60" spans="1:11" s="10" customFormat="1" ht="9" customHeight="1">
      <c r="A60" s="11">
        <f>Foglio2!A60</f>
        <v>3405</v>
      </c>
      <c r="B60" s="11" t="str">
        <f>Foglio2!B60</f>
        <v>PINILLA</v>
      </c>
      <c r="C60" s="12">
        <f>AVERAGEIF(Foglio2!C60:AN60,"&gt;0")</f>
        <v>6.293636363636363</v>
      </c>
      <c r="D60" s="12">
        <f>SUM(IF(Foglio2!C61="NO",Foglio2!C60,0),IF(Foglio2!D61="NO",Foglio2!D60,0),IF(Foglio2!E61="NO",Foglio2!E60,0),IF(Foglio2!F61="NO",Foglio2!F60,0),IF(Foglio2!G61="NO",Foglio2!G60,0),IF(Foglio2!H61="NO",Foglio2!H60,0),IF(Foglio2!I61="NO",Foglio2!I60,0),IF(Foglio2!J61="NO",Foglio2!J60,0),IF(Foglio2!K61="NO",Foglio2!K60,0),IF(Foglio2!L61="NO",Foglio2!L60,0),IF(Foglio2!M61="NO",Foglio2!M60,0),IF(Foglio2!N61="NO",Foglio2!N60,0),IF(Foglio2!O61="NO",Foglio2!O60,0),IF(Foglio2!P61="NO",Foglio2!P60,0),IF(Foglio2!Q61="NO",Foglio2!Q60,0),IF(Foglio2!R61="NO",Foglio2!R60,0),IF(Foglio2!S61="NO",Foglio2!S60,0),IF(Foglio2!T61="NO",Foglio2!T60,0),IF(Foglio2!U61="NO",Foglio2!U60,0),IF(Foglio2!V61="NO",Foglio2!V60,0),IF(Foglio2!W61="NO",Foglio2!W60,0),IF(Foglio2!X61="NO",Foglio2!X60,0),IF(Foglio2!Y61="NO",Foglio2!Y60,0),IF(Foglio2!Z61="NO",Foglio2!Z60,0),IF(Foglio2!AA61="NO",Foglio2!AA60,0),IF(Foglio2!AB61="NO",Foglio2!AB60,0),IF(Foglio2!AC61="NO",Foglio2!AC60,0),IF(Foglio2!AD61="NO",Foglio2!AD60,0),IF(Foglio2!AE61="NO",Foglio2!AE60,0),IF(Foglio2!AF61="NO",Foglio2!AF60,0),IF(Foglio2!AG61="NO",Foglio2!AG60,0),IF(Foglio2!AH61="NO",Foglio2!AH60,0),IF(Foglio2!AI61="NO",Foglio2!AI60,0),IF(Foglio2!AJ61="NO",Foglio2!AJ60,0),IF(Foglio2!AK61="NO",Foglio2!AK60,0),IF(Foglio2!AL61="NO",Foglio2!AL60,0),IF(Foglio2!AM61="NO",Foglio2!AM60,0),IF(Foglio2!AN61="NO",Foglio2!AN60,0))/COUNTIF(Foglio2!C61:AN61,"NO")</f>
        <v>5.9857142857142858</v>
      </c>
      <c r="E60" s="11">
        <f>SUM(
IF(IFERROR(VLOOKUP(A60,'[1]1'!$A$5:$O$440,9,FALSE),0)=0,0,VLOOKUP(A60,'[1]1'!$A$5:$O$440,9,FALSE)),
IF(IFERROR(VLOOKUP(A60,'[2]2'!$A$5:$O$440,9,FALSE),0)=0,0,VLOOKUP(A60,'[2]2'!$A$5:$O$440,9,FALSE)),
IF(IFERROR(VLOOKUP(A60:'[3]3'!$A$5:$O$440,9,FALSE),0)=0,0,VLOOKUP(A60,'[3]3'!$A$5:$O$440,9,FALSE)),
IF(IFERROR(VLOOKUP(A60,'[4]4'!$A$5:$O$440,9,FALSE),0)=0,0,VLOOKUP(A60,'[4]4'!$A$5:$O$440,9,FALSE)),
IF(IFERROR(VLOOKUP(A60,'[5]5'!$A$5:$O$440,9,FALSE),0)=0,0,VLOOKUP(A60,'[5]5'!$A$5:$O$440,9,FALSE)),
IF(IFERROR(VLOOKUP(A60,'[6]6'!$A$5:$O$440,9,FALSE),0)=0,0,VLOOKUP(A60,'[6]6'!$A$5:$O$440,9,FALSE)),
IF(IFERROR(VLOOKUP(A60,'[7]7'!$A$5:$O$440,9,FALSE),0)=0,0,VLOOKUP(A60,'[7]7'!$A$5:$O$440,9,FALSE)),
IF(IFERROR(VLOOKUP(A60,'[8]8'!$A$5:$O$440,9,FALSE),0)=0,0,VLOOKUP(A60,'[8]8'!$A$5:$O$440,9,FALSE)),
IF(IFERROR(VLOOKUP(A60,'[9]9'!$A$5:$O$440,9,FALSE),0)=0,0,VLOOKUP(A60,'[9]9'!$A$5:$O$440,9,FALSE)),
IF(IFERROR(VLOOKUP(A60,'[10]10'!$A$5:$O$440,9,FALSE),0)=0,0,VLOOKUP(A60,'[10]10'!$A$5:$O$440,9,FALSE)),
IF(IFERROR(VLOOKUP(A60,'[11]11'!$A$5:$O$440,9,FALSE),0)=0,0,VLOOKUP(A60,'[11]11'!$A$5:$O$440,9,FALSE)),
IF(IFERROR(VLOOKUP(A60,'[12]12'!$A$5:$O$440,9,FALSE),0)=0,0,VLOOKUP(A60,'[12]12'!$A$5:$O$440,9,FALSE)),
IF(IFERROR(VLOOKUP(A60,'[13]13'!$A$5:$O$440,9,FALSE),0)=0,0,VLOOKUP(A60,'[13]13'!$A$5:$O$440,9,FALSE)),
IF(IFERROR(VLOOKUP(A60,'[14]14'!$A$5:$O$440,9,FALSE),0)=0,0,VLOOKUP(A60,'[14]14'!$A$5:$O$440,9,FALSE)),
IF(IFERROR(VLOOKUP(A60,'[15]15'!$A$5:$O$440,9,FALSE),0)=0,0,VLOOKUP(A60,'[15]15'!$A$5:$O$440,9,FALSE)),
IF(IFERROR(VLOOKUP(A60,'[16]16'!$A$5:$O$440,9,FALSE),0)=0,0,VLOOKUP(A60,'[16]16'!$A$5:$O$440,9,FALSE)),
IF(IFERROR(VLOOKUP(A60,'[17]17'!$A$5:$O$440,9,FALSE),0)=0,0,VLOOKUP(A60,'[17]17'!$A$5:$O$440,9,FALSE)),
IF(IFERROR(VLOOKUP(A60,'[18]18'!$A$5:$O$440,9,FALSE),0)=0,0,VLOOKUP(A60,'[18]18'!$A$5:$O$440,9,FALSE)),
IF(IFERROR(VLOOKUP(A60,'[19]19'!$A$5:$O$440,9,FALSE),0)=0,0,VLOOKUP(A60,'[19]19'!$A$5:$O$440,9,FALSE)),
IF(IFERROR(VLOOKUP(A60,'[20]20'!$A$5:$O$440,9,FALSE),0)=0,0,VLOOKUP(A60,'[20]20'!$A$5:$O$440,9,FALSE)),
IF(IFERROR(VLOOKUP(A60,'[21]21'!$A$5:$O$440,9,FALSE),0)=0,0,VLOOKUP(A60,'[21]21'!$A$5:$O$440,9,FALSE)),
IF(IFERROR(VLOOKUP(A60,'[22]22'!$A$5:$O$440,9,FALSE),0)=0,0,VLOOKUP(A60,'[22]22'!$A$5:$O$440,9,FALSE)),
IF(IFERROR(VLOOKUP(A60,'[23]23'!$A$5:$O$440,9,FALSE),0)=0,0,VLOOKUP(A60,'[23]23'!$A$5:$O$440,9,FALSE)),
IF(IFERROR(VLOOKUP(A60,'[24]24'!$A$5:$O$440,9,FALSE),0)=0,0,VLOOKUP(A60,'[24]24'!$A$5:$O$440,9,FALSE)),
IF(IFERROR(VLOOKUP(A60,'[25]25'!$A$5:$O$440,9,FALSE),0)=0,0,VLOOKUP(A60,'[25]25'!$A$5:$O$440,9,FALSE)),
IF(IFERROR(VLOOKUP(A60,'[26]26'!$A$5:$O$440,9,FALSE),0)=0,0,VLOOKUP(A60,'[26]26'!$A$5:$O$440,9,FALSE)),
IF(IFERROR(VLOOKUP(A60,'[27]27'!$A$5:$O$440,9,FALSE),0)=0,0,VLOOKUP(A60,'[27]27'!$A$5:$O$440,9,FALSE)),
IF(IFERROR(VLOOKUP(A60,'[28]28'!$A$5:$O$440,9,FALSE),0)=0,0,VLOOKUP(A60,'[28]28'!$A$5:$O$440,9,FALSE)),
IF(IFERROR(VLOOKUP(A60,'[29]29'!$A$5:$O$440,9,FALSE),0)=0,0,VLOOKUP(A60,'[29]29'!$A$5:$O$440,9,FALSE)),
IF(IFERROR(VLOOKUP(A60,'[30]30'!$A$5:$O$440,9,FALSE),0)=0,0,VLOOKUP(A60,'[30]30'!$A$5:$O$440,9,FALSE)),
IF(IFERROR(VLOOKUP(A60,'[31]31'!$A$5:$O$440,9,FALSE),0)=0,0,VLOOKUP(A60,'[31]31'!$A$5:$O$440,9,FALSE)),
IF(IFERROR(VLOOKUP(A60,'[32]32'!$A$5:$O$440,9,FALSE),0)=0,0,VLOOKUP(A60,'[32]32'!$A$5:$O$440,9,FALSE)),
IF(IFERROR(VLOOKUP(A60,'[33]33'!$A$5:$O$440,9,FALSE),0)=0,0,VLOOKUP(A60,'[33]33'!$A$5:$O$440,9,FALSE)),
IF(IFERROR(VLOOKUP(A60,'[34]34'!$A$5:$O$440,9,FALSE),0)=0,0,VLOOKUP(A60,'[34]34'!$A$5:$O$440,9,FALSE)),
IF(IFERROR(VLOOKUP(A60,'[35]35'!$A$5:$O$440,9,FALSE),0)=0,0,VLOOKUP(A60,'[35]35'!$A$5:$O$440,9,FALSE)),
IF(IFERROR(VLOOKUP(A60,'[36]36'!$A$5:$O$440,9,FALSE),0)=0,0,VLOOKUP(A60,'[36]36'!$A$5:$O$440,9,FALSE)),
IF(IFERROR(VLOOKUP(A60,'[37]37'!$A$5:$O$440,9,FALSE),0)=0,0,VLOOKUP(A60,'[37]37'!$A$5:$O$440,9,FALSE)),
IF(IFERROR(VLOOKUP(A60,'[38]38'!$A$5:$O$440,9,FALSE),0)=0,0,VLOOKUP(A60,'[38]38'!$A$5:$O$440,9,FALSE))
)</f>
        <v>1</v>
      </c>
      <c r="F60" s="11">
        <f>SUM(E60,
IF(IFERROR(VLOOKUP(A60,'[1]1'!$A$5:$O$440,5,FALSE),0)=0,0,VLOOKUP(A60,'[1]1'!$A$5:$O$440,5,FALSE)),
IF(IFERROR(VLOOKUP(A60,'[2]2'!$A$5:$O$440,5,FALSE),0)=0,0,VLOOKUP(A60,'[2]2'!$A$5:$O$440,5,FALSE)),
IF(IFERROR(VLOOKUP(A60,'[3]3'!$A$5:$O$440,5,FALSE),0)=0,0,VLOOKUP(A60,'[3]3'!$A$5:$O$440,5,FALSE)),
IF(IFERROR(VLOOKUP(A60,'[4]4'!$A$5:$O$440,5,FALSE),0)=0,0,VLOOKUP(A60,'[4]4'!$A$5:$O$440,5,FALSE)),
IF(IFERROR(VLOOKUP(A60,'[5]5'!$A$5:$O$440,5,FALSE),0)=0,0,VLOOKUP(A60,'[5]5'!$A$5:$O$440,5,FALSE)),
IF(IFERROR(VLOOKUP(A60,'[6]6'!$A$5:$O$440,5,FALSE),0)=0,0,VLOOKUP(A60,'[6]6'!$A$5:$O$440,5,FALSE)),
IF(IFERROR(VLOOKUP(A60,'[7]7'!$A$5:$O$440,5,FALSE),0)=0,0,VLOOKUP(A60,'[7]7'!$A$5:$O$440,5,FALSE)),
IF(IFERROR(VLOOKUP(A60,'[8]8'!$A$5:$O$440,5,FALSE),0)=0,0,VLOOKUP(A60,'[8]8'!$A$5:$O$440,5,FALSE)),
IF(IFERROR(VLOOKUP(A60,'[9]9'!$A$5:$O$440,5,FALSE),0)=0,0,VLOOKUP(A60,'[9]9'!$A$5:$O$440,5,FALSE)),
IF(IFERROR(VLOOKUP(A60,'[10]10'!$A$5:$O$440,5,FALSE),0)=0,0,VLOOKUP(A60,'[10]10'!$A$5:$O$440,5,FALSE)),
IF(IFERROR(VLOOKUP(A60,'[11]11'!$A$5:$O$440,5,FALSE),0)=0,0,VLOOKUP(A60,'[11]11'!$A$5:$O$440,5,FALSE)),
IF(IFERROR(VLOOKUP(A60,'[12]12'!$A$5:$O$440,5,FALSE),0)=0,0,VLOOKUP(A60,'[12]12'!$A$5:$O$440,5,FALSE)),
IF(IFERROR(VLOOKUP(A60,'[13]13'!$A$5:$O$440,5,FALSE),0)=0,0,VLOOKUP(A60,'[13]13'!$A$5:$O$440,5,FALSE)),
IF(IFERROR(VLOOKUP(A60,'[14]14'!$A$5:$O$440,5,FALSE),0)=0,0,VLOOKUP(A60,'[14]14'!$A$5:$O$440,5,FALSE)),
IF(IFERROR(VLOOKUP(A60,'[15]15'!$A$5:$O$440,5,FALSE),0)=0,0,VLOOKUP(A60,'[15]15'!$A$5:$O$440,5,FALSE)),
IF(IFERROR(VLOOKUP(A60,'[16]16'!$A$5:$O$440,5,FALSE),0)=0,0,VLOOKUP(A60,'[16]16'!$A$5:$O$440,5,FALSE)),
IF(IFERROR(VLOOKUP(A60,'[17]17'!$A$5:$O$440,5,FALSE),0)=0,0,VLOOKUP(A60,'[17]17'!$A$5:$O$440,5,FALSE)),
IF(IFERROR(VLOOKUP(A60,'[18]18'!$A$5:$O$440,5,FALSE),0)=0,0,VLOOKUP(A60,'[18]18'!$A$5:$O$440,5,FALSE)),
IF(IFERROR(VLOOKUP(A60,'[19]19'!$A$5:$O$440,5,FALSE),0)=0,0,VLOOKUP(A60,'[19]19'!$A$5:$O$440,5,FALSE)),
IF(IFERROR(VLOOKUP(A60,'[20]20'!$A$5:$O$440,5,FALSE),0)=0,0,VLOOKUP(A60,'[20]20'!$A$5:$O$440,5,FALSE)),
IF(IFERROR(VLOOKUP(A60,'[21]21'!$A$5:$O$440,5,FALSE),0)=0,0,VLOOKUP(A60,'[21]21'!$A$5:$O$440,5,FALSE)),
IF(IFERROR(VLOOKUP(A60,'[22]22'!$A$5:$O$440,5,FALSE),0)=0,0,VLOOKUP(A60,'[22]22'!$A$5:$O$440,5,FALSE)),
IF(IFERROR(VLOOKUP(A60,'[23]23'!$A$5:$O$440,5,FALSE),0)=0,0,VLOOKUP(A60,'[23]23'!$A$5:$O$440,5,FALSE)),
IF(IFERROR(VLOOKUP(A60,'[24]24'!$A$5:$O$440,5,FALSE),0)=0,0,VLOOKUP(A60,'[24]24'!$A$5:$O$440,5,FALSE)),
IF(IFERROR(VLOOKUP(A60,'[25]25'!$A$5:$O$440,5,FALSE),0)=0,0,VLOOKUP(A60,'[25]25'!$A$5:$O$440,5,FALSE)),
IF(IFERROR(VLOOKUP(A60,'[26]26'!$A$5:$O$440,5,FALSE),0)=0,0,VLOOKUP(A60,'[26]26'!$A$5:$O$440,5,FALSE)),
IF(IFERROR(VLOOKUP(A60,'[27]27'!$A$5:$O$440,5,FALSE),0)=0,0,VLOOKUP(A60,'[27]27'!$A$5:$O$440,5,FALSE)),
IF(IFERROR(VLOOKUP(A60,'[28]28'!$A$5:$O$440,5,FALSE),0)=0,0,VLOOKUP(A60,'[28]28'!$A$5:$O$440,5,FALSE)),
IF(IFERROR(VLOOKUP(A60,'[29]29'!$A$5:$O$440,5,FALSE),0)=0,0,VLOOKUP(A60,'[29]29'!$A$5:$O$440,5,FALSE)),
IF(IFERROR(VLOOKUP(A60,'[30]30'!$A$5:$O$440,5,FALSE),0)=0,0,VLOOKUP(A60,'[30]30'!$A$5:$O$440,5,FALSE)),
IF(IFERROR(VLOOKUP(A60,'[31]31'!$A$5:$O$440,5,FALSE),0)=0,0,VLOOKUP(A60,'[31]31'!$A$5:$O$440,5,FALSE)),
IF(IFERROR(VLOOKUP(A60,'[32]32'!$A$5:$O$440,5,FALSE),0)=0,0,VLOOKUP(A60,'[32]32'!$A$5:$O$440,5,FALSE)),
IF(IFERROR(VLOOKUP(A60,'[33]33'!$A$5:$O$440,5,FALSE),0)=0,0,VLOOKUP(A60,'[33]33'!$A$5:$O$440,5,FALSE)),
IF(IFERROR(VLOOKUP(A60,'[34]34'!$A$5:$O$440,5,FALSE),0)=0,0,VLOOKUP(A60,'[34]34'!$A$5:$O$440,5,FALSE)),
IF(IFERROR(VLOOKUP(A60,'[35]35'!$A$5:$O$440,5,FALSE),0)=0,0,VLOOKUP(A60,'[35]35'!$A$5:$O$440,5,FALSE)),
IF(IFERROR(VLOOKUP(A60,'[36]36'!$A$5:$O$440,5,FALSE),0)=0,0,VLOOKUP(A60,'[36]36'!$A$5:$O$440,5,FALSE)),
IF(IFERROR(VLOOKUP(A60,'[37]37'!$A$5:$O$440,5,FALSE),0)=0,0,VLOOKUP(A60,'[37]37'!$A$5:$O$440,5,FALSE)),
IF(IFERROR(VLOOKUP(A60,'[38]38'!$A$5:$O$440,5,FALSE),0)=0,0,VLOOKUP(A60,'[38]38'!$A$5:$O$440,5,FALSE))
)</f>
        <v>8</v>
      </c>
      <c r="G60" s="13">
        <f>COUNTIF(Foglio2!C61:AN61,"GOL")</f>
        <v>8</v>
      </c>
      <c r="H60" s="13">
        <f t="shared" ref="H60" si="56">I60-G60</f>
        <v>14</v>
      </c>
      <c r="I60" s="13">
        <f>38-COUNTIF(Foglio2!C61:AN61,"ASSENTE")</f>
        <v>22</v>
      </c>
      <c r="J60" s="14">
        <f>G60/I60</f>
        <v>0.36363636363636365</v>
      </c>
      <c r="K60" s="11" t="str">
        <f t="shared" ref="K60" si="57">IF(D60&lt;5,"PESSIMA",IF(D60&lt;5.25,"CATTIVA",IF(D60&lt;5.5,"MEDIOCRE",IF(D60&lt;5.75,"ACCETTABILE",IF(D60&lt;6,"BUONA","ECCELLENTE")))))</f>
        <v>BUONA</v>
      </c>
    </row>
    <row r="61" spans="1:11" s="5" customFormat="1" ht="9" customHeight="1">
      <c r="A61" s="11"/>
      <c r="B61" s="11"/>
      <c r="C61" s="12"/>
      <c r="D61" s="12"/>
      <c r="E61" s="11"/>
      <c r="F61" s="11"/>
      <c r="G61" s="13"/>
      <c r="H61" s="13"/>
      <c r="I61" s="13"/>
      <c r="J61" s="14"/>
      <c r="K61" s="11"/>
    </row>
    <row r="62" spans="1:11" s="10" customFormat="1" ht="9" customHeight="1">
      <c r="A62" s="11">
        <f>Foglio2!A62</f>
        <v>3197</v>
      </c>
      <c r="B62" s="11" t="str">
        <f>Foglio2!B62</f>
        <v>GIACCHERINI</v>
      </c>
      <c r="C62" s="12">
        <f>AVERAGEIF(Foglio2!C62:AN62,"&gt;0")</f>
        <v>6.2786111111111103</v>
      </c>
      <c r="D62" s="12">
        <f>SUM(IF(Foglio2!C63="NO",Foglio2!C62,0),IF(Foglio2!D63="NO",Foglio2!D62,0),IF(Foglio2!E63="NO",Foglio2!E62,0),IF(Foglio2!F63="NO",Foglio2!F62,0),IF(Foglio2!G63="NO",Foglio2!G62,0),IF(Foglio2!H63="NO",Foglio2!H62,0),IF(Foglio2!I63="NO",Foglio2!I62,0),IF(Foglio2!J63="NO",Foglio2!J62,0),IF(Foglio2!K63="NO",Foglio2!K62,0),IF(Foglio2!L63="NO",Foglio2!L62,0),IF(Foglio2!M63="NO",Foglio2!M62,0),IF(Foglio2!N63="NO",Foglio2!N62,0),IF(Foglio2!O63="NO",Foglio2!O62,0),IF(Foglio2!P63="NO",Foglio2!P62,0),IF(Foglio2!Q63="NO",Foglio2!Q62,0),IF(Foglio2!R63="NO",Foglio2!R62,0),IF(Foglio2!S63="NO",Foglio2!S62,0),IF(Foglio2!T63="NO",Foglio2!T62,0),IF(Foglio2!U63="NO",Foglio2!U62,0),IF(Foglio2!V63="NO",Foglio2!V62,0),IF(Foglio2!W63="NO",Foglio2!W62,0),IF(Foglio2!X63="NO",Foglio2!X62,0),IF(Foglio2!Y63="NO",Foglio2!Y62,0),IF(Foglio2!Z63="NO",Foglio2!Z62,0),IF(Foglio2!AA63="NO",Foglio2!AA62,0),IF(Foglio2!AB63="NO",Foglio2!AB62,0),IF(Foglio2!AC63="NO",Foglio2!AC62,0),IF(Foglio2!AD63="NO",Foglio2!AD62,0),IF(Foglio2!AE63="NO",Foglio2!AE62,0),IF(Foglio2!AF63="NO",Foglio2!AF62,0),IF(Foglio2!AG63="NO",Foglio2!AG62,0),IF(Foglio2!AH63="NO",Foglio2!AH62,0),IF(Foglio2!AI63="NO",Foglio2!AI62,0),IF(Foglio2!AJ63="NO",Foglio2!AJ62,0),IF(Foglio2!AK63="NO",Foglio2!AK62,0),IF(Foglio2!AL63="NO",Foglio2!AL62,0),IF(Foglio2!AM63="NO",Foglio2!AM62,0),IF(Foglio2!AN63="NO",Foglio2!AN62,0))/COUNTIF(Foglio2!C63:AN63,"NO")</f>
        <v>6.0983333333333318</v>
      </c>
      <c r="E62" s="11">
        <f>SUM(
IF(IFERROR(VLOOKUP(A62,'[1]1'!$A$5:$O$440,9,FALSE),0)=0,0,VLOOKUP(A62,'[1]1'!$A$5:$O$440,9,FALSE)),
IF(IFERROR(VLOOKUP(A62,'[2]2'!$A$5:$O$440,9,FALSE),0)=0,0,VLOOKUP(A62,'[2]2'!$A$5:$O$440,9,FALSE)),
IF(IFERROR(VLOOKUP(A62:'[3]3'!$A$5:$O$440,9,FALSE),0)=0,0,VLOOKUP(A62,'[3]3'!$A$5:$O$440,9,FALSE)),
IF(IFERROR(VLOOKUP(A62,'[4]4'!$A$5:$O$440,9,FALSE),0)=0,0,VLOOKUP(A62,'[4]4'!$A$5:$O$440,9,FALSE)),
IF(IFERROR(VLOOKUP(A62,'[5]5'!$A$5:$O$440,9,FALSE),0)=0,0,VLOOKUP(A62,'[5]5'!$A$5:$O$440,9,FALSE)),
IF(IFERROR(VLOOKUP(A62,'[6]6'!$A$5:$O$440,9,FALSE),0)=0,0,VLOOKUP(A62,'[6]6'!$A$5:$O$440,9,FALSE)),
IF(IFERROR(VLOOKUP(A62,'[7]7'!$A$5:$O$440,9,FALSE),0)=0,0,VLOOKUP(A62,'[7]7'!$A$5:$O$440,9,FALSE)),
IF(IFERROR(VLOOKUP(A62,'[8]8'!$A$5:$O$440,9,FALSE),0)=0,0,VLOOKUP(A62,'[8]8'!$A$5:$O$440,9,FALSE)),
IF(IFERROR(VLOOKUP(A62,'[9]9'!$A$5:$O$440,9,FALSE),0)=0,0,VLOOKUP(A62,'[9]9'!$A$5:$O$440,9,FALSE)),
IF(IFERROR(VLOOKUP(A62,'[10]10'!$A$5:$O$440,9,FALSE),0)=0,0,VLOOKUP(A62,'[10]10'!$A$5:$O$440,9,FALSE)),
IF(IFERROR(VLOOKUP(A62,'[11]11'!$A$5:$O$440,9,FALSE),0)=0,0,VLOOKUP(A62,'[11]11'!$A$5:$O$440,9,FALSE)),
IF(IFERROR(VLOOKUP(A62,'[12]12'!$A$5:$O$440,9,FALSE),0)=0,0,VLOOKUP(A62,'[12]12'!$A$5:$O$440,9,FALSE)),
IF(IFERROR(VLOOKUP(A62,'[13]13'!$A$5:$O$440,9,FALSE),0)=0,0,VLOOKUP(A62,'[13]13'!$A$5:$O$440,9,FALSE)),
IF(IFERROR(VLOOKUP(A62,'[14]14'!$A$5:$O$440,9,FALSE),0)=0,0,VLOOKUP(A62,'[14]14'!$A$5:$O$440,9,FALSE)),
IF(IFERROR(VLOOKUP(A62,'[15]15'!$A$5:$O$440,9,FALSE),0)=0,0,VLOOKUP(A62,'[15]15'!$A$5:$O$440,9,FALSE)),
IF(IFERROR(VLOOKUP(A62,'[16]16'!$A$5:$O$440,9,FALSE),0)=0,0,VLOOKUP(A62,'[16]16'!$A$5:$O$440,9,FALSE)),
IF(IFERROR(VLOOKUP(A62,'[17]17'!$A$5:$O$440,9,FALSE),0)=0,0,VLOOKUP(A62,'[17]17'!$A$5:$O$440,9,FALSE)),
IF(IFERROR(VLOOKUP(A62,'[18]18'!$A$5:$O$440,9,FALSE),0)=0,0,VLOOKUP(A62,'[18]18'!$A$5:$O$440,9,FALSE)),
IF(IFERROR(VLOOKUP(A62,'[19]19'!$A$5:$O$440,9,FALSE),0)=0,0,VLOOKUP(A62,'[19]19'!$A$5:$O$440,9,FALSE)),
IF(IFERROR(VLOOKUP(A62,'[20]20'!$A$5:$O$440,9,FALSE),0)=0,0,VLOOKUP(A62,'[20]20'!$A$5:$O$440,9,FALSE)),
IF(IFERROR(VLOOKUP(A62,'[21]21'!$A$5:$O$440,9,FALSE),0)=0,0,VLOOKUP(A62,'[21]21'!$A$5:$O$440,9,FALSE)),
IF(IFERROR(VLOOKUP(A62,'[22]22'!$A$5:$O$440,9,FALSE),0)=0,0,VLOOKUP(A62,'[22]22'!$A$5:$O$440,9,FALSE)),
IF(IFERROR(VLOOKUP(A62,'[23]23'!$A$5:$O$440,9,FALSE),0)=0,0,VLOOKUP(A62,'[23]23'!$A$5:$O$440,9,FALSE)),
IF(IFERROR(VLOOKUP(A62,'[24]24'!$A$5:$O$440,9,FALSE),0)=0,0,VLOOKUP(A62,'[24]24'!$A$5:$O$440,9,FALSE)),
IF(IFERROR(VLOOKUP(A62,'[25]25'!$A$5:$O$440,9,FALSE),0)=0,0,VLOOKUP(A62,'[25]25'!$A$5:$O$440,9,FALSE)),
IF(IFERROR(VLOOKUP(A62,'[26]26'!$A$5:$O$440,9,FALSE),0)=0,0,VLOOKUP(A62,'[26]26'!$A$5:$O$440,9,FALSE)),
IF(IFERROR(VLOOKUP(A62,'[27]27'!$A$5:$O$440,9,FALSE),0)=0,0,VLOOKUP(A62,'[27]27'!$A$5:$O$440,9,FALSE)),
IF(IFERROR(VLOOKUP(A62,'[28]28'!$A$5:$O$440,9,FALSE),0)=0,0,VLOOKUP(A62,'[28]28'!$A$5:$O$440,9,FALSE)),
IF(IFERROR(VLOOKUP(A62,'[29]29'!$A$5:$O$440,9,FALSE),0)=0,0,VLOOKUP(A62,'[29]29'!$A$5:$O$440,9,FALSE)),
IF(IFERROR(VLOOKUP(A62,'[30]30'!$A$5:$O$440,9,FALSE),0)=0,0,VLOOKUP(A62,'[30]30'!$A$5:$O$440,9,FALSE)),
IF(IFERROR(VLOOKUP(A62,'[31]31'!$A$5:$O$440,9,FALSE),0)=0,0,VLOOKUP(A62,'[31]31'!$A$5:$O$440,9,FALSE)),
IF(IFERROR(VLOOKUP(A62,'[32]32'!$A$5:$O$440,9,FALSE),0)=0,0,VLOOKUP(A62,'[32]32'!$A$5:$O$440,9,FALSE)),
IF(IFERROR(VLOOKUP(A62,'[33]33'!$A$5:$O$440,9,FALSE),0)=0,0,VLOOKUP(A62,'[33]33'!$A$5:$O$440,9,FALSE)),
IF(IFERROR(VLOOKUP(A62,'[34]34'!$A$5:$O$440,9,FALSE),0)=0,0,VLOOKUP(A62,'[34]34'!$A$5:$O$440,9,FALSE)),
IF(IFERROR(VLOOKUP(A62,'[35]35'!$A$5:$O$440,9,FALSE),0)=0,0,VLOOKUP(A62,'[35]35'!$A$5:$O$440,9,FALSE)),
IF(IFERROR(VLOOKUP(A62,'[36]36'!$A$5:$O$440,9,FALSE),0)=0,0,VLOOKUP(A62,'[36]36'!$A$5:$O$440,9,FALSE)),
IF(IFERROR(VLOOKUP(A62,'[37]37'!$A$5:$O$440,9,FALSE),0)=0,0,VLOOKUP(A62,'[37]37'!$A$5:$O$440,9,FALSE)),
IF(IFERROR(VLOOKUP(A62,'[38]38'!$A$5:$O$440,9,FALSE),0)=0,0,VLOOKUP(A62,'[38]38'!$A$5:$O$440,9,FALSE))
)</f>
        <v>0</v>
      </c>
      <c r="F62" s="11">
        <f>SUM(E62,
IF(IFERROR(VLOOKUP(A62,'[1]1'!$A$5:$O$440,5,FALSE),0)=0,0,VLOOKUP(A62,'[1]1'!$A$5:$O$440,5,FALSE)),
IF(IFERROR(VLOOKUP(A62,'[2]2'!$A$5:$O$440,5,FALSE),0)=0,0,VLOOKUP(A62,'[2]2'!$A$5:$O$440,5,FALSE)),
IF(IFERROR(VLOOKUP(A62,'[3]3'!$A$5:$O$440,5,FALSE),0)=0,0,VLOOKUP(A62,'[3]3'!$A$5:$O$440,5,FALSE)),
IF(IFERROR(VLOOKUP(A62,'[4]4'!$A$5:$O$440,5,FALSE),0)=0,0,VLOOKUP(A62,'[4]4'!$A$5:$O$440,5,FALSE)),
IF(IFERROR(VLOOKUP(A62,'[5]5'!$A$5:$O$440,5,FALSE),0)=0,0,VLOOKUP(A62,'[5]5'!$A$5:$O$440,5,FALSE)),
IF(IFERROR(VLOOKUP(A62,'[6]6'!$A$5:$O$440,5,FALSE),0)=0,0,VLOOKUP(A62,'[6]6'!$A$5:$O$440,5,FALSE)),
IF(IFERROR(VLOOKUP(A62,'[7]7'!$A$5:$O$440,5,FALSE),0)=0,0,VLOOKUP(A62,'[7]7'!$A$5:$O$440,5,FALSE)),
IF(IFERROR(VLOOKUP(A62,'[8]8'!$A$5:$O$440,5,FALSE),0)=0,0,VLOOKUP(A62,'[8]8'!$A$5:$O$440,5,FALSE)),
IF(IFERROR(VLOOKUP(A62,'[9]9'!$A$5:$O$440,5,FALSE),0)=0,0,VLOOKUP(A62,'[9]9'!$A$5:$O$440,5,FALSE)),
IF(IFERROR(VLOOKUP(A62,'[10]10'!$A$5:$O$440,5,FALSE),0)=0,0,VLOOKUP(A62,'[10]10'!$A$5:$O$440,5,FALSE)),
IF(IFERROR(VLOOKUP(A62,'[11]11'!$A$5:$O$440,5,FALSE),0)=0,0,VLOOKUP(A62,'[11]11'!$A$5:$O$440,5,FALSE)),
IF(IFERROR(VLOOKUP(A62,'[12]12'!$A$5:$O$440,5,FALSE),0)=0,0,VLOOKUP(A62,'[12]12'!$A$5:$O$440,5,FALSE)),
IF(IFERROR(VLOOKUP(A62,'[13]13'!$A$5:$O$440,5,FALSE),0)=0,0,VLOOKUP(A62,'[13]13'!$A$5:$O$440,5,FALSE)),
IF(IFERROR(VLOOKUP(A62,'[14]14'!$A$5:$O$440,5,FALSE),0)=0,0,VLOOKUP(A62,'[14]14'!$A$5:$O$440,5,FALSE)),
IF(IFERROR(VLOOKUP(A62,'[15]15'!$A$5:$O$440,5,FALSE),0)=0,0,VLOOKUP(A62,'[15]15'!$A$5:$O$440,5,FALSE)),
IF(IFERROR(VLOOKUP(A62,'[16]16'!$A$5:$O$440,5,FALSE),0)=0,0,VLOOKUP(A62,'[16]16'!$A$5:$O$440,5,FALSE)),
IF(IFERROR(VLOOKUP(A62,'[17]17'!$A$5:$O$440,5,FALSE),0)=0,0,VLOOKUP(A62,'[17]17'!$A$5:$O$440,5,FALSE)),
IF(IFERROR(VLOOKUP(A62,'[18]18'!$A$5:$O$440,5,FALSE),0)=0,0,VLOOKUP(A62,'[18]18'!$A$5:$O$440,5,FALSE)),
IF(IFERROR(VLOOKUP(A62,'[19]19'!$A$5:$O$440,5,FALSE),0)=0,0,VLOOKUP(A62,'[19]19'!$A$5:$O$440,5,FALSE)),
IF(IFERROR(VLOOKUP(A62,'[20]20'!$A$5:$O$440,5,FALSE),0)=0,0,VLOOKUP(A62,'[20]20'!$A$5:$O$440,5,FALSE)),
IF(IFERROR(VLOOKUP(A62,'[21]21'!$A$5:$O$440,5,FALSE),0)=0,0,VLOOKUP(A62,'[21]21'!$A$5:$O$440,5,FALSE)),
IF(IFERROR(VLOOKUP(A62,'[22]22'!$A$5:$O$440,5,FALSE),0)=0,0,VLOOKUP(A62,'[22]22'!$A$5:$O$440,5,FALSE)),
IF(IFERROR(VLOOKUP(A62,'[23]23'!$A$5:$O$440,5,FALSE),0)=0,0,VLOOKUP(A62,'[23]23'!$A$5:$O$440,5,FALSE)),
IF(IFERROR(VLOOKUP(A62,'[24]24'!$A$5:$O$440,5,FALSE),0)=0,0,VLOOKUP(A62,'[24]24'!$A$5:$O$440,5,FALSE)),
IF(IFERROR(VLOOKUP(A62,'[25]25'!$A$5:$O$440,5,FALSE),0)=0,0,VLOOKUP(A62,'[25]25'!$A$5:$O$440,5,FALSE)),
IF(IFERROR(VLOOKUP(A62,'[26]26'!$A$5:$O$440,5,FALSE),0)=0,0,VLOOKUP(A62,'[26]26'!$A$5:$O$440,5,FALSE)),
IF(IFERROR(VLOOKUP(A62,'[27]27'!$A$5:$O$440,5,FALSE),0)=0,0,VLOOKUP(A62,'[27]27'!$A$5:$O$440,5,FALSE)),
IF(IFERROR(VLOOKUP(A62,'[28]28'!$A$5:$O$440,5,FALSE),0)=0,0,VLOOKUP(A62,'[28]28'!$A$5:$O$440,5,FALSE)),
IF(IFERROR(VLOOKUP(A62,'[29]29'!$A$5:$O$440,5,FALSE),0)=0,0,VLOOKUP(A62,'[29]29'!$A$5:$O$440,5,FALSE)),
IF(IFERROR(VLOOKUP(A62,'[30]30'!$A$5:$O$440,5,FALSE),0)=0,0,VLOOKUP(A62,'[30]30'!$A$5:$O$440,5,FALSE)),
IF(IFERROR(VLOOKUP(A62,'[31]31'!$A$5:$O$440,5,FALSE),0)=0,0,VLOOKUP(A62,'[31]31'!$A$5:$O$440,5,FALSE)),
IF(IFERROR(VLOOKUP(A62,'[32]32'!$A$5:$O$440,5,FALSE),0)=0,0,VLOOKUP(A62,'[32]32'!$A$5:$O$440,5,FALSE)),
IF(IFERROR(VLOOKUP(A62,'[33]33'!$A$5:$O$440,5,FALSE),0)=0,0,VLOOKUP(A62,'[33]33'!$A$5:$O$440,5,FALSE)),
IF(IFERROR(VLOOKUP(A62,'[34]34'!$A$5:$O$440,5,FALSE),0)=0,0,VLOOKUP(A62,'[34]34'!$A$5:$O$440,5,FALSE)),
IF(IFERROR(VLOOKUP(A62,'[35]35'!$A$5:$O$440,5,FALSE),0)=0,0,VLOOKUP(A62,'[35]35'!$A$5:$O$440,5,FALSE)),
IF(IFERROR(VLOOKUP(A62,'[36]36'!$A$5:$O$440,5,FALSE),0)=0,0,VLOOKUP(A62,'[36]36'!$A$5:$O$440,5,FALSE)),
IF(IFERROR(VLOOKUP(A62,'[37]37'!$A$5:$O$440,5,FALSE),0)=0,0,VLOOKUP(A62,'[37]37'!$A$5:$O$440,5,FALSE)),
IF(IFERROR(VLOOKUP(A62,'[38]38'!$A$5:$O$440,5,FALSE),0)=0,0,VLOOKUP(A62,'[38]38'!$A$5:$O$440,5,FALSE))
)</f>
        <v>7</v>
      </c>
      <c r="G62" s="13">
        <f>COUNTIF(Foglio2!C63:AN63,"GOL")</f>
        <v>6</v>
      </c>
      <c r="H62" s="13">
        <f t="shared" ref="H62" si="58">I62-G62</f>
        <v>30</v>
      </c>
      <c r="I62" s="13">
        <f>38-COUNTIF(Foglio2!C63:AN63,"ASSENTE")</f>
        <v>36</v>
      </c>
      <c r="J62" s="14">
        <f>G62/I62</f>
        <v>0.16666666666666666</v>
      </c>
      <c r="K62" s="11" t="str">
        <f t="shared" ref="K62" si="59">IF(D62&lt;5,"PESSIMA",IF(D62&lt;5.25,"CATTIVA",IF(D62&lt;5.5,"MEDIOCRE",IF(D62&lt;5.75,"ACCETTABILE",IF(D62&lt;6,"BUONA","ECCELLENTE")))))</f>
        <v>ECCELLENTE</v>
      </c>
    </row>
    <row r="63" spans="1:11" s="5" customFormat="1" ht="9" customHeight="1">
      <c r="A63" s="11"/>
      <c r="B63" s="11"/>
      <c r="C63" s="12"/>
      <c r="D63" s="12"/>
      <c r="E63" s="11"/>
      <c r="F63" s="11"/>
      <c r="G63" s="13"/>
      <c r="H63" s="13"/>
      <c r="I63" s="13"/>
      <c r="J63" s="14"/>
      <c r="K63" s="11"/>
    </row>
    <row r="64" spans="1:11" s="10" customFormat="1" ht="9" customHeight="1">
      <c r="A64" s="11">
        <f>Foglio2!A64</f>
        <v>3310</v>
      </c>
      <c r="B64" s="11" t="str">
        <f>Foglio2!B64</f>
        <v>VARGAS</v>
      </c>
      <c r="C64" s="12">
        <f>AVERAGEIF(Foglio2!C64:AN64,"&gt;0")</f>
        <v>6.0829166666666667</v>
      </c>
      <c r="D64" s="12">
        <f>SUM(IF(Foglio2!C65="NO",Foglio2!C64,0),IF(Foglio2!D65="NO",Foglio2!D64,0),IF(Foglio2!E65="NO",Foglio2!E64,0),IF(Foglio2!F65="NO",Foglio2!F64,0),IF(Foglio2!G65="NO",Foglio2!G64,0),IF(Foglio2!H65="NO",Foglio2!H64,0),IF(Foglio2!I65="NO",Foglio2!I64,0),IF(Foglio2!J65="NO",Foglio2!J64,0),IF(Foglio2!K65="NO",Foglio2!K64,0),IF(Foglio2!L65="NO",Foglio2!L64,0),IF(Foglio2!M65="NO",Foglio2!M64,0),IF(Foglio2!N65="NO",Foglio2!N64,0),IF(Foglio2!O65="NO",Foglio2!O64,0),IF(Foglio2!P65="NO",Foglio2!P64,0),IF(Foglio2!Q65="NO",Foglio2!Q64,0),IF(Foglio2!R65="NO",Foglio2!R64,0),IF(Foglio2!S65="NO",Foglio2!S64,0),IF(Foglio2!T65="NO",Foglio2!T64,0),IF(Foglio2!U65="NO",Foglio2!U64,0),IF(Foglio2!V65="NO",Foglio2!V64,0),IF(Foglio2!W65="NO",Foglio2!W64,0),IF(Foglio2!X65="NO",Foglio2!X64,0),IF(Foglio2!Y65="NO",Foglio2!Y64,0),IF(Foglio2!Z65="NO",Foglio2!Z64,0),IF(Foglio2!AA65="NO",Foglio2!AA64,0),IF(Foglio2!AB65="NO",Foglio2!AB64,0),IF(Foglio2!AC65="NO",Foglio2!AC64,0),IF(Foglio2!AD65="NO",Foglio2!AD64,0),IF(Foglio2!AE65="NO",Foglio2!AE64,0),IF(Foglio2!AF65="NO",Foglio2!AF64,0),IF(Foglio2!AG65="NO",Foglio2!AG64,0),IF(Foglio2!AH65="NO",Foglio2!AH64,0),IF(Foglio2!AI65="NO",Foglio2!AI64,0),IF(Foglio2!AJ65="NO",Foglio2!AJ64,0),IF(Foglio2!AK65="NO",Foglio2!AK64,0),IF(Foglio2!AL65="NO",Foglio2!AL64,0),IF(Foglio2!AM65="NO",Foglio2!AM64,0),IF(Foglio2!AN65="NO",Foglio2!AN64,0))/COUNTIF(Foglio2!C65:AN65,"NO")</f>
        <v>5.9450000000000012</v>
      </c>
      <c r="E64" s="11">
        <f>SUM(
IF(IFERROR(VLOOKUP(A64,'[1]1'!$A$5:$O$440,9,FALSE),0)=0,0,VLOOKUP(A64,'[1]1'!$A$5:$O$440,9,FALSE)),
IF(IFERROR(VLOOKUP(A64,'[2]2'!$A$5:$O$440,9,FALSE),0)=0,0,VLOOKUP(A64,'[2]2'!$A$5:$O$440,9,FALSE)),
IF(IFERROR(VLOOKUP(A64:'[3]3'!$A$5:$O$440,9,FALSE),0)=0,0,VLOOKUP(A64,'[3]3'!$A$5:$O$440,9,FALSE)),
IF(IFERROR(VLOOKUP(A64,'[4]4'!$A$5:$O$440,9,FALSE),0)=0,0,VLOOKUP(A64,'[4]4'!$A$5:$O$440,9,FALSE)),
IF(IFERROR(VLOOKUP(A64,'[5]5'!$A$5:$O$440,9,FALSE),0)=0,0,VLOOKUP(A64,'[5]5'!$A$5:$O$440,9,FALSE)),
IF(IFERROR(VLOOKUP(A64,'[6]6'!$A$5:$O$440,9,FALSE),0)=0,0,VLOOKUP(A64,'[6]6'!$A$5:$O$440,9,FALSE)),
IF(IFERROR(VLOOKUP(A64,'[7]7'!$A$5:$O$440,9,FALSE),0)=0,0,VLOOKUP(A64,'[7]7'!$A$5:$O$440,9,FALSE)),
IF(IFERROR(VLOOKUP(A64,'[8]8'!$A$5:$O$440,9,FALSE),0)=0,0,VLOOKUP(A64,'[8]8'!$A$5:$O$440,9,FALSE)),
IF(IFERROR(VLOOKUP(A64,'[9]9'!$A$5:$O$440,9,FALSE),0)=0,0,VLOOKUP(A64,'[9]9'!$A$5:$O$440,9,FALSE)),
IF(IFERROR(VLOOKUP(A64,'[10]10'!$A$5:$O$440,9,FALSE),0)=0,0,VLOOKUP(A64,'[10]10'!$A$5:$O$440,9,FALSE)),
IF(IFERROR(VLOOKUP(A64,'[11]11'!$A$5:$O$440,9,FALSE),0)=0,0,VLOOKUP(A64,'[11]11'!$A$5:$O$440,9,FALSE)),
IF(IFERROR(VLOOKUP(A64,'[12]12'!$A$5:$O$440,9,FALSE),0)=0,0,VLOOKUP(A64,'[12]12'!$A$5:$O$440,9,FALSE)),
IF(IFERROR(VLOOKUP(A64,'[13]13'!$A$5:$O$440,9,FALSE),0)=0,0,VLOOKUP(A64,'[13]13'!$A$5:$O$440,9,FALSE)),
IF(IFERROR(VLOOKUP(A64,'[14]14'!$A$5:$O$440,9,FALSE),0)=0,0,VLOOKUP(A64,'[14]14'!$A$5:$O$440,9,FALSE)),
IF(IFERROR(VLOOKUP(A64,'[15]15'!$A$5:$O$440,9,FALSE),0)=0,0,VLOOKUP(A64,'[15]15'!$A$5:$O$440,9,FALSE)),
IF(IFERROR(VLOOKUP(A64,'[16]16'!$A$5:$O$440,9,FALSE),0)=0,0,VLOOKUP(A64,'[16]16'!$A$5:$O$440,9,FALSE)),
IF(IFERROR(VLOOKUP(A64,'[17]17'!$A$5:$O$440,9,FALSE),0)=0,0,VLOOKUP(A64,'[17]17'!$A$5:$O$440,9,FALSE)),
IF(IFERROR(VLOOKUP(A64,'[18]18'!$A$5:$O$440,9,FALSE),0)=0,0,VLOOKUP(A64,'[18]18'!$A$5:$O$440,9,FALSE)),
IF(IFERROR(VLOOKUP(A64,'[19]19'!$A$5:$O$440,9,FALSE),0)=0,0,VLOOKUP(A64,'[19]19'!$A$5:$O$440,9,FALSE)),
IF(IFERROR(VLOOKUP(A64,'[20]20'!$A$5:$O$440,9,FALSE),0)=0,0,VLOOKUP(A64,'[20]20'!$A$5:$O$440,9,FALSE)),
IF(IFERROR(VLOOKUP(A64,'[21]21'!$A$5:$O$440,9,FALSE),0)=0,0,VLOOKUP(A64,'[21]21'!$A$5:$O$440,9,FALSE)),
IF(IFERROR(VLOOKUP(A64,'[22]22'!$A$5:$O$440,9,FALSE),0)=0,0,VLOOKUP(A64,'[22]22'!$A$5:$O$440,9,FALSE)),
IF(IFERROR(VLOOKUP(A64,'[23]23'!$A$5:$O$440,9,FALSE),0)=0,0,VLOOKUP(A64,'[23]23'!$A$5:$O$440,9,FALSE)),
IF(IFERROR(VLOOKUP(A64,'[24]24'!$A$5:$O$440,9,FALSE),0)=0,0,VLOOKUP(A64,'[24]24'!$A$5:$O$440,9,FALSE)),
IF(IFERROR(VLOOKUP(A64,'[25]25'!$A$5:$O$440,9,FALSE),0)=0,0,VLOOKUP(A64,'[25]25'!$A$5:$O$440,9,FALSE)),
IF(IFERROR(VLOOKUP(A64,'[26]26'!$A$5:$O$440,9,FALSE),0)=0,0,VLOOKUP(A64,'[26]26'!$A$5:$O$440,9,FALSE)),
IF(IFERROR(VLOOKUP(A64,'[27]27'!$A$5:$O$440,9,FALSE),0)=0,0,VLOOKUP(A64,'[27]27'!$A$5:$O$440,9,FALSE)),
IF(IFERROR(VLOOKUP(A64,'[28]28'!$A$5:$O$440,9,FALSE),0)=0,0,VLOOKUP(A64,'[28]28'!$A$5:$O$440,9,FALSE)),
IF(IFERROR(VLOOKUP(A64,'[29]29'!$A$5:$O$440,9,FALSE),0)=0,0,VLOOKUP(A64,'[29]29'!$A$5:$O$440,9,FALSE)),
IF(IFERROR(VLOOKUP(A64,'[30]30'!$A$5:$O$440,9,FALSE),0)=0,0,VLOOKUP(A64,'[30]30'!$A$5:$O$440,9,FALSE)),
IF(IFERROR(VLOOKUP(A64,'[31]31'!$A$5:$O$440,9,FALSE),0)=0,0,VLOOKUP(A64,'[31]31'!$A$5:$O$440,9,FALSE)),
IF(IFERROR(VLOOKUP(A64,'[32]32'!$A$5:$O$440,9,FALSE),0)=0,0,VLOOKUP(A64,'[32]32'!$A$5:$O$440,9,FALSE)),
IF(IFERROR(VLOOKUP(A64,'[33]33'!$A$5:$O$440,9,FALSE),0)=0,0,VLOOKUP(A64,'[33]33'!$A$5:$O$440,9,FALSE)),
IF(IFERROR(VLOOKUP(A64,'[34]34'!$A$5:$O$440,9,FALSE),0)=0,0,VLOOKUP(A64,'[34]34'!$A$5:$O$440,9,FALSE)),
IF(IFERROR(VLOOKUP(A64,'[35]35'!$A$5:$O$440,9,FALSE),0)=0,0,VLOOKUP(A64,'[35]35'!$A$5:$O$440,9,FALSE)),
IF(IFERROR(VLOOKUP(A64,'[36]36'!$A$5:$O$440,9,FALSE),0)=0,0,VLOOKUP(A64,'[36]36'!$A$5:$O$440,9,FALSE)),
IF(IFERROR(VLOOKUP(A64,'[37]37'!$A$5:$O$440,9,FALSE),0)=0,0,VLOOKUP(A64,'[37]37'!$A$5:$O$440,9,FALSE)),
IF(IFERROR(VLOOKUP(A64,'[38]38'!$A$5:$O$440,9,FALSE),0)=0,0,VLOOKUP(A64,'[38]38'!$A$5:$O$440,9,FALSE))
)</f>
        <v>0</v>
      </c>
      <c r="F64" s="11">
        <f>SUM(E64,
IF(IFERROR(VLOOKUP(A64,'[1]1'!$A$5:$O$440,5,FALSE),0)=0,0,VLOOKUP(A64,'[1]1'!$A$5:$O$440,5,FALSE)),
IF(IFERROR(VLOOKUP(A64,'[2]2'!$A$5:$O$440,5,FALSE),0)=0,0,VLOOKUP(A64,'[2]2'!$A$5:$O$440,5,FALSE)),
IF(IFERROR(VLOOKUP(A64,'[3]3'!$A$5:$O$440,5,FALSE),0)=0,0,VLOOKUP(A64,'[3]3'!$A$5:$O$440,5,FALSE)),
IF(IFERROR(VLOOKUP(A64,'[4]4'!$A$5:$O$440,5,FALSE),0)=0,0,VLOOKUP(A64,'[4]4'!$A$5:$O$440,5,FALSE)),
IF(IFERROR(VLOOKUP(A64,'[5]5'!$A$5:$O$440,5,FALSE),0)=0,0,VLOOKUP(A64,'[5]5'!$A$5:$O$440,5,FALSE)),
IF(IFERROR(VLOOKUP(A64,'[6]6'!$A$5:$O$440,5,FALSE),0)=0,0,VLOOKUP(A64,'[6]6'!$A$5:$O$440,5,FALSE)),
IF(IFERROR(VLOOKUP(A64,'[7]7'!$A$5:$O$440,5,FALSE),0)=0,0,VLOOKUP(A64,'[7]7'!$A$5:$O$440,5,FALSE)),
IF(IFERROR(VLOOKUP(A64,'[8]8'!$A$5:$O$440,5,FALSE),0)=0,0,VLOOKUP(A64,'[8]8'!$A$5:$O$440,5,FALSE)),
IF(IFERROR(VLOOKUP(A64,'[9]9'!$A$5:$O$440,5,FALSE),0)=0,0,VLOOKUP(A64,'[9]9'!$A$5:$O$440,5,FALSE)),
IF(IFERROR(VLOOKUP(A64,'[10]10'!$A$5:$O$440,5,FALSE),0)=0,0,VLOOKUP(A64,'[10]10'!$A$5:$O$440,5,FALSE)),
IF(IFERROR(VLOOKUP(A64,'[11]11'!$A$5:$O$440,5,FALSE),0)=0,0,VLOOKUP(A64,'[11]11'!$A$5:$O$440,5,FALSE)),
IF(IFERROR(VLOOKUP(A64,'[12]12'!$A$5:$O$440,5,FALSE),0)=0,0,VLOOKUP(A64,'[12]12'!$A$5:$O$440,5,FALSE)),
IF(IFERROR(VLOOKUP(A64,'[13]13'!$A$5:$O$440,5,FALSE),0)=0,0,VLOOKUP(A64,'[13]13'!$A$5:$O$440,5,FALSE)),
IF(IFERROR(VLOOKUP(A64,'[14]14'!$A$5:$O$440,5,FALSE),0)=0,0,VLOOKUP(A64,'[14]14'!$A$5:$O$440,5,FALSE)),
IF(IFERROR(VLOOKUP(A64,'[15]15'!$A$5:$O$440,5,FALSE),0)=0,0,VLOOKUP(A64,'[15]15'!$A$5:$O$440,5,FALSE)),
IF(IFERROR(VLOOKUP(A64,'[16]16'!$A$5:$O$440,5,FALSE),0)=0,0,VLOOKUP(A64,'[16]16'!$A$5:$O$440,5,FALSE)),
IF(IFERROR(VLOOKUP(A64,'[17]17'!$A$5:$O$440,5,FALSE),0)=0,0,VLOOKUP(A64,'[17]17'!$A$5:$O$440,5,FALSE)),
IF(IFERROR(VLOOKUP(A64,'[18]18'!$A$5:$O$440,5,FALSE),0)=0,0,VLOOKUP(A64,'[18]18'!$A$5:$O$440,5,FALSE)),
IF(IFERROR(VLOOKUP(A64,'[19]19'!$A$5:$O$440,5,FALSE),0)=0,0,VLOOKUP(A64,'[19]19'!$A$5:$O$440,5,FALSE)),
IF(IFERROR(VLOOKUP(A64,'[20]20'!$A$5:$O$440,5,FALSE),0)=0,0,VLOOKUP(A64,'[20]20'!$A$5:$O$440,5,FALSE)),
IF(IFERROR(VLOOKUP(A64,'[21]21'!$A$5:$O$440,5,FALSE),0)=0,0,VLOOKUP(A64,'[21]21'!$A$5:$O$440,5,FALSE)),
IF(IFERROR(VLOOKUP(A64,'[22]22'!$A$5:$O$440,5,FALSE),0)=0,0,VLOOKUP(A64,'[22]22'!$A$5:$O$440,5,FALSE)),
IF(IFERROR(VLOOKUP(A64,'[23]23'!$A$5:$O$440,5,FALSE),0)=0,0,VLOOKUP(A64,'[23]23'!$A$5:$O$440,5,FALSE)),
IF(IFERROR(VLOOKUP(A64,'[24]24'!$A$5:$O$440,5,FALSE),0)=0,0,VLOOKUP(A64,'[24]24'!$A$5:$O$440,5,FALSE)),
IF(IFERROR(VLOOKUP(A64,'[25]25'!$A$5:$O$440,5,FALSE),0)=0,0,VLOOKUP(A64,'[25]25'!$A$5:$O$440,5,FALSE)),
IF(IFERROR(VLOOKUP(A64,'[26]26'!$A$5:$O$440,5,FALSE),0)=0,0,VLOOKUP(A64,'[26]26'!$A$5:$O$440,5,FALSE)),
IF(IFERROR(VLOOKUP(A64,'[27]27'!$A$5:$O$440,5,FALSE),0)=0,0,VLOOKUP(A64,'[27]27'!$A$5:$O$440,5,FALSE)),
IF(IFERROR(VLOOKUP(A64,'[28]28'!$A$5:$O$440,5,FALSE),0)=0,0,VLOOKUP(A64,'[28]28'!$A$5:$O$440,5,FALSE)),
IF(IFERROR(VLOOKUP(A64,'[29]29'!$A$5:$O$440,5,FALSE),0)=0,0,VLOOKUP(A64,'[29]29'!$A$5:$O$440,5,FALSE)),
IF(IFERROR(VLOOKUP(A64,'[30]30'!$A$5:$O$440,5,FALSE),0)=0,0,VLOOKUP(A64,'[30]30'!$A$5:$O$440,5,FALSE)),
IF(IFERROR(VLOOKUP(A64,'[31]31'!$A$5:$O$440,5,FALSE),0)=0,0,VLOOKUP(A64,'[31]31'!$A$5:$O$440,5,FALSE)),
IF(IFERROR(VLOOKUP(A64,'[32]32'!$A$5:$O$440,5,FALSE),0)=0,0,VLOOKUP(A64,'[32]32'!$A$5:$O$440,5,FALSE)),
IF(IFERROR(VLOOKUP(A64,'[33]33'!$A$5:$O$440,5,FALSE),0)=0,0,VLOOKUP(A64,'[33]33'!$A$5:$O$440,5,FALSE)),
IF(IFERROR(VLOOKUP(A64,'[34]34'!$A$5:$O$440,5,FALSE),0)=0,0,VLOOKUP(A64,'[34]34'!$A$5:$O$440,5,FALSE)),
IF(IFERROR(VLOOKUP(A64,'[35]35'!$A$5:$O$440,5,FALSE),0)=0,0,VLOOKUP(A64,'[35]35'!$A$5:$O$440,5,FALSE)),
IF(IFERROR(VLOOKUP(A64,'[36]36'!$A$5:$O$440,5,FALSE),0)=0,0,VLOOKUP(A64,'[36]36'!$A$5:$O$440,5,FALSE)),
IF(IFERROR(VLOOKUP(A64,'[37]37'!$A$5:$O$440,5,FALSE),0)=0,0,VLOOKUP(A64,'[37]37'!$A$5:$O$440,5,FALSE)),
IF(IFERROR(VLOOKUP(A64,'[38]38'!$A$5:$O$440,5,FALSE),0)=0,0,VLOOKUP(A64,'[38]38'!$A$5:$O$440,5,FALSE))
)</f>
        <v>4</v>
      </c>
      <c r="G64" s="13">
        <f>COUNTIF(Foglio2!C65:AN65,"GOL")</f>
        <v>4</v>
      </c>
      <c r="H64" s="13">
        <f t="shared" ref="H64" si="60">I64-G64</f>
        <v>20</v>
      </c>
      <c r="I64" s="13">
        <f>38-COUNTIF(Foglio2!C65:AN65,"ASSENTE")</f>
        <v>24</v>
      </c>
      <c r="J64" s="14">
        <f>G64/I64</f>
        <v>0.16666666666666666</v>
      </c>
      <c r="K64" s="11" t="str">
        <f t="shared" ref="K64" si="61">IF(D64&lt;5,"PESSIMA",IF(D64&lt;5.25,"CATTIVA",IF(D64&lt;5.5,"MEDIOCRE",IF(D64&lt;5.75,"ACCETTABILE",IF(D64&lt;6,"BUONA","ECCELLENTE")))))</f>
        <v>BUONA</v>
      </c>
    </row>
    <row r="65" spans="1:11" s="5" customFormat="1" ht="9" customHeight="1">
      <c r="A65" s="11"/>
      <c r="B65" s="11"/>
      <c r="C65" s="12"/>
      <c r="D65" s="12"/>
      <c r="E65" s="11"/>
      <c r="F65" s="11"/>
      <c r="G65" s="13"/>
      <c r="H65" s="13"/>
      <c r="I65" s="13"/>
      <c r="J65" s="14"/>
      <c r="K65" s="11"/>
    </row>
    <row r="66" spans="1:11" s="10" customFormat="1" ht="9" customHeight="1">
      <c r="A66" s="11">
        <f>Foglio2!A66</f>
        <v>3302</v>
      </c>
      <c r="B66" s="11" t="str">
        <f>Foglio2!B66</f>
        <v>SNEIJDER</v>
      </c>
      <c r="C66" s="12">
        <f>AVERAGEIF(Foglio2!C66:AN66,"&gt;0")</f>
        <v>5.8588000000000013</v>
      </c>
      <c r="D66" s="12">
        <f>SUM(IF(Foglio2!C67="NO",Foglio2!C66,0),IF(Foglio2!D67="NO",Foglio2!D66,0),IF(Foglio2!E67="NO",Foglio2!E66,0),IF(Foglio2!F67="NO",Foglio2!F66,0),IF(Foglio2!G67="NO",Foglio2!G66,0),IF(Foglio2!H67="NO",Foglio2!H66,0),IF(Foglio2!I67="NO",Foglio2!I66,0),IF(Foglio2!J67="NO",Foglio2!J66,0),IF(Foglio2!K67="NO",Foglio2!K66,0),IF(Foglio2!L67="NO",Foglio2!L66,0),IF(Foglio2!M67="NO",Foglio2!M66,0),IF(Foglio2!N67="NO",Foglio2!N66,0),IF(Foglio2!O67="NO",Foglio2!O66,0),IF(Foglio2!P67="NO",Foglio2!P66,0),IF(Foglio2!Q67="NO",Foglio2!Q66,0),IF(Foglio2!R67="NO",Foglio2!R66,0),IF(Foglio2!S67="NO",Foglio2!S66,0),IF(Foglio2!T67="NO",Foglio2!T66,0),IF(Foglio2!U67="NO",Foglio2!U66,0),IF(Foglio2!V67="NO",Foglio2!V66,0),IF(Foglio2!W67="NO",Foglio2!W66,0),IF(Foglio2!X67="NO",Foglio2!X66,0),IF(Foglio2!Y67="NO",Foglio2!Y66,0),IF(Foglio2!Z67="NO",Foglio2!Z66,0),IF(Foglio2!AA67="NO",Foglio2!AA66,0),IF(Foglio2!AB67="NO",Foglio2!AB66,0),IF(Foglio2!AC67="NO",Foglio2!AC66,0),IF(Foglio2!AD67="NO",Foglio2!AD66,0),IF(Foglio2!AE67="NO",Foglio2!AE66,0),IF(Foglio2!AF67="NO",Foglio2!AF66,0),IF(Foglio2!AG67="NO",Foglio2!AG66,0),IF(Foglio2!AH67="NO",Foglio2!AH66,0),IF(Foglio2!AI67="NO",Foglio2!AI66,0),IF(Foglio2!AJ67="NO",Foglio2!AJ66,0),IF(Foglio2!AK67="NO",Foglio2!AK66,0),IF(Foglio2!AL67="NO",Foglio2!AL66,0),IF(Foglio2!AM67="NO",Foglio2!AM66,0),IF(Foglio2!AN67="NO",Foglio2!AN66,0))/COUNTIF(Foglio2!C67:AN67,"NO")</f>
        <v>5.6628571428571446</v>
      </c>
      <c r="E66" s="11">
        <f>SUM(
IF(IFERROR(VLOOKUP(A66,'[1]1'!$A$5:$O$440,9,FALSE),0)=0,0,VLOOKUP(A66,'[1]1'!$A$5:$O$440,9,FALSE)),
IF(IFERROR(VLOOKUP(A66,'[2]2'!$A$5:$O$440,9,FALSE),0)=0,0,VLOOKUP(A66,'[2]2'!$A$5:$O$440,9,FALSE)),
IF(IFERROR(VLOOKUP(A66:'[3]3'!$A$5:$O$440,9,FALSE),0)=0,0,VLOOKUP(A66,'[3]3'!$A$5:$O$440,9,FALSE)),
IF(IFERROR(VLOOKUP(A66,'[4]4'!$A$5:$O$440,9,FALSE),0)=0,0,VLOOKUP(A66,'[4]4'!$A$5:$O$440,9,FALSE)),
IF(IFERROR(VLOOKUP(A66,'[5]5'!$A$5:$O$440,9,FALSE),0)=0,0,VLOOKUP(A66,'[5]5'!$A$5:$O$440,9,FALSE)),
IF(IFERROR(VLOOKUP(A66,'[6]6'!$A$5:$O$440,9,FALSE),0)=0,0,VLOOKUP(A66,'[6]6'!$A$5:$O$440,9,FALSE)),
IF(IFERROR(VLOOKUP(A66,'[7]7'!$A$5:$O$440,9,FALSE),0)=0,0,VLOOKUP(A66,'[7]7'!$A$5:$O$440,9,FALSE)),
IF(IFERROR(VLOOKUP(A66,'[8]8'!$A$5:$O$440,9,FALSE),0)=0,0,VLOOKUP(A66,'[8]8'!$A$5:$O$440,9,FALSE)),
IF(IFERROR(VLOOKUP(A66,'[9]9'!$A$5:$O$440,9,FALSE),0)=0,0,VLOOKUP(A66,'[9]9'!$A$5:$O$440,9,FALSE)),
IF(IFERROR(VLOOKUP(A66,'[10]10'!$A$5:$O$440,9,FALSE),0)=0,0,VLOOKUP(A66,'[10]10'!$A$5:$O$440,9,FALSE)),
IF(IFERROR(VLOOKUP(A66,'[11]11'!$A$5:$O$440,9,FALSE),0)=0,0,VLOOKUP(A66,'[11]11'!$A$5:$O$440,9,FALSE)),
IF(IFERROR(VLOOKUP(A66,'[12]12'!$A$5:$O$440,9,FALSE),0)=0,0,VLOOKUP(A66,'[12]12'!$A$5:$O$440,9,FALSE)),
IF(IFERROR(VLOOKUP(A66,'[13]13'!$A$5:$O$440,9,FALSE),0)=0,0,VLOOKUP(A66,'[13]13'!$A$5:$O$440,9,FALSE)),
IF(IFERROR(VLOOKUP(A66,'[14]14'!$A$5:$O$440,9,FALSE),0)=0,0,VLOOKUP(A66,'[14]14'!$A$5:$O$440,9,FALSE)),
IF(IFERROR(VLOOKUP(A66,'[15]15'!$A$5:$O$440,9,FALSE),0)=0,0,VLOOKUP(A66,'[15]15'!$A$5:$O$440,9,FALSE)),
IF(IFERROR(VLOOKUP(A66,'[16]16'!$A$5:$O$440,9,FALSE),0)=0,0,VLOOKUP(A66,'[16]16'!$A$5:$O$440,9,FALSE)),
IF(IFERROR(VLOOKUP(A66,'[17]17'!$A$5:$O$440,9,FALSE),0)=0,0,VLOOKUP(A66,'[17]17'!$A$5:$O$440,9,FALSE)),
IF(IFERROR(VLOOKUP(A66,'[18]18'!$A$5:$O$440,9,FALSE),0)=0,0,VLOOKUP(A66,'[18]18'!$A$5:$O$440,9,FALSE)),
IF(IFERROR(VLOOKUP(A66,'[19]19'!$A$5:$O$440,9,FALSE),0)=0,0,VLOOKUP(A66,'[19]19'!$A$5:$O$440,9,FALSE)),
IF(IFERROR(VLOOKUP(A66,'[20]20'!$A$5:$O$440,9,FALSE),0)=0,0,VLOOKUP(A66,'[20]20'!$A$5:$O$440,9,FALSE)),
IF(IFERROR(VLOOKUP(A66,'[21]21'!$A$5:$O$440,9,FALSE),0)=0,0,VLOOKUP(A66,'[21]21'!$A$5:$O$440,9,FALSE)),
IF(IFERROR(VLOOKUP(A66,'[22]22'!$A$5:$O$440,9,FALSE),0)=0,0,VLOOKUP(A66,'[22]22'!$A$5:$O$440,9,FALSE)),
IF(IFERROR(VLOOKUP(A66,'[23]23'!$A$5:$O$440,9,FALSE),0)=0,0,VLOOKUP(A66,'[23]23'!$A$5:$O$440,9,FALSE)),
IF(IFERROR(VLOOKUP(A66,'[24]24'!$A$5:$O$440,9,FALSE),0)=0,0,VLOOKUP(A66,'[24]24'!$A$5:$O$440,9,FALSE)),
IF(IFERROR(VLOOKUP(A66,'[25]25'!$A$5:$O$440,9,FALSE),0)=0,0,VLOOKUP(A66,'[25]25'!$A$5:$O$440,9,FALSE)),
IF(IFERROR(VLOOKUP(A66,'[26]26'!$A$5:$O$440,9,FALSE),0)=0,0,VLOOKUP(A66,'[26]26'!$A$5:$O$440,9,FALSE)),
IF(IFERROR(VLOOKUP(A66,'[27]27'!$A$5:$O$440,9,FALSE),0)=0,0,VLOOKUP(A66,'[27]27'!$A$5:$O$440,9,FALSE)),
IF(IFERROR(VLOOKUP(A66,'[28]28'!$A$5:$O$440,9,FALSE),0)=0,0,VLOOKUP(A66,'[28]28'!$A$5:$O$440,9,FALSE)),
IF(IFERROR(VLOOKUP(A66,'[29]29'!$A$5:$O$440,9,FALSE),0)=0,0,VLOOKUP(A66,'[29]29'!$A$5:$O$440,9,FALSE)),
IF(IFERROR(VLOOKUP(A66,'[30]30'!$A$5:$O$440,9,FALSE),0)=0,0,VLOOKUP(A66,'[30]30'!$A$5:$O$440,9,FALSE)),
IF(IFERROR(VLOOKUP(A66,'[31]31'!$A$5:$O$440,9,FALSE),0)=0,0,VLOOKUP(A66,'[31]31'!$A$5:$O$440,9,FALSE)),
IF(IFERROR(VLOOKUP(A66,'[32]32'!$A$5:$O$440,9,FALSE),0)=0,0,VLOOKUP(A66,'[32]32'!$A$5:$O$440,9,FALSE)),
IF(IFERROR(VLOOKUP(A66,'[33]33'!$A$5:$O$440,9,FALSE),0)=0,0,VLOOKUP(A66,'[33]33'!$A$5:$O$440,9,FALSE)),
IF(IFERROR(VLOOKUP(A66,'[34]34'!$A$5:$O$440,9,FALSE),0)=0,0,VLOOKUP(A66,'[34]34'!$A$5:$O$440,9,FALSE)),
IF(IFERROR(VLOOKUP(A66,'[35]35'!$A$5:$O$440,9,FALSE),0)=0,0,VLOOKUP(A66,'[35]35'!$A$5:$O$440,9,FALSE)),
IF(IFERROR(VLOOKUP(A66,'[36]36'!$A$5:$O$440,9,FALSE),0)=0,0,VLOOKUP(A66,'[36]36'!$A$5:$O$440,9,FALSE)),
IF(IFERROR(VLOOKUP(A66,'[37]37'!$A$5:$O$440,9,FALSE),0)=0,0,VLOOKUP(A66,'[37]37'!$A$5:$O$440,9,FALSE)),
IF(IFERROR(VLOOKUP(A66,'[38]38'!$A$5:$O$440,9,FALSE),0)=0,0,VLOOKUP(A66,'[38]38'!$A$5:$O$440,9,FALSE))
)</f>
        <v>0</v>
      </c>
      <c r="F66" s="11">
        <f>SUM(E66,
IF(IFERROR(VLOOKUP(A66,'[1]1'!$A$5:$O$440,5,FALSE),0)=0,0,VLOOKUP(A66,'[1]1'!$A$5:$O$440,5,FALSE)),
IF(IFERROR(VLOOKUP(A66,'[2]2'!$A$5:$O$440,5,FALSE),0)=0,0,VLOOKUP(A66,'[2]2'!$A$5:$O$440,5,FALSE)),
IF(IFERROR(VLOOKUP(A66,'[3]3'!$A$5:$O$440,5,FALSE),0)=0,0,VLOOKUP(A66,'[3]3'!$A$5:$O$440,5,FALSE)),
IF(IFERROR(VLOOKUP(A66,'[4]4'!$A$5:$O$440,5,FALSE),0)=0,0,VLOOKUP(A66,'[4]4'!$A$5:$O$440,5,FALSE)),
IF(IFERROR(VLOOKUP(A66,'[5]5'!$A$5:$O$440,5,FALSE),0)=0,0,VLOOKUP(A66,'[5]5'!$A$5:$O$440,5,FALSE)),
IF(IFERROR(VLOOKUP(A66,'[6]6'!$A$5:$O$440,5,FALSE),0)=0,0,VLOOKUP(A66,'[6]6'!$A$5:$O$440,5,FALSE)),
IF(IFERROR(VLOOKUP(A66,'[7]7'!$A$5:$O$440,5,FALSE),0)=0,0,VLOOKUP(A66,'[7]7'!$A$5:$O$440,5,FALSE)),
IF(IFERROR(VLOOKUP(A66,'[8]8'!$A$5:$O$440,5,FALSE),0)=0,0,VLOOKUP(A66,'[8]8'!$A$5:$O$440,5,FALSE)),
IF(IFERROR(VLOOKUP(A66,'[9]9'!$A$5:$O$440,5,FALSE),0)=0,0,VLOOKUP(A66,'[9]9'!$A$5:$O$440,5,FALSE)),
IF(IFERROR(VLOOKUP(A66,'[10]10'!$A$5:$O$440,5,FALSE),0)=0,0,VLOOKUP(A66,'[10]10'!$A$5:$O$440,5,FALSE)),
IF(IFERROR(VLOOKUP(A66,'[11]11'!$A$5:$O$440,5,FALSE),0)=0,0,VLOOKUP(A66,'[11]11'!$A$5:$O$440,5,FALSE)),
IF(IFERROR(VLOOKUP(A66,'[12]12'!$A$5:$O$440,5,FALSE),0)=0,0,VLOOKUP(A66,'[12]12'!$A$5:$O$440,5,FALSE)),
IF(IFERROR(VLOOKUP(A66,'[13]13'!$A$5:$O$440,5,FALSE),0)=0,0,VLOOKUP(A66,'[13]13'!$A$5:$O$440,5,FALSE)),
IF(IFERROR(VLOOKUP(A66,'[14]14'!$A$5:$O$440,5,FALSE),0)=0,0,VLOOKUP(A66,'[14]14'!$A$5:$O$440,5,FALSE)),
IF(IFERROR(VLOOKUP(A66,'[15]15'!$A$5:$O$440,5,FALSE),0)=0,0,VLOOKUP(A66,'[15]15'!$A$5:$O$440,5,FALSE)),
IF(IFERROR(VLOOKUP(A66,'[16]16'!$A$5:$O$440,5,FALSE),0)=0,0,VLOOKUP(A66,'[16]16'!$A$5:$O$440,5,FALSE)),
IF(IFERROR(VLOOKUP(A66,'[17]17'!$A$5:$O$440,5,FALSE),0)=0,0,VLOOKUP(A66,'[17]17'!$A$5:$O$440,5,FALSE)),
IF(IFERROR(VLOOKUP(A66,'[18]18'!$A$5:$O$440,5,FALSE),0)=0,0,VLOOKUP(A66,'[18]18'!$A$5:$O$440,5,FALSE)),
IF(IFERROR(VLOOKUP(A66,'[19]19'!$A$5:$O$440,5,FALSE),0)=0,0,VLOOKUP(A66,'[19]19'!$A$5:$O$440,5,FALSE)),
IF(IFERROR(VLOOKUP(A66,'[20]20'!$A$5:$O$440,5,FALSE),0)=0,0,VLOOKUP(A66,'[20]20'!$A$5:$O$440,5,FALSE)),
IF(IFERROR(VLOOKUP(A66,'[21]21'!$A$5:$O$440,5,FALSE),0)=0,0,VLOOKUP(A66,'[21]21'!$A$5:$O$440,5,FALSE)),
IF(IFERROR(VLOOKUP(A66,'[22]22'!$A$5:$O$440,5,FALSE),0)=0,0,VLOOKUP(A66,'[22]22'!$A$5:$O$440,5,FALSE)),
IF(IFERROR(VLOOKUP(A66,'[23]23'!$A$5:$O$440,5,FALSE),0)=0,0,VLOOKUP(A66,'[23]23'!$A$5:$O$440,5,FALSE)),
IF(IFERROR(VLOOKUP(A66,'[24]24'!$A$5:$O$440,5,FALSE),0)=0,0,VLOOKUP(A66,'[24]24'!$A$5:$O$440,5,FALSE)),
IF(IFERROR(VLOOKUP(A66,'[25]25'!$A$5:$O$440,5,FALSE),0)=0,0,VLOOKUP(A66,'[25]25'!$A$5:$O$440,5,FALSE)),
IF(IFERROR(VLOOKUP(A66,'[26]26'!$A$5:$O$440,5,FALSE),0)=0,0,VLOOKUP(A66,'[26]26'!$A$5:$O$440,5,FALSE)),
IF(IFERROR(VLOOKUP(A66,'[27]27'!$A$5:$O$440,5,FALSE),0)=0,0,VLOOKUP(A66,'[27]27'!$A$5:$O$440,5,FALSE)),
IF(IFERROR(VLOOKUP(A66,'[28]28'!$A$5:$O$440,5,FALSE),0)=0,0,VLOOKUP(A66,'[28]28'!$A$5:$O$440,5,FALSE)),
IF(IFERROR(VLOOKUP(A66,'[29]29'!$A$5:$O$440,5,FALSE),0)=0,0,VLOOKUP(A66,'[29]29'!$A$5:$O$440,5,FALSE)),
IF(IFERROR(VLOOKUP(A66,'[30]30'!$A$5:$O$440,5,FALSE),0)=0,0,VLOOKUP(A66,'[30]30'!$A$5:$O$440,5,FALSE)),
IF(IFERROR(VLOOKUP(A66,'[31]31'!$A$5:$O$440,5,FALSE),0)=0,0,VLOOKUP(A66,'[31]31'!$A$5:$O$440,5,FALSE)),
IF(IFERROR(VLOOKUP(A66,'[32]32'!$A$5:$O$440,5,FALSE),0)=0,0,VLOOKUP(A66,'[32]32'!$A$5:$O$440,5,FALSE)),
IF(IFERROR(VLOOKUP(A66,'[33]33'!$A$5:$O$440,5,FALSE),0)=0,0,VLOOKUP(A66,'[33]33'!$A$5:$O$440,5,FALSE)),
IF(IFERROR(VLOOKUP(A66,'[34]34'!$A$5:$O$440,5,FALSE),0)=0,0,VLOOKUP(A66,'[34]34'!$A$5:$O$440,5,FALSE)),
IF(IFERROR(VLOOKUP(A66,'[35]35'!$A$5:$O$440,5,FALSE),0)=0,0,VLOOKUP(A66,'[35]35'!$A$5:$O$440,5,FALSE)),
IF(IFERROR(VLOOKUP(A66,'[36]36'!$A$5:$O$440,5,FALSE),0)=0,0,VLOOKUP(A66,'[36]36'!$A$5:$O$440,5,FALSE)),
IF(IFERROR(VLOOKUP(A66,'[37]37'!$A$5:$O$440,5,FALSE),0)=0,0,VLOOKUP(A66,'[37]37'!$A$5:$O$440,5,FALSE)),
IF(IFERROR(VLOOKUP(A66,'[38]38'!$A$5:$O$440,5,FALSE),0)=0,0,VLOOKUP(A66,'[38]38'!$A$5:$O$440,5,FALSE))
)</f>
        <v>4</v>
      </c>
      <c r="G66" s="13">
        <f>COUNTIF(Foglio2!C67:AN67,"GOL")</f>
        <v>4</v>
      </c>
      <c r="H66" s="13">
        <f t="shared" ref="H66" si="62">I66-G66</f>
        <v>21</v>
      </c>
      <c r="I66" s="13">
        <f>38-COUNTIF(Foglio2!C67:AN67,"ASSENTE")</f>
        <v>25</v>
      </c>
      <c r="J66" s="14">
        <f>G66/I66</f>
        <v>0.16</v>
      </c>
      <c r="K66" s="11" t="str">
        <f t="shared" ref="K66" si="63">IF(D66&lt;5,"PESSIMA",IF(D66&lt;5.25,"CATTIVA",IF(D66&lt;5.5,"MEDIOCRE",IF(D66&lt;5.75,"ACCETTABILE",IF(D66&lt;6,"BUONA","ECCELLENTE")))))</f>
        <v>ACCETTABILE</v>
      </c>
    </row>
    <row r="67" spans="1:11" s="5" customFormat="1" ht="9" customHeight="1">
      <c r="A67" s="11"/>
      <c r="B67" s="11"/>
      <c r="C67" s="12"/>
      <c r="D67" s="12"/>
      <c r="E67" s="11"/>
      <c r="F67" s="11"/>
      <c r="G67" s="13"/>
      <c r="H67" s="13"/>
      <c r="I67" s="13"/>
      <c r="J67" s="14"/>
      <c r="K67" s="11"/>
    </row>
    <row r="68" spans="1:11" s="10" customFormat="1" ht="9" customHeight="1">
      <c r="A68" s="11">
        <f>Foglio2!A68</f>
        <v>3365</v>
      </c>
      <c r="B68" s="11" t="str">
        <f>Foglio2!B68</f>
        <v>FLORO FLORES</v>
      </c>
      <c r="C68" s="12">
        <f>AVERAGEIF(Foglio2!C68:AN68,"&gt;0")</f>
        <v>6.032333333333332</v>
      </c>
      <c r="D68" s="12">
        <f>SUM(IF(Foglio2!C69="NO",Foglio2!C68,0),IF(Foglio2!D69="NO",Foglio2!D68,0),IF(Foglio2!E69="NO",Foglio2!E68,0),IF(Foglio2!F69="NO",Foglio2!F68,0),IF(Foglio2!G69="NO",Foglio2!G68,0),IF(Foglio2!H69="NO",Foglio2!H68,0),IF(Foglio2!I69="NO",Foglio2!I68,0),IF(Foglio2!J69="NO",Foglio2!J68,0),IF(Foglio2!K69="NO",Foglio2!K68,0),IF(Foglio2!L69="NO",Foglio2!L68,0),IF(Foglio2!M69="NO",Foglio2!M68,0),IF(Foglio2!N69="NO",Foglio2!N68,0),IF(Foglio2!O69="NO",Foglio2!O68,0),IF(Foglio2!P69="NO",Foglio2!P68,0),IF(Foglio2!Q69="NO",Foglio2!Q68,0),IF(Foglio2!R69="NO",Foglio2!R68,0),IF(Foglio2!S69="NO",Foglio2!S68,0),IF(Foglio2!T69="NO",Foglio2!T68,0),IF(Foglio2!U69="NO",Foglio2!U68,0),IF(Foglio2!V69="NO",Foglio2!V68,0),IF(Foglio2!W69="NO",Foglio2!W68,0),IF(Foglio2!X69="NO",Foglio2!X68,0),IF(Foglio2!Y69="NO",Foglio2!Y68,0),IF(Foglio2!Z69="NO",Foglio2!Z68,0),IF(Foglio2!AA69="NO",Foglio2!AA68,0),IF(Foglio2!AB69="NO",Foglio2!AB68,0),IF(Foglio2!AC69="NO",Foglio2!AC68,0),IF(Foglio2!AD69="NO",Foglio2!AD68,0),IF(Foglio2!AE69="NO",Foglio2!AE68,0),IF(Foglio2!AF69="NO",Foglio2!AF68,0),IF(Foglio2!AG69="NO",Foglio2!AG68,0),IF(Foglio2!AH69="NO",Foglio2!AH68,0),IF(Foglio2!AI69="NO",Foglio2!AI68,0),IF(Foglio2!AJ69="NO",Foglio2!AJ68,0),IF(Foglio2!AK69="NO",Foglio2!AK68,0),IF(Foglio2!AL69="NO",Foglio2!AL68,0),IF(Foglio2!AM69="NO",Foglio2!AM68,0),IF(Foglio2!AN69="NO",Foglio2!AN68,0))/COUNTIF(Foglio2!C69:AN69,"NO")</f>
        <v>5.6221052631578949</v>
      </c>
      <c r="E68" s="11">
        <f>SUM(
IF(IFERROR(VLOOKUP(A68,'[1]1'!$A$5:$O$440,9,FALSE),0)=0,0,VLOOKUP(A68,'[1]1'!$A$5:$O$440,9,FALSE)),
IF(IFERROR(VLOOKUP(A68,'[2]2'!$A$5:$O$440,9,FALSE),0)=0,0,VLOOKUP(A68,'[2]2'!$A$5:$O$440,9,FALSE)),
IF(IFERROR(VLOOKUP(A68:'[3]3'!$A$5:$O$440,9,FALSE),0)=0,0,VLOOKUP(A68,'[3]3'!$A$5:$O$440,9,FALSE)),
IF(IFERROR(VLOOKUP(A68,'[4]4'!$A$5:$O$440,9,FALSE),0)=0,0,VLOOKUP(A68,'[4]4'!$A$5:$O$440,9,FALSE)),
IF(IFERROR(VLOOKUP(A68,'[5]5'!$A$5:$O$440,9,FALSE),0)=0,0,VLOOKUP(A68,'[5]5'!$A$5:$O$440,9,FALSE)),
IF(IFERROR(VLOOKUP(A68,'[6]6'!$A$5:$O$440,9,FALSE),0)=0,0,VLOOKUP(A68,'[6]6'!$A$5:$O$440,9,FALSE)),
IF(IFERROR(VLOOKUP(A68,'[7]7'!$A$5:$O$440,9,FALSE),0)=0,0,VLOOKUP(A68,'[7]7'!$A$5:$O$440,9,FALSE)),
IF(IFERROR(VLOOKUP(A68,'[8]8'!$A$5:$O$440,9,FALSE),0)=0,0,VLOOKUP(A68,'[8]8'!$A$5:$O$440,9,FALSE)),
IF(IFERROR(VLOOKUP(A68,'[9]9'!$A$5:$O$440,9,FALSE),0)=0,0,VLOOKUP(A68,'[9]9'!$A$5:$O$440,9,FALSE)),
IF(IFERROR(VLOOKUP(A68,'[10]10'!$A$5:$O$440,9,FALSE),0)=0,0,VLOOKUP(A68,'[10]10'!$A$5:$O$440,9,FALSE)),
IF(IFERROR(VLOOKUP(A68,'[11]11'!$A$5:$O$440,9,FALSE),0)=0,0,VLOOKUP(A68,'[11]11'!$A$5:$O$440,9,FALSE)),
IF(IFERROR(VLOOKUP(A68,'[12]12'!$A$5:$O$440,9,FALSE),0)=0,0,VLOOKUP(A68,'[12]12'!$A$5:$O$440,9,FALSE)),
IF(IFERROR(VLOOKUP(A68,'[13]13'!$A$5:$O$440,9,FALSE),0)=0,0,VLOOKUP(A68,'[13]13'!$A$5:$O$440,9,FALSE)),
IF(IFERROR(VLOOKUP(A68,'[14]14'!$A$5:$O$440,9,FALSE),0)=0,0,VLOOKUP(A68,'[14]14'!$A$5:$O$440,9,FALSE)),
IF(IFERROR(VLOOKUP(A68,'[15]15'!$A$5:$O$440,9,FALSE),0)=0,0,VLOOKUP(A68,'[15]15'!$A$5:$O$440,9,FALSE)),
IF(IFERROR(VLOOKUP(A68,'[16]16'!$A$5:$O$440,9,FALSE),0)=0,0,VLOOKUP(A68,'[16]16'!$A$5:$O$440,9,FALSE)),
IF(IFERROR(VLOOKUP(A68,'[17]17'!$A$5:$O$440,9,FALSE),0)=0,0,VLOOKUP(A68,'[17]17'!$A$5:$O$440,9,FALSE)),
IF(IFERROR(VLOOKUP(A68,'[18]18'!$A$5:$O$440,9,FALSE),0)=0,0,VLOOKUP(A68,'[18]18'!$A$5:$O$440,9,FALSE)),
IF(IFERROR(VLOOKUP(A68,'[19]19'!$A$5:$O$440,9,FALSE),0)=0,0,VLOOKUP(A68,'[19]19'!$A$5:$O$440,9,FALSE)),
IF(IFERROR(VLOOKUP(A68,'[20]20'!$A$5:$O$440,9,FALSE),0)=0,0,VLOOKUP(A68,'[20]20'!$A$5:$O$440,9,FALSE)),
IF(IFERROR(VLOOKUP(A68,'[21]21'!$A$5:$O$440,9,FALSE),0)=0,0,VLOOKUP(A68,'[21]21'!$A$5:$O$440,9,FALSE)),
IF(IFERROR(VLOOKUP(A68,'[22]22'!$A$5:$O$440,9,FALSE),0)=0,0,VLOOKUP(A68,'[22]22'!$A$5:$O$440,9,FALSE)),
IF(IFERROR(VLOOKUP(A68,'[23]23'!$A$5:$O$440,9,FALSE),0)=0,0,VLOOKUP(A68,'[23]23'!$A$5:$O$440,9,FALSE)),
IF(IFERROR(VLOOKUP(A68,'[24]24'!$A$5:$O$440,9,FALSE),0)=0,0,VLOOKUP(A68,'[24]24'!$A$5:$O$440,9,FALSE)),
IF(IFERROR(VLOOKUP(A68,'[25]25'!$A$5:$O$440,9,FALSE),0)=0,0,VLOOKUP(A68,'[25]25'!$A$5:$O$440,9,FALSE)),
IF(IFERROR(VLOOKUP(A68,'[26]26'!$A$5:$O$440,9,FALSE),0)=0,0,VLOOKUP(A68,'[26]26'!$A$5:$O$440,9,FALSE)),
IF(IFERROR(VLOOKUP(A68,'[27]27'!$A$5:$O$440,9,FALSE),0)=0,0,VLOOKUP(A68,'[27]27'!$A$5:$O$440,9,FALSE)),
IF(IFERROR(VLOOKUP(A68,'[28]28'!$A$5:$O$440,9,FALSE),0)=0,0,VLOOKUP(A68,'[28]28'!$A$5:$O$440,9,FALSE)),
IF(IFERROR(VLOOKUP(A68,'[29]29'!$A$5:$O$440,9,FALSE),0)=0,0,VLOOKUP(A68,'[29]29'!$A$5:$O$440,9,FALSE)),
IF(IFERROR(VLOOKUP(A68,'[30]30'!$A$5:$O$440,9,FALSE),0)=0,0,VLOOKUP(A68,'[30]30'!$A$5:$O$440,9,FALSE)),
IF(IFERROR(VLOOKUP(A68,'[31]31'!$A$5:$O$440,9,FALSE),0)=0,0,VLOOKUP(A68,'[31]31'!$A$5:$O$440,9,FALSE)),
IF(IFERROR(VLOOKUP(A68,'[32]32'!$A$5:$O$440,9,FALSE),0)=0,0,VLOOKUP(A68,'[32]32'!$A$5:$O$440,9,FALSE)),
IF(IFERROR(VLOOKUP(A68,'[33]33'!$A$5:$O$440,9,FALSE),0)=0,0,VLOOKUP(A68,'[33]33'!$A$5:$O$440,9,FALSE)),
IF(IFERROR(VLOOKUP(A68,'[34]34'!$A$5:$O$440,9,FALSE),0)=0,0,VLOOKUP(A68,'[34]34'!$A$5:$O$440,9,FALSE)),
IF(IFERROR(VLOOKUP(A68,'[35]35'!$A$5:$O$440,9,FALSE),0)=0,0,VLOOKUP(A68,'[35]35'!$A$5:$O$440,9,FALSE)),
IF(IFERROR(VLOOKUP(A68,'[36]36'!$A$5:$O$440,9,FALSE),0)=0,0,VLOOKUP(A68,'[36]36'!$A$5:$O$440,9,FALSE)),
IF(IFERROR(VLOOKUP(A68,'[37]37'!$A$5:$O$440,9,FALSE),0)=0,0,VLOOKUP(A68,'[37]37'!$A$5:$O$440,9,FALSE)),
IF(IFERROR(VLOOKUP(A68,'[38]38'!$A$5:$O$440,9,FALSE),0)=0,0,VLOOKUP(A68,'[38]38'!$A$5:$O$440,9,FALSE))
)</f>
        <v>0</v>
      </c>
      <c r="F68" s="11">
        <f>SUM(E68,
IF(IFERROR(VLOOKUP(A68,'[1]1'!$A$5:$O$440,5,FALSE),0)=0,0,VLOOKUP(A68,'[1]1'!$A$5:$O$440,5,FALSE)),
IF(IFERROR(VLOOKUP(A68,'[2]2'!$A$5:$O$440,5,FALSE),0)=0,0,VLOOKUP(A68,'[2]2'!$A$5:$O$440,5,FALSE)),
IF(IFERROR(VLOOKUP(A68,'[3]3'!$A$5:$O$440,5,FALSE),0)=0,0,VLOOKUP(A68,'[3]3'!$A$5:$O$440,5,FALSE)),
IF(IFERROR(VLOOKUP(A68,'[4]4'!$A$5:$O$440,5,FALSE),0)=0,0,VLOOKUP(A68,'[4]4'!$A$5:$O$440,5,FALSE)),
IF(IFERROR(VLOOKUP(A68,'[5]5'!$A$5:$O$440,5,FALSE),0)=0,0,VLOOKUP(A68,'[5]5'!$A$5:$O$440,5,FALSE)),
IF(IFERROR(VLOOKUP(A68,'[6]6'!$A$5:$O$440,5,FALSE),0)=0,0,VLOOKUP(A68,'[6]6'!$A$5:$O$440,5,FALSE)),
IF(IFERROR(VLOOKUP(A68,'[7]7'!$A$5:$O$440,5,FALSE),0)=0,0,VLOOKUP(A68,'[7]7'!$A$5:$O$440,5,FALSE)),
IF(IFERROR(VLOOKUP(A68,'[8]8'!$A$5:$O$440,5,FALSE),0)=0,0,VLOOKUP(A68,'[8]8'!$A$5:$O$440,5,FALSE)),
IF(IFERROR(VLOOKUP(A68,'[9]9'!$A$5:$O$440,5,FALSE),0)=0,0,VLOOKUP(A68,'[9]9'!$A$5:$O$440,5,FALSE)),
IF(IFERROR(VLOOKUP(A68,'[10]10'!$A$5:$O$440,5,FALSE),0)=0,0,VLOOKUP(A68,'[10]10'!$A$5:$O$440,5,FALSE)),
IF(IFERROR(VLOOKUP(A68,'[11]11'!$A$5:$O$440,5,FALSE),0)=0,0,VLOOKUP(A68,'[11]11'!$A$5:$O$440,5,FALSE)),
IF(IFERROR(VLOOKUP(A68,'[12]12'!$A$5:$O$440,5,FALSE),0)=0,0,VLOOKUP(A68,'[12]12'!$A$5:$O$440,5,FALSE)),
IF(IFERROR(VLOOKUP(A68,'[13]13'!$A$5:$O$440,5,FALSE),0)=0,0,VLOOKUP(A68,'[13]13'!$A$5:$O$440,5,FALSE)),
IF(IFERROR(VLOOKUP(A68,'[14]14'!$A$5:$O$440,5,FALSE),0)=0,0,VLOOKUP(A68,'[14]14'!$A$5:$O$440,5,FALSE)),
IF(IFERROR(VLOOKUP(A68,'[15]15'!$A$5:$O$440,5,FALSE),0)=0,0,VLOOKUP(A68,'[15]15'!$A$5:$O$440,5,FALSE)),
IF(IFERROR(VLOOKUP(A68,'[16]16'!$A$5:$O$440,5,FALSE),0)=0,0,VLOOKUP(A68,'[16]16'!$A$5:$O$440,5,FALSE)),
IF(IFERROR(VLOOKUP(A68,'[17]17'!$A$5:$O$440,5,FALSE),0)=0,0,VLOOKUP(A68,'[17]17'!$A$5:$O$440,5,FALSE)),
IF(IFERROR(VLOOKUP(A68,'[18]18'!$A$5:$O$440,5,FALSE),0)=0,0,VLOOKUP(A68,'[18]18'!$A$5:$O$440,5,FALSE)),
IF(IFERROR(VLOOKUP(A68,'[19]19'!$A$5:$O$440,5,FALSE),0)=0,0,VLOOKUP(A68,'[19]19'!$A$5:$O$440,5,FALSE)),
IF(IFERROR(VLOOKUP(A68,'[20]20'!$A$5:$O$440,5,FALSE),0)=0,0,VLOOKUP(A68,'[20]20'!$A$5:$O$440,5,FALSE)),
IF(IFERROR(VLOOKUP(A68,'[21]21'!$A$5:$O$440,5,FALSE),0)=0,0,VLOOKUP(A68,'[21]21'!$A$5:$O$440,5,FALSE)),
IF(IFERROR(VLOOKUP(A68,'[22]22'!$A$5:$O$440,5,FALSE),0)=0,0,VLOOKUP(A68,'[22]22'!$A$5:$O$440,5,FALSE)),
IF(IFERROR(VLOOKUP(A68,'[23]23'!$A$5:$O$440,5,FALSE),0)=0,0,VLOOKUP(A68,'[23]23'!$A$5:$O$440,5,FALSE)),
IF(IFERROR(VLOOKUP(A68,'[24]24'!$A$5:$O$440,5,FALSE),0)=0,0,VLOOKUP(A68,'[24]24'!$A$5:$O$440,5,FALSE)),
IF(IFERROR(VLOOKUP(A68,'[25]25'!$A$5:$O$440,5,FALSE),0)=0,0,VLOOKUP(A68,'[25]25'!$A$5:$O$440,5,FALSE)),
IF(IFERROR(VLOOKUP(A68,'[26]26'!$A$5:$O$440,5,FALSE),0)=0,0,VLOOKUP(A68,'[26]26'!$A$5:$O$440,5,FALSE)),
IF(IFERROR(VLOOKUP(A68,'[27]27'!$A$5:$O$440,5,FALSE),0)=0,0,VLOOKUP(A68,'[27]27'!$A$5:$O$440,5,FALSE)),
IF(IFERROR(VLOOKUP(A68,'[28]28'!$A$5:$O$440,5,FALSE),0)=0,0,VLOOKUP(A68,'[28]28'!$A$5:$O$440,5,FALSE)),
IF(IFERROR(VLOOKUP(A68,'[29]29'!$A$5:$O$440,5,FALSE),0)=0,0,VLOOKUP(A68,'[29]29'!$A$5:$O$440,5,FALSE)),
IF(IFERROR(VLOOKUP(A68,'[30]30'!$A$5:$O$440,5,FALSE),0)=0,0,VLOOKUP(A68,'[30]30'!$A$5:$O$440,5,FALSE)),
IF(IFERROR(VLOOKUP(A68,'[31]31'!$A$5:$O$440,5,FALSE),0)=0,0,VLOOKUP(A68,'[31]31'!$A$5:$O$440,5,FALSE)),
IF(IFERROR(VLOOKUP(A68,'[32]32'!$A$5:$O$440,5,FALSE),0)=0,0,VLOOKUP(A68,'[32]32'!$A$5:$O$440,5,FALSE)),
IF(IFERROR(VLOOKUP(A68,'[33]33'!$A$5:$O$440,5,FALSE),0)=0,0,VLOOKUP(A68,'[33]33'!$A$5:$O$440,5,FALSE)),
IF(IFERROR(VLOOKUP(A68,'[34]34'!$A$5:$O$440,5,FALSE),0)=0,0,VLOOKUP(A68,'[34]34'!$A$5:$O$440,5,FALSE)),
IF(IFERROR(VLOOKUP(A68,'[35]35'!$A$5:$O$440,5,FALSE),0)=0,0,VLOOKUP(A68,'[35]35'!$A$5:$O$440,5,FALSE)),
IF(IFERROR(VLOOKUP(A68,'[36]36'!$A$5:$O$440,5,FALSE),0)=0,0,VLOOKUP(A68,'[36]36'!$A$5:$O$440,5,FALSE)),
IF(IFERROR(VLOOKUP(A68,'[37]37'!$A$5:$O$440,5,FALSE),0)=0,0,VLOOKUP(A68,'[37]37'!$A$5:$O$440,5,FALSE)),
IF(IFERROR(VLOOKUP(A68,'[38]38'!$A$5:$O$440,5,FALSE),0)=0,0,VLOOKUP(A68,'[38]38'!$A$5:$O$440,5,FALSE))
)</f>
        <v>13</v>
      </c>
      <c r="G68" s="13">
        <f>COUNTIF(Foglio2!C69:AN69,"GOL")</f>
        <v>11</v>
      </c>
      <c r="H68" s="13">
        <f t="shared" ref="H68" si="64">I68-G68</f>
        <v>19</v>
      </c>
      <c r="I68" s="13">
        <f>38-COUNTIF(Foglio2!C69:AN69,"ASSENTE")</f>
        <v>30</v>
      </c>
      <c r="J68" s="14">
        <f>G68/I68</f>
        <v>0.36666666666666664</v>
      </c>
      <c r="K68" s="11" t="str">
        <f t="shared" ref="K68" si="65">IF(D68&lt;5,"PESSIMA",IF(D68&lt;5.25,"CATTIVA",IF(D68&lt;5.5,"MEDIOCRE",IF(D68&lt;5.75,"ACCETTABILE",IF(D68&lt;6,"BUONA","ECCELLENTE")))))</f>
        <v>ACCETTABILE</v>
      </c>
    </row>
    <row r="69" spans="1:11" s="5" customFormat="1" ht="9" customHeight="1">
      <c r="A69" s="11"/>
      <c r="B69" s="11"/>
      <c r="C69" s="12"/>
      <c r="D69" s="12"/>
      <c r="E69" s="11"/>
      <c r="F69" s="11"/>
      <c r="G69" s="13"/>
      <c r="H69" s="13"/>
      <c r="I69" s="13"/>
      <c r="J69" s="14"/>
      <c r="K69" s="11"/>
    </row>
    <row r="70" spans="1:11" s="10" customFormat="1" ht="9" customHeight="1">
      <c r="A70" s="11">
        <f>Foglio2!A70</f>
        <v>3403</v>
      </c>
      <c r="B70" s="11" t="str">
        <f>Foglio2!B70</f>
        <v>PELLISSIER</v>
      </c>
      <c r="C70" s="12">
        <f>AVERAGEIF(Foglio2!C70:AN70,"&gt;0")</f>
        <v>6.0762857142857154</v>
      </c>
      <c r="D70" s="12">
        <f>SUM(IF(Foglio2!C71="NO",Foglio2!C70,0),IF(Foglio2!D71="NO",Foglio2!D70,0),IF(Foglio2!E71="NO",Foglio2!E70,0),IF(Foglio2!F71="NO",Foglio2!F70,0),IF(Foglio2!G71="NO",Foglio2!G70,0),IF(Foglio2!H71="NO",Foglio2!H70,0),IF(Foglio2!I71="NO",Foglio2!I70,0),IF(Foglio2!J71="NO",Foglio2!J70,0),IF(Foglio2!K71="NO",Foglio2!K70,0),IF(Foglio2!L71="NO",Foglio2!L70,0),IF(Foglio2!M71="NO",Foglio2!M70,0),IF(Foglio2!N71="NO",Foglio2!N70,0),IF(Foglio2!O71="NO",Foglio2!O70,0),IF(Foglio2!P71="NO",Foglio2!P70,0),IF(Foglio2!Q71="NO",Foglio2!Q70,0),IF(Foglio2!R71="NO",Foglio2!R70,0),IF(Foglio2!S71="NO",Foglio2!S70,0),IF(Foglio2!T71="NO",Foglio2!T70,0),IF(Foglio2!U71="NO",Foglio2!U70,0),IF(Foglio2!V71="NO",Foglio2!V70,0),IF(Foglio2!W71="NO",Foglio2!W70,0),IF(Foglio2!X71="NO",Foglio2!X70,0),IF(Foglio2!Y71="NO",Foglio2!Y70,0),IF(Foglio2!Z71="NO",Foglio2!Z70,0),IF(Foglio2!AA71="NO",Foglio2!AA70,0),IF(Foglio2!AB71="NO",Foglio2!AB70,0),IF(Foglio2!AC71="NO",Foglio2!AC70,0),IF(Foglio2!AD71="NO",Foglio2!AD70,0),IF(Foglio2!AE71="NO",Foglio2!AE70,0),IF(Foglio2!AF71="NO",Foglio2!AF70,0),IF(Foglio2!AG71="NO",Foglio2!AG70,0),IF(Foglio2!AH71="NO",Foglio2!AH70,0),IF(Foglio2!AI71="NO",Foglio2!AI70,0),IF(Foglio2!AJ71="NO",Foglio2!AJ70,0),IF(Foglio2!AK71="NO",Foglio2!AK70,0),IF(Foglio2!AL71="NO",Foglio2!AL70,0),IF(Foglio2!AM71="NO",Foglio2!AM70,0),IF(Foglio2!AN71="NO",Foglio2!AN70,0))/COUNTIF(Foglio2!C71:AN71,"NO")</f>
        <v>5.7884615384615392</v>
      </c>
      <c r="E70" s="11">
        <f>SUM(
IF(IFERROR(VLOOKUP(A70,'[1]1'!$A$5:$O$440,9,FALSE),0)=0,0,VLOOKUP(A70,'[1]1'!$A$5:$O$440,9,FALSE)),
IF(IFERROR(VLOOKUP(A70,'[2]2'!$A$5:$O$440,9,FALSE),0)=0,0,VLOOKUP(A70,'[2]2'!$A$5:$O$440,9,FALSE)),
IF(IFERROR(VLOOKUP(A70:'[3]3'!$A$5:$O$440,9,FALSE),0)=0,0,VLOOKUP(A70,'[3]3'!$A$5:$O$440,9,FALSE)),
IF(IFERROR(VLOOKUP(A70,'[4]4'!$A$5:$O$440,9,FALSE),0)=0,0,VLOOKUP(A70,'[4]4'!$A$5:$O$440,9,FALSE)),
IF(IFERROR(VLOOKUP(A70,'[5]5'!$A$5:$O$440,9,FALSE),0)=0,0,VLOOKUP(A70,'[5]5'!$A$5:$O$440,9,FALSE)),
IF(IFERROR(VLOOKUP(A70,'[6]6'!$A$5:$O$440,9,FALSE),0)=0,0,VLOOKUP(A70,'[6]6'!$A$5:$O$440,9,FALSE)),
IF(IFERROR(VLOOKUP(A70,'[7]7'!$A$5:$O$440,9,FALSE),0)=0,0,VLOOKUP(A70,'[7]7'!$A$5:$O$440,9,FALSE)),
IF(IFERROR(VLOOKUP(A70,'[8]8'!$A$5:$O$440,9,FALSE),0)=0,0,VLOOKUP(A70,'[8]8'!$A$5:$O$440,9,FALSE)),
IF(IFERROR(VLOOKUP(A70,'[9]9'!$A$5:$O$440,9,FALSE),0)=0,0,VLOOKUP(A70,'[9]9'!$A$5:$O$440,9,FALSE)),
IF(IFERROR(VLOOKUP(A70,'[10]10'!$A$5:$O$440,9,FALSE),0)=0,0,VLOOKUP(A70,'[10]10'!$A$5:$O$440,9,FALSE)),
IF(IFERROR(VLOOKUP(A70,'[11]11'!$A$5:$O$440,9,FALSE),0)=0,0,VLOOKUP(A70,'[11]11'!$A$5:$O$440,9,FALSE)),
IF(IFERROR(VLOOKUP(A70,'[12]12'!$A$5:$O$440,9,FALSE),0)=0,0,VLOOKUP(A70,'[12]12'!$A$5:$O$440,9,FALSE)),
IF(IFERROR(VLOOKUP(A70,'[13]13'!$A$5:$O$440,9,FALSE),0)=0,0,VLOOKUP(A70,'[13]13'!$A$5:$O$440,9,FALSE)),
IF(IFERROR(VLOOKUP(A70,'[14]14'!$A$5:$O$440,9,FALSE),0)=0,0,VLOOKUP(A70,'[14]14'!$A$5:$O$440,9,FALSE)),
IF(IFERROR(VLOOKUP(A70,'[15]15'!$A$5:$O$440,9,FALSE),0)=0,0,VLOOKUP(A70,'[15]15'!$A$5:$O$440,9,FALSE)),
IF(IFERROR(VLOOKUP(A70,'[16]16'!$A$5:$O$440,9,FALSE),0)=0,0,VLOOKUP(A70,'[16]16'!$A$5:$O$440,9,FALSE)),
IF(IFERROR(VLOOKUP(A70,'[17]17'!$A$5:$O$440,9,FALSE),0)=0,0,VLOOKUP(A70,'[17]17'!$A$5:$O$440,9,FALSE)),
IF(IFERROR(VLOOKUP(A70,'[18]18'!$A$5:$O$440,9,FALSE),0)=0,0,VLOOKUP(A70,'[18]18'!$A$5:$O$440,9,FALSE)),
IF(IFERROR(VLOOKUP(A70,'[19]19'!$A$5:$O$440,9,FALSE),0)=0,0,VLOOKUP(A70,'[19]19'!$A$5:$O$440,9,FALSE)),
IF(IFERROR(VLOOKUP(A70,'[20]20'!$A$5:$O$440,9,FALSE),0)=0,0,VLOOKUP(A70,'[20]20'!$A$5:$O$440,9,FALSE)),
IF(IFERROR(VLOOKUP(A70,'[21]21'!$A$5:$O$440,9,FALSE),0)=0,0,VLOOKUP(A70,'[21]21'!$A$5:$O$440,9,FALSE)),
IF(IFERROR(VLOOKUP(A70,'[22]22'!$A$5:$O$440,9,FALSE),0)=0,0,VLOOKUP(A70,'[22]22'!$A$5:$O$440,9,FALSE)),
IF(IFERROR(VLOOKUP(A70,'[23]23'!$A$5:$O$440,9,FALSE),0)=0,0,VLOOKUP(A70,'[23]23'!$A$5:$O$440,9,FALSE)),
IF(IFERROR(VLOOKUP(A70,'[24]24'!$A$5:$O$440,9,FALSE),0)=0,0,VLOOKUP(A70,'[24]24'!$A$5:$O$440,9,FALSE)),
IF(IFERROR(VLOOKUP(A70,'[25]25'!$A$5:$O$440,9,FALSE),0)=0,0,VLOOKUP(A70,'[25]25'!$A$5:$O$440,9,FALSE)),
IF(IFERROR(VLOOKUP(A70,'[26]26'!$A$5:$O$440,9,FALSE),0)=0,0,VLOOKUP(A70,'[26]26'!$A$5:$O$440,9,FALSE)),
IF(IFERROR(VLOOKUP(A70,'[27]27'!$A$5:$O$440,9,FALSE),0)=0,0,VLOOKUP(A70,'[27]27'!$A$5:$O$440,9,FALSE)),
IF(IFERROR(VLOOKUP(A70,'[28]28'!$A$5:$O$440,9,FALSE),0)=0,0,VLOOKUP(A70,'[28]28'!$A$5:$O$440,9,FALSE)),
IF(IFERROR(VLOOKUP(A70,'[29]29'!$A$5:$O$440,9,FALSE),0)=0,0,VLOOKUP(A70,'[29]29'!$A$5:$O$440,9,FALSE)),
IF(IFERROR(VLOOKUP(A70,'[30]30'!$A$5:$O$440,9,FALSE),0)=0,0,VLOOKUP(A70,'[30]30'!$A$5:$O$440,9,FALSE)),
IF(IFERROR(VLOOKUP(A70,'[31]31'!$A$5:$O$440,9,FALSE),0)=0,0,VLOOKUP(A70,'[31]31'!$A$5:$O$440,9,FALSE)),
IF(IFERROR(VLOOKUP(A70,'[32]32'!$A$5:$O$440,9,FALSE),0)=0,0,VLOOKUP(A70,'[32]32'!$A$5:$O$440,9,FALSE)),
IF(IFERROR(VLOOKUP(A70,'[33]33'!$A$5:$O$440,9,FALSE),0)=0,0,VLOOKUP(A70,'[33]33'!$A$5:$O$440,9,FALSE)),
IF(IFERROR(VLOOKUP(A70,'[34]34'!$A$5:$O$440,9,FALSE),0)=0,0,VLOOKUP(A70,'[34]34'!$A$5:$O$440,9,FALSE)),
IF(IFERROR(VLOOKUP(A70,'[35]35'!$A$5:$O$440,9,FALSE),0)=0,0,VLOOKUP(A70,'[35]35'!$A$5:$O$440,9,FALSE)),
IF(IFERROR(VLOOKUP(A70,'[36]36'!$A$5:$O$440,9,FALSE),0)=0,0,VLOOKUP(A70,'[36]36'!$A$5:$O$440,9,FALSE)),
IF(IFERROR(VLOOKUP(A70,'[37]37'!$A$5:$O$440,9,FALSE),0)=0,0,VLOOKUP(A70,'[37]37'!$A$5:$O$440,9,FALSE)),
IF(IFERROR(VLOOKUP(A70,'[38]38'!$A$5:$O$440,9,FALSE),0)=0,0,VLOOKUP(A70,'[38]38'!$A$5:$O$440,9,FALSE))
)</f>
        <v>1</v>
      </c>
      <c r="F70" s="11">
        <f>SUM(E70,
IF(IFERROR(VLOOKUP(A70,'[1]1'!$A$5:$O$440,5,FALSE),0)=0,0,VLOOKUP(A70,'[1]1'!$A$5:$O$440,5,FALSE)),
IF(IFERROR(VLOOKUP(A70,'[2]2'!$A$5:$O$440,5,FALSE),0)=0,0,VLOOKUP(A70,'[2]2'!$A$5:$O$440,5,FALSE)),
IF(IFERROR(VLOOKUP(A70,'[3]3'!$A$5:$O$440,5,FALSE),0)=0,0,VLOOKUP(A70,'[3]3'!$A$5:$O$440,5,FALSE)),
IF(IFERROR(VLOOKUP(A70,'[4]4'!$A$5:$O$440,5,FALSE),0)=0,0,VLOOKUP(A70,'[4]4'!$A$5:$O$440,5,FALSE)),
IF(IFERROR(VLOOKUP(A70,'[5]5'!$A$5:$O$440,5,FALSE),0)=0,0,VLOOKUP(A70,'[5]5'!$A$5:$O$440,5,FALSE)),
IF(IFERROR(VLOOKUP(A70,'[6]6'!$A$5:$O$440,5,FALSE),0)=0,0,VLOOKUP(A70,'[6]6'!$A$5:$O$440,5,FALSE)),
IF(IFERROR(VLOOKUP(A70,'[7]7'!$A$5:$O$440,5,FALSE),0)=0,0,VLOOKUP(A70,'[7]7'!$A$5:$O$440,5,FALSE)),
IF(IFERROR(VLOOKUP(A70,'[8]8'!$A$5:$O$440,5,FALSE),0)=0,0,VLOOKUP(A70,'[8]8'!$A$5:$O$440,5,FALSE)),
IF(IFERROR(VLOOKUP(A70,'[9]9'!$A$5:$O$440,5,FALSE),0)=0,0,VLOOKUP(A70,'[9]9'!$A$5:$O$440,5,FALSE)),
IF(IFERROR(VLOOKUP(A70,'[10]10'!$A$5:$O$440,5,FALSE),0)=0,0,VLOOKUP(A70,'[10]10'!$A$5:$O$440,5,FALSE)),
IF(IFERROR(VLOOKUP(A70,'[11]11'!$A$5:$O$440,5,FALSE),0)=0,0,VLOOKUP(A70,'[11]11'!$A$5:$O$440,5,FALSE)),
IF(IFERROR(VLOOKUP(A70,'[12]12'!$A$5:$O$440,5,FALSE),0)=0,0,VLOOKUP(A70,'[12]12'!$A$5:$O$440,5,FALSE)),
IF(IFERROR(VLOOKUP(A70,'[13]13'!$A$5:$O$440,5,FALSE),0)=0,0,VLOOKUP(A70,'[13]13'!$A$5:$O$440,5,FALSE)),
IF(IFERROR(VLOOKUP(A70,'[14]14'!$A$5:$O$440,5,FALSE),0)=0,0,VLOOKUP(A70,'[14]14'!$A$5:$O$440,5,FALSE)),
IF(IFERROR(VLOOKUP(A70,'[15]15'!$A$5:$O$440,5,FALSE),0)=0,0,VLOOKUP(A70,'[15]15'!$A$5:$O$440,5,FALSE)),
IF(IFERROR(VLOOKUP(A70,'[16]16'!$A$5:$O$440,5,FALSE),0)=0,0,VLOOKUP(A70,'[16]16'!$A$5:$O$440,5,FALSE)),
IF(IFERROR(VLOOKUP(A70,'[17]17'!$A$5:$O$440,5,FALSE),0)=0,0,VLOOKUP(A70,'[17]17'!$A$5:$O$440,5,FALSE)),
IF(IFERROR(VLOOKUP(A70,'[18]18'!$A$5:$O$440,5,FALSE),0)=0,0,VLOOKUP(A70,'[18]18'!$A$5:$O$440,5,FALSE)),
IF(IFERROR(VLOOKUP(A70,'[19]19'!$A$5:$O$440,5,FALSE),0)=0,0,VLOOKUP(A70,'[19]19'!$A$5:$O$440,5,FALSE)),
IF(IFERROR(VLOOKUP(A70,'[20]20'!$A$5:$O$440,5,FALSE),0)=0,0,VLOOKUP(A70,'[20]20'!$A$5:$O$440,5,FALSE)),
IF(IFERROR(VLOOKUP(A70,'[21]21'!$A$5:$O$440,5,FALSE),0)=0,0,VLOOKUP(A70,'[21]21'!$A$5:$O$440,5,FALSE)),
IF(IFERROR(VLOOKUP(A70,'[22]22'!$A$5:$O$440,5,FALSE),0)=0,0,VLOOKUP(A70,'[22]22'!$A$5:$O$440,5,FALSE)),
IF(IFERROR(VLOOKUP(A70,'[23]23'!$A$5:$O$440,5,FALSE),0)=0,0,VLOOKUP(A70,'[23]23'!$A$5:$O$440,5,FALSE)),
IF(IFERROR(VLOOKUP(A70,'[24]24'!$A$5:$O$440,5,FALSE),0)=0,0,VLOOKUP(A70,'[24]24'!$A$5:$O$440,5,FALSE)),
IF(IFERROR(VLOOKUP(A70,'[25]25'!$A$5:$O$440,5,FALSE),0)=0,0,VLOOKUP(A70,'[25]25'!$A$5:$O$440,5,FALSE)),
IF(IFERROR(VLOOKUP(A70,'[26]26'!$A$5:$O$440,5,FALSE),0)=0,0,VLOOKUP(A70,'[26]26'!$A$5:$O$440,5,FALSE)),
IF(IFERROR(VLOOKUP(A70,'[27]27'!$A$5:$O$440,5,FALSE),0)=0,0,VLOOKUP(A70,'[27]27'!$A$5:$O$440,5,FALSE)),
IF(IFERROR(VLOOKUP(A70,'[28]28'!$A$5:$O$440,5,FALSE),0)=0,0,VLOOKUP(A70,'[28]28'!$A$5:$O$440,5,FALSE)),
IF(IFERROR(VLOOKUP(A70,'[29]29'!$A$5:$O$440,5,FALSE),0)=0,0,VLOOKUP(A70,'[29]29'!$A$5:$O$440,5,FALSE)),
IF(IFERROR(VLOOKUP(A70,'[30]30'!$A$5:$O$440,5,FALSE),0)=0,0,VLOOKUP(A70,'[30]30'!$A$5:$O$440,5,FALSE)),
IF(IFERROR(VLOOKUP(A70,'[31]31'!$A$5:$O$440,5,FALSE),0)=0,0,VLOOKUP(A70,'[31]31'!$A$5:$O$440,5,FALSE)),
IF(IFERROR(VLOOKUP(A70,'[32]32'!$A$5:$O$440,5,FALSE),0)=0,0,VLOOKUP(A70,'[32]32'!$A$5:$O$440,5,FALSE)),
IF(IFERROR(VLOOKUP(A70,'[33]33'!$A$5:$O$440,5,FALSE),0)=0,0,VLOOKUP(A70,'[33]33'!$A$5:$O$440,5,FALSE)),
IF(IFERROR(VLOOKUP(A70,'[34]34'!$A$5:$O$440,5,FALSE),0)=0,0,VLOOKUP(A70,'[34]34'!$A$5:$O$440,5,FALSE)),
IF(IFERROR(VLOOKUP(A70,'[35]35'!$A$5:$O$440,5,FALSE),0)=0,0,VLOOKUP(A70,'[35]35'!$A$5:$O$440,5,FALSE)),
IF(IFERROR(VLOOKUP(A70,'[36]36'!$A$5:$O$440,5,FALSE),0)=0,0,VLOOKUP(A70,'[36]36'!$A$5:$O$440,5,FALSE)),
IF(IFERROR(VLOOKUP(A70,'[37]37'!$A$5:$O$440,5,FALSE),0)=0,0,VLOOKUP(A70,'[37]37'!$A$5:$O$440,5,FALSE)),
IF(IFERROR(VLOOKUP(A70,'[38]38'!$A$5:$O$440,5,FALSE),0)=0,0,VLOOKUP(A70,'[38]38'!$A$5:$O$440,5,FALSE))
)</f>
        <v>11</v>
      </c>
      <c r="G70" s="13">
        <f>COUNTIF(Foglio2!C71:AN71,"GOL")</f>
        <v>9</v>
      </c>
      <c r="H70" s="13">
        <f t="shared" ref="H70" si="66">I70-G70</f>
        <v>26</v>
      </c>
      <c r="I70" s="13">
        <f>38-COUNTIF(Foglio2!C71:AN71,"ASSENTE")</f>
        <v>35</v>
      </c>
      <c r="J70" s="14">
        <f>G70/I70</f>
        <v>0.25714285714285712</v>
      </c>
      <c r="K70" s="11" t="str">
        <f t="shared" ref="K70" si="67">IF(D70&lt;5,"PESSIMA",IF(D70&lt;5.25,"CATTIVA",IF(D70&lt;5.5,"MEDIOCRE",IF(D70&lt;5.75,"ACCETTABILE",IF(D70&lt;6,"BUONA","ECCELLENTE")))))</f>
        <v>BUONA</v>
      </c>
    </row>
    <row r="71" spans="1:11" s="5" customFormat="1" ht="9" customHeight="1">
      <c r="A71" s="11"/>
      <c r="B71" s="11"/>
      <c r="C71" s="12"/>
      <c r="D71" s="12"/>
      <c r="E71" s="11"/>
      <c r="F71" s="11"/>
      <c r="G71" s="13"/>
      <c r="H71" s="13"/>
      <c r="I71" s="13"/>
      <c r="J71" s="14"/>
      <c r="K71" s="11"/>
    </row>
  </sheetData>
  <mergeCells count="385">
    <mergeCell ref="H64:H65"/>
    <mergeCell ref="H66:H67"/>
    <mergeCell ref="H68:H69"/>
    <mergeCell ref="H70:H71"/>
    <mergeCell ref="F32:F33"/>
    <mergeCell ref="G32:G33"/>
    <mergeCell ref="I32:I33"/>
    <mergeCell ref="J32:J33"/>
    <mergeCell ref="A32:A33"/>
    <mergeCell ref="B32:B33"/>
    <mergeCell ref="C32:C33"/>
    <mergeCell ref="D32:D33"/>
    <mergeCell ref="E32:E33"/>
    <mergeCell ref="H32:H33"/>
    <mergeCell ref="F28:F29"/>
    <mergeCell ref="G28:G29"/>
    <mergeCell ref="I28:I29"/>
    <mergeCell ref="J28:J29"/>
    <mergeCell ref="A30:A31"/>
    <mergeCell ref="B30:B31"/>
    <mergeCell ref="C30:C31"/>
    <mergeCell ref="D30:D31"/>
    <mergeCell ref="E30:E31"/>
    <mergeCell ref="F30:F31"/>
    <mergeCell ref="G30:G31"/>
    <mergeCell ref="I30:I31"/>
    <mergeCell ref="J30:J31"/>
    <mergeCell ref="A28:A29"/>
    <mergeCell ref="B28:B29"/>
    <mergeCell ref="C28:C29"/>
    <mergeCell ref="D28:D29"/>
    <mergeCell ref="E28:E29"/>
    <mergeCell ref="H28:H29"/>
    <mergeCell ref="H30:H31"/>
    <mergeCell ref="F24:F25"/>
    <mergeCell ref="G24:G25"/>
    <mergeCell ref="I24:I25"/>
    <mergeCell ref="J24:J25"/>
    <mergeCell ref="A26:A27"/>
    <mergeCell ref="B26:B27"/>
    <mergeCell ref="C26:C27"/>
    <mergeCell ref="D26:D27"/>
    <mergeCell ref="E26:E27"/>
    <mergeCell ref="F26:F27"/>
    <mergeCell ref="G26:G27"/>
    <mergeCell ref="I26:I27"/>
    <mergeCell ref="J26:J27"/>
    <mergeCell ref="A24:A25"/>
    <mergeCell ref="B24:B25"/>
    <mergeCell ref="C24:C25"/>
    <mergeCell ref="D24:D25"/>
    <mergeCell ref="E24:E25"/>
    <mergeCell ref="H24:H25"/>
    <mergeCell ref="H26:H27"/>
    <mergeCell ref="F20:F21"/>
    <mergeCell ref="G20:G21"/>
    <mergeCell ref="I20:I21"/>
    <mergeCell ref="J20:J21"/>
    <mergeCell ref="A22:A23"/>
    <mergeCell ref="B22:B23"/>
    <mergeCell ref="C22:C23"/>
    <mergeCell ref="D22:D23"/>
    <mergeCell ref="E22:E23"/>
    <mergeCell ref="F22:F23"/>
    <mergeCell ref="G22:G23"/>
    <mergeCell ref="I22:I23"/>
    <mergeCell ref="J22:J23"/>
    <mergeCell ref="A20:A21"/>
    <mergeCell ref="B20:B21"/>
    <mergeCell ref="C20:C21"/>
    <mergeCell ref="D20:D21"/>
    <mergeCell ref="E20:E21"/>
    <mergeCell ref="H20:H21"/>
    <mergeCell ref="H22:H23"/>
    <mergeCell ref="F16:F17"/>
    <mergeCell ref="G16:G17"/>
    <mergeCell ref="I16:I17"/>
    <mergeCell ref="J16:J17"/>
    <mergeCell ref="A18:A19"/>
    <mergeCell ref="B18:B19"/>
    <mergeCell ref="C18:C19"/>
    <mergeCell ref="D18:D19"/>
    <mergeCell ref="E18:E19"/>
    <mergeCell ref="F18:F19"/>
    <mergeCell ref="G18:G19"/>
    <mergeCell ref="I18:I19"/>
    <mergeCell ref="J18:J19"/>
    <mergeCell ref="A16:A17"/>
    <mergeCell ref="B16:B17"/>
    <mergeCell ref="C16:C17"/>
    <mergeCell ref="D16:D17"/>
    <mergeCell ref="E16:E17"/>
    <mergeCell ref="H16:H17"/>
    <mergeCell ref="H18:H19"/>
    <mergeCell ref="A12:A13"/>
    <mergeCell ref="B12:B13"/>
    <mergeCell ref="C12:C13"/>
    <mergeCell ref="D12:D13"/>
    <mergeCell ref="E12:E13"/>
    <mergeCell ref="J14:J15"/>
    <mergeCell ref="I12:I13"/>
    <mergeCell ref="J12:J13"/>
    <mergeCell ref="A14:A15"/>
    <mergeCell ref="B14:B15"/>
    <mergeCell ref="C14:C15"/>
    <mergeCell ref="D14:D15"/>
    <mergeCell ref="E14:E15"/>
    <mergeCell ref="F14:F15"/>
    <mergeCell ref="G14:G15"/>
    <mergeCell ref="I14:I15"/>
    <mergeCell ref="F12:F13"/>
    <mergeCell ref="G12:G13"/>
    <mergeCell ref="H12:H13"/>
    <mergeCell ref="H14:H15"/>
    <mergeCell ref="F8:F9"/>
    <mergeCell ref="G8:G9"/>
    <mergeCell ref="I8:I9"/>
    <mergeCell ref="J8:J9"/>
    <mergeCell ref="G10:G11"/>
    <mergeCell ref="I10:I11"/>
    <mergeCell ref="J10:J11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F10:F11"/>
    <mergeCell ref="H8:H9"/>
    <mergeCell ref="H10:H11"/>
    <mergeCell ref="A6:A7"/>
    <mergeCell ref="B6:B7"/>
    <mergeCell ref="C6:C7"/>
    <mergeCell ref="D6:D7"/>
    <mergeCell ref="E6:E7"/>
    <mergeCell ref="F6:F7"/>
    <mergeCell ref="G6:G7"/>
    <mergeCell ref="I6:I7"/>
    <mergeCell ref="J6:J7"/>
    <mergeCell ref="H6:H7"/>
    <mergeCell ref="G2:G3"/>
    <mergeCell ref="I2:I3"/>
    <mergeCell ref="J2:J3"/>
    <mergeCell ref="A4:A5"/>
    <mergeCell ref="B4:B5"/>
    <mergeCell ref="C4:C5"/>
    <mergeCell ref="D4:D5"/>
    <mergeCell ref="E4:E5"/>
    <mergeCell ref="F4:F5"/>
    <mergeCell ref="G4:G5"/>
    <mergeCell ref="A2:A3"/>
    <mergeCell ref="B2:B3"/>
    <mergeCell ref="C2:C3"/>
    <mergeCell ref="D2:D3"/>
    <mergeCell ref="E2:E3"/>
    <mergeCell ref="F2:F3"/>
    <mergeCell ref="I4:I5"/>
    <mergeCell ref="J4:J5"/>
    <mergeCell ref="H2:H3"/>
    <mergeCell ref="H4:H5"/>
    <mergeCell ref="A34:A35"/>
    <mergeCell ref="B34:B35"/>
    <mergeCell ref="C34:C35"/>
    <mergeCell ref="D34:D35"/>
    <mergeCell ref="E34:E35"/>
    <mergeCell ref="F34:F35"/>
    <mergeCell ref="G34:G35"/>
    <mergeCell ref="I34:I35"/>
    <mergeCell ref="J34:J35"/>
    <mergeCell ref="H34:H35"/>
    <mergeCell ref="A36:A37"/>
    <mergeCell ref="B36:B37"/>
    <mergeCell ref="C36:C37"/>
    <mergeCell ref="D36:D37"/>
    <mergeCell ref="E36:E37"/>
    <mergeCell ref="F36:F37"/>
    <mergeCell ref="G36:G37"/>
    <mergeCell ref="I36:I37"/>
    <mergeCell ref="J36:J37"/>
    <mergeCell ref="H36:H37"/>
    <mergeCell ref="A38:A39"/>
    <mergeCell ref="B38:B39"/>
    <mergeCell ref="C38:C39"/>
    <mergeCell ref="D38:D39"/>
    <mergeCell ref="E38:E39"/>
    <mergeCell ref="F38:F39"/>
    <mergeCell ref="G38:G39"/>
    <mergeCell ref="I38:I39"/>
    <mergeCell ref="J38:J39"/>
    <mergeCell ref="H38:H39"/>
    <mergeCell ref="A40:A41"/>
    <mergeCell ref="B40:B41"/>
    <mergeCell ref="C40:C41"/>
    <mergeCell ref="D40:D41"/>
    <mergeCell ref="E40:E41"/>
    <mergeCell ref="F40:F41"/>
    <mergeCell ref="G40:G41"/>
    <mergeCell ref="I40:I41"/>
    <mergeCell ref="J40:J41"/>
    <mergeCell ref="H40:H41"/>
    <mergeCell ref="A42:A43"/>
    <mergeCell ref="B42:B43"/>
    <mergeCell ref="C42:C43"/>
    <mergeCell ref="D42:D43"/>
    <mergeCell ref="E42:E43"/>
    <mergeCell ref="F42:F43"/>
    <mergeCell ref="G42:G43"/>
    <mergeCell ref="I42:I43"/>
    <mergeCell ref="J42:J43"/>
    <mergeCell ref="H42:H43"/>
    <mergeCell ref="A44:A45"/>
    <mergeCell ref="B44:B45"/>
    <mergeCell ref="C44:C45"/>
    <mergeCell ref="D44:D45"/>
    <mergeCell ref="E44:E45"/>
    <mergeCell ref="F44:F45"/>
    <mergeCell ref="G44:G45"/>
    <mergeCell ref="I44:I45"/>
    <mergeCell ref="J44:J45"/>
    <mergeCell ref="H44:H45"/>
    <mergeCell ref="A46:A47"/>
    <mergeCell ref="B46:B47"/>
    <mergeCell ref="C46:C47"/>
    <mergeCell ref="D46:D47"/>
    <mergeCell ref="E46:E47"/>
    <mergeCell ref="F46:F47"/>
    <mergeCell ref="G46:G47"/>
    <mergeCell ref="I46:I47"/>
    <mergeCell ref="J46:J47"/>
    <mergeCell ref="H46:H47"/>
    <mergeCell ref="A48:A49"/>
    <mergeCell ref="B48:B49"/>
    <mergeCell ref="C48:C49"/>
    <mergeCell ref="D48:D49"/>
    <mergeCell ref="E48:E49"/>
    <mergeCell ref="F48:F49"/>
    <mergeCell ref="G48:G49"/>
    <mergeCell ref="I48:I49"/>
    <mergeCell ref="J48:J49"/>
    <mergeCell ref="H48:H49"/>
    <mergeCell ref="A50:A51"/>
    <mergeCell ref="B50:B51"/>
    <mergeCell ref="C50:C51"/>
    <mergeCell ref="D50:D51"/>
    <mergeCell ref="E50:E51"/>
    <mergeCell ref="F50:F51"/>
    <mergeCell ref="G50:G51"/>
    <mergeCell ref="I50:I51"/>
    <mergeCell ref="J50:J51"/>
    <mergeCell ref="H50:H51"/>
    <mergeCell ref="A52:A53"/>
    <mergeCell ref="B52:B53"/>
    <mergeCell ref="C52:C53"/>
    <mergeCell ref="D52:D53"/>
    <mergeCell ref="E52:E53"/>
    <mergeCell ref="F52:F53"/>
    <mergeCell ref="G52:G53"/>
    <mergeCell ref="I52:I53"/>
    <mergeCell ref="J52:J53"/>
    <mergeCell ref="H52:H53"/>
    <mergeCell ref="A54:A55"/>
    <mergeCell ref="B54:B55"/>
    <mergeCell ref="C54:C55"/>
    <mergeCell ref="D54:D55"/>
    <mergeCell ref="E54:E55"/>
    <mergeCell ref="F54:F55"/>
    <mergeCell ref="G54:G55"/>
    <mergeCell ref="I54:I55"/>
    <mergeCell ref="J54:J55"/>
    <mergeCell ref="H54:H55"/>
    <mergeCell ref="A56:A57"/>
    <mergeCell ref="B56:B57"/>
    <mergeCell ref="C56:C57"/>
    <mergeCell ref="D56:D57"/>
    <mergeCell ref="E56:E57"/>
    <mergeCell ref="F56:F57"/>
    <mergeCell ref="G56:G57"/>
    <mergeCell ref="I56:I57"/>
    <mergeCell ref="J56:J57"/>
    <mergeCell ref="H56:H57"/>
    <mergeCell ref="A58:A59"/>
    <mergeCell ref="B58:B59"/>
    <mergeCell ref="C58:C59"/>
    <mergeCell ref="D58:D59"/>
    <mergeCell ref="E58:E59"/>
    <mergeCell ref="F58:F59"/>
    <mergeCell ref="G58:G59"/>
    <mergeCell ref="I58:I59"/>
    <mergeCell ref="J58:J59"/>
    <mergeCell ref="H58:H59"/>
    <mergeCell ref="A60:A61"/>
    <mergeCell ref="B60:B61"/>
    <mergeCell ref="C60:C61"/>
    <mergeCell ref="D60:D61"/>
    <mergeCell ref="E60:E61"/>
    <mergeCell ref="F60:F61"/>
    <mergeCell ref="G60:G61"/>
    <mergeCell ref="I60:I61"/>
    <mergeCell ref="J60:J61"/>
    <mergeCell ref="H60:H61"/>
    <mergeCell ref="A62:A63"/>
    <mergeCell ref="B62:B63"/>
    <mergeCell ref="C62:C63"/>
    <mergeCell ref="D62:D63"/>
    <mergeCell ref="E62:E63"/>
    <mergeCell ref="F62:F63"/>
    <mergeCell ref="G62:G63"/>
    <mergeCell ref="I62:I63"/>
    <mergeCell ref="J62:J63"/>
    <mergeCell ref="H62:H63"/>
    <mergeCell ref="K2:K3"/>
    <mergeCell ref="K4:K5"/>
    <mergeCell ref="K6:K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K32:K33"/>
    <mergeCell ref="K34:K35"/>
    <mergeCell ref="K36:K37"/>
    <mergeCell ref="K38:K39"/>
    <mergeCell ref="K40:K41"/>
    <mergeCell ref="K42:K43"/>
    <mergeCell ref="K44:K45"/>
    <mergeCell ref="K46:K47"/>
    <mergeCell ref="K48:K49"/>
    <mergeCell ref="K50:K51"/>
    <mergeCell ref="K52:K53"/>
    <mergeCell ref="K54:K55"/>
    <mergeCell ref="K56:K57"/>
    <mergeCell ref="K58:K59"/>
    <mergeCell ref="K60:K61"/>
    <mergeCell ref="K62:K63"/>
    <mergeCell ref="K64:K65"/>
    <mergeCell ref="A66:A67"/>
    <mergeCell ref="B66:B67"/>
    <mergeCell ref="C66:C67"/>
    <mergeCell ref="D66:D67"/>
    <mergeCell ref="E66:E67"/>
    <mergeCell ref="F66:F67"/>
    <mergeCell ref="G66:G67"/>
    <mergeCell ref="I66:I67"/>
    <mergeCell ref="J66:J67"/>
    <mergeCell ref="K66:K67"/>
    <mergeCell ref="A64:A65"/>
    <mergeCell ref="B64:B65"/>
    <mergeCell ref="C64:C65"/>
    <mergeCell ref="D64:D65"/>
    <mergeCell ref="E64:E65"/>
    <mergeCell ref="F64:F65"/>
    <mergeCell ref="G64:G65"/>
    <mergeCell ref="I64:I65"/>
    <mergeCell ref="J64:J65"/>
    <mergeCell ref="K68:K69"/>
    <mergeCell ref="A70:A71"/>
    <mergeCell ref="B70:B71"/>
    <mergeCell ref="C70:C71"/>
    <mergeCell ref="D70:D71"/>
    <mergeCell ref="E70:E71"/>
    <mergeCell ref="F70:F71"/>
    <mergeCell ref="G70:G71"/>
    <mergeCell ref="I70:I71"/>
    <mergeCell ref="J70:J71"/>
    <mergeCell ref="K70:K71"/>
    <mergeCell ref="A68:A69"/>
    <mergeCell ref="B68:B69"/>
    <mergeCell ref="C68:C69"/>
    <mergeCell ref="D68:D69"/>
    <mergeCell ref="E68:E69"/>
    <mergeCell ref="F68:F69"/>
    <mergeCell ref="G68:G69"/>
    <mergeCell ref="I68:I69"/>
    <mergeCell ref="J68:J6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Y71"/>
  <sheetViews>
    <sheetView workbookViewId="0">
      <pane xSplit="2" ySplit="1" topLeftCell="C42" activePane="bottomRight" state="frozen"/>
      <selection pane="topRight" activeCell="C1" sqref="C1"/>
      <selection pane="bottomLeft" activeCell="A2" sqref="A2"/>
      <selection pane="bottomRight" activeCell="A70" sqref="A70:A71"/>
    </sheetView>
  </sheetViews>
  <sheetFormatPr defaultRowHeight="15"/>
  <cols>
    <col min="1" max="1" width="9.140625" style="1"/>
    <col min="2" max="2" width="14.140625" style="1" customWidth="1"/>
    <col min="3" max="40" width="9.5703125" style="2" customWidth="1"/>
    <col min="41" max="16384" width="9.140625" style="1"/>
  </cols>
  <sheetData>
    <row r="1" spans="1:77" s="3" customFormat="1" ht="24.75" customHeight="1"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</row>
    <row r="2" spans="1:77" s="7" customFormat="1" ht="12.75" customHeight="1">
      <c r="A2" s="15">
        <v>3387</v>
      </c>
      <c r="B2" s="15" t="str">
        <f>VLOOKUP(A2,'[1]1'!$A$5:$O$440,3,FALSE)</f>
        <v>MATRI</v>
      </c>
      <c r="C2" s="6">
        <f>IF(IFERROR(VLOOKUP(A2,'[1]1'!$A$5:$O$440,4,FALSE),0),VLOOKUP(A2,'[1]1'!$A$5:$O$440,4,FALSE),"ASSENTE")</f>
        <v>5.03</v>
      </c>
      <c r="D2" s="6">
        <f>IF(IFERROR(VLOOKUP(A2,'[2]2'!$A$5:$O$440,4,FALSE),0),VLOOKUP(A2,'[2]2'!$A$5:$O$440,4,FALSE),"ASSENTE")</f>
        <v>7.51</v>
      </c>
      <c r="E2" s="6">
        <f>IF(IFERROR(VLOOKUP(A2,'[3]3'!$A$5:$O$440,4,FALSE),0),VLOOKUP(A2,'[3]3'!$A$5:$O$440,4,FALSE),"ASSENTE")</f>
        <v>5.52</v>
      </c>
      <c r="F2" s="6">
        <f>IF(IFERROR(VLOOKUP(A2,'[4]4'!$A$5:$O$440,4,FALSE),0),VLOOKUP(A2,'[4]4'!$A$5:$O$440,4,FALSE),"ASSENTE")</f>
        <v>6.02</v>
      </c>
      <c r="G2" s="6">
        <f>IF(IFERROR(VLOOKUP(A2,'[5]5'!$A$5:$O$440,4,FALSE),0),VLOOKUP(A2,'[5]5'!$A$5:$O$440,4,FALSE),"ASSENTE")</f>
        <v>7</v>
      </c>
      <c r="H2" s="6">
        <f>IF(IFERROR(VLOOKUP(A2,'[6]6'!$A$5:$O$440,4,FALSE),0),VLOOKUP(A2,'[6]6'!$A$5:$O$440,4,FALSE),"ASSENTE")</f>
        <v>5.51</v>
      </c>
      <c r="I2" s="6">
        <f>IF(IFERROR(VLOOKUP(A2,'[7]7'!$A$5:$O$440,4,FALSE),0),VLOOKUP(A2,'[7]7'!$A$5:$O$440,4,FALSE),"ASSENTE")</f>
        <v>5.0199999999999996</v>
      </c>
      <c r="J2" s="6">
        <f>IF(IFERROR(VLOOKUP(A2,'[8]8'!$A$5:$O$440,4,FALSE),0),VLOOKUP(A2,'[8]8'!$A$5:$O$440,4,FALSE),"ASSENTE")</f>
        <v>7.03</v>
      </c>
      <c r="K2" s="6">
        <f>IF(IFERROR(VLOOKUP(A2,'[9]9'!$A$5:$O$440,4,FALSE),0),VLOOKUP(A2,'[9]9'!$A$5:$O$440,4,FALSE),"ASSENTE")</f>
        <v>5.5</v>
      </c>
      <c r="L2" s="6">
        <f>IF(IFERROR(VLOOKUP(A2,'[10]10'!$A$5:$O$440,4,FALSE),0),VLOOKUP(A2,'[10]10'!$A$5:$O$440,4,FALSE),"ASSENTE")</f>
        <v>5.51</v>
      </c>
      <c r="M2" s="6">
        <f>IF(IFERROR(VLOOKUP(A2,'[11]11'!$A$5:$O$440,4,FALSE),0),VLOOKUP(A2,'[11]11'!$A$5:$O$440,4,FALSE),"ASSENTE")</f>
        <v>5.04</v>
      </c>
      <c r="N2" s="6">
        <f>IF(IFERROR(VLOOKUP(A2,'[12]12'!$A$5:$O$440,4,FALSE),0),VLOOKUP(A2,'[12]12'!$A$5:$O$440,4,FALSE),"ASSENTE")</f>
        <v>5</v>
      </c>
      <c r="O2" s="6">
        <f>IF(IFERROR(VLOOKUP(A2,'[13]13'!$A$5:$O$440,4,FALSE),0),VLOOKUP(A2,'[13]13'!$A$5:$O$440,4,FALSE),"ASSENTE")</f>
        <v>6.51</v>
      </c>
      <c r="P2" s="6">
        <f>IF(IFERROR(VLOOKUP(A2,'[14]14'!$A$5:$O$440,4,FALSE),0),VLOOKUP(A2,'[14]14'!$A$5:$O$440,4,FALSE),"ASSENTE")</f>
        <v>8</v>
      </c>
      <c r="Q2" s="6">
        <f>IF(IFERROR(VLOOKUP(A2,'[15]15'!$A$5:$O$440,4,FALSE),0),VLOOKUP(A2,'[15]15'!$A$5:$O$440,4,FALSE),"ASSENTE")</f>
        <v>5.03</v>
      </c>
      <c r="R2" s="6">
        <f>IF(IFERROR(VLOOKUP(A2,'[16]16'!$A$5:$O$440,4,FALSE),0),VLOOKUP(A2,'[16]16'!$A$5:$O$440,4,FALSE),"ASSENTE")</f>
        <v>6.01</v>
      </c>
      <c r="S2" s="6">
        <f>IF(IFERROR(VLOOKUP(A2,'[17]17'!$A$5:$O$440,4,FALSE),0),VLOOKUP(A2,'[17]17'!$A$5:$O$440,4,FALSE),"ASSENTE")</f>
        <v>5.0199999999999996</v>
      </c>
      <c r="T2" s="6">
        <f>IF(IFERROR(VLOOKUP(A2,'[18]18'!$A$5:$O$440,4,FALSE),0),VLOOKUP(A2,'[18]18'!$A$5:$O$440,4,FALSE),"ASSENTE")</f>
        <v>5.53</v>
      </c>
      <c r="U2" s="6">
        <f>IF(IFERROR(VLOOKUP(A2,'[19]19'!$A$5:$O$440,4,FALSE),0),VLOOKUP(A2,'[19]19'!$A$5:$O$440,4,FALSE),"ASSENTE")</f>
        <v>5.03</v>
      </c>
      <c r="V2" s="6">
        <f>IF(IFERROR(VLOOKUP(A2,'[20]20'!$A$5:$O$440,4,FALSE),0),VLOOKUP(A2,'[20]20'!$A$5:$O$440,4,FALSE),"ASSENTE")</f>
        <v>7.03</v>
      </c>
      <c r="W2" s="6">
        <f>IF(IFERROR(VLOOKUP(A2,'[21]21'!$A$5:$O$440,4,FALSE),0),VLOOKUP(A2,'[21]21'!$A$5:$O$440,4,FALSE),"ASSENTE")</f>
        <v>5.54</v>
      </c>
      <c r="X2" s="6">
        <f>IF(IFERROR(VLOOKUP(A2,'[22]22'!$A$5:$O$440,4,FALSE),0),VLOOKUP(A2,'[22]22'!$A$5:$O$440,4,FALSE),"ASSENTE")</f>
        <v>7.51</v>
      </c>
      <c r="Y2" s="6">
        <f>IF(IFERROR(VLOOKUP(A2,'[23]23'!$A$5:$O$440,4,FALSE),0),VLOOKUP(A2,'[23]23'!$A$5:$O$440,4,FALSE),"ASSENTE")</f>
        <v>5.03</v>
      </c>
      <c r="Z2" s="6">
        <f>IF(IFERROR(VLOOKUP(A2,'[24]24'!$A$5:$O$440,4,FALSE),0),VLOOKUP(A2,'[24]24'!$A$5:$O$440,4,FALSE),"ASSENTE")</f>
        <v>7.52</v>
      </c>
      <c r="AA2" s="6">
        <f>IF(IFERROR(VLOOKUP(A2,'[25]25'!$A$5:$O$440,4,FALSE),0),VLOOKUP(A2,'[25]25'!$A$5:$O$440,4,FALSE),"ASSENTE")</f>
        <v>7.03</v>
      </c>
      <c r="AB2" s="6">
        <f>IF(IFERROR(VLOOKUP(A2,'[26]26'!$A$5:$O$440,4,FALSE),0),VLOOKUP(A2,'[26]26'!$A$5:$O$440,4,FALSE),"ASSENTE")</f>
        <v>5</v>
      </c>
      <c r="AC2" s="6">
        <f>IF(IFERROR(VLOOKUP(A2,'[27]27'!$A$5:$O$440,4,FALSE),0),VLOOKUP(A2,'[27]27'!$A$5:$O$440,4,FALSE),"ASSENTE")</f>
        <v>5.04</v>
      </c>
      <c r="AD2" s="6">
        <f>IF(IFERROR(VLOOKUP(A2,'[28]28'!$A$5:$O$440,4,FALSE),0),VLOOKUP(A2,'[28]28'!$A$5:$O$440,4,FALSE),"ASSENTE")</f>
        <v>5.03</v>
      </c>
      <c r="AE2" s="6">
        <f>IF(IFERROR(VLOOKUP(A2,'[29]29'!$A$5:$O$440,4,FALSE),0),VLOOKUP(A2,'[29]29'!$A$5:$O$440,4,FALSE),"ASSENTE")</f>
        <v>7.52</v>
      </c>
      <c r="AF2" s="6">
        <f>IF(IFERROR(VLOOKUP(A2,'[30]30'!$A$5:$O$440,4,FALSE),0),VLOOKUP(A2,'[30]30'!$A$5:$O$440,4,FALSE),"ASSENTE")</f>
        <v>5.54</v>
      </c>
      <c r="AG2" s="6">
        <f>IF(IFERROR(VLOOKUP(A2,'[31]31'!$A$5:$O$440,4,FALSE),0),VLOOKUP(A2,'[31]31'!$A$5:$O$440,4,FALSE),"ASSENTE")</f>
        <v>6.5</v>
      </c>
      <c r="AH2" s="6">
        <f>IF(IFERROR(VLOOKUP(A2,'[32]32'!$A$5:$O$440,4,FALSE),0),VLOOKUP(A2,'[32]32'!$A$5:$O$440,4,FALSE),"ASSENTE")</f>
        <v>7.03</v>
      </c>
      <c r="AI2" s="6">
        <f>IF(IFERROR(VLOOKUP(A2,'[33]33'!$A$5:$O$440,4,FALSE),0),VLOOKUP(A2,'[33]33'!$A$5:$O$440,4,FALSE),"ASSENTE")</f>
        <v>5.01</v>
      </c>
      <c r="AJ2" s="6">
        <f>IF(IFERROR(VLOOKUP(A2,'[34]34'!$A$5:$O$440,4,FALSE),0),VLOOKUP(A2,'[34]34'!$A$5:$O$440,4,FALSE),"ASSENTE")</f>
        <v>6.03</v>
      </c>
      <c r="AK2" s="6">
        <f>IF(IFERROR(VLOOKUP(A2,'[35]35'!$A$5:$O$440,4,FALSE),0),VLOOKUP(A2,'[35]35'!$A$5:$O$440,4,FALSE),"ASSENTE")</f>
        <v>5.54</v>
      </c>
      <c r="AL2" s="6">
        <f>IF(IFERROR(VLOOKUP(A2,'[36]36'!$A$5:$O$440,4,FALSE),0),VLOOKUP(A2,'[36]36'!$A$5:$O$440,4,FALSE),"ASSENTE")</f>
        <v>6.54</v>
      </c>
      <c r="AM2" s="6">
        <f>IF(IFERROR(VLOOKUP(A2,'[37]37'!$A$5:$O$440,4,FALSE),0),VLOOKUP(A2,'[37]37'!$A$5:$O$440,4,FALSE),"ASSENTE")</f>
        <v>5.04</v>
      </c>
      <c r="AN2" s="6">
        <f>IF(IFERROR(VLOOKUP(A2,'[38]38'!$A$5:$O$440,4,FALSE),0),VLOOKUP(A2,'[38]38'!$A$5:$O$440,4,FALSE),"ASSENTE")</f>
        <v>6.53</v>
      </c>
    </row>
    <row r="3" spans="1:77" s="7" customFormat="1" ht="12.75" customHeight="1">
      <c r="A3" s="15"/>
      <c r="B3" s="15"/>
      <c r="C3" s="6" t="str">
        <f>IF(IFERROR(VLOOKUP(A2,'[1]1'!$A$5:$O$440,4,FALSE),1)=1,"ASSENTE",IF(AND(VLOOKUP(A2,'[1]1'!$A$5:$O$440,5,FALSE)&lt;1,VLOOKUP(A2,'[1]1'!$A$5:$O$440,9,FALSE)&lt;1),"NO","GOL"))</f>
        <v>NO</v>
      </c>
      <c r="D3" s="6" t="str">
        <f>IF(IFERROR(VLOOKUP(A2,'[2]2'!$A$5:$O$440,4,FALSE),1)=1,"ASSENTE",IF(AND(VLOOKUP(A2,'[2]2'!$A$5:$O$440,5,FALSE)&lt;1,VLOOKUP(A2,'[2]2'!$A$5:$O$440,9,FALSE)&lt;1),"NO","GOL"))</f>
        <v>GOL</v>
      </c>
      <c r="E3" s="6" t="str">
        <f>IF(IFERROR(VLOOKUP(A2,'[3]3'!$A$5:$O$440,4,FALSE),1)=1,"ASSENTE",IF(AND(VLOOKUP(A2,'[3]3'!$A$5:$O$440,5,FALSE)&lt;1,VLOOKUP(A2,'[3]3'!$A$5:$O$440,9,FALSE)&lt;1),"NO","GOL"))</f>
        <v>NO</v>
      </c>
      <c r="F3" s="6" t="str">
        <f>IF(IFERROR(VLOOKUP(A2,'[4]4'!$A$5:$O$440,4,FALSE),1)=1,"ASSENTE",IF(AND(VLOOKUP(A2,'[4]4'!$A$5:$O$440,5,FALSE)&lt;1,VLOOKUP(A2,'[4]4'!$A$5:$O$440,9,FALSE)&lt;1),"NO","GOL"))</f>
        <v>NO</v>
      </c>
      <c r="G3" s="6" t="str">
        <f>IF(IFERROR(VLOOKUP(A2,'[5]5'!$A$5:$O$440,4,FALSE),1)=1,"ASSENTE",IF(AND(VLOOKUP(A2,'[5]5'!$A$5:$O$440,5,FALSE)&lt;1,VLOOKUP(A2,'[5]5'!$A$5:$O$440,9,FALSE)&lt;1),"NO","GOL"))</f>
        <v>GOL</v>
      </c>
      <c r="H3" s="6" t="str">
        <f>IF(IFERROR(VLOOKUP(A2,'[6]6'!$A$5:$O$440,4,FALSE),1)=1,"ASSENTE",IF(AND(VLOOKUP(A2,'[6]6'!$A$5:$O$440,5,FALSE)&lt;1,VLOOKUP(A2,'[6]6'!$A$5:$O$440,9,FALSE)&lt;1),"NO","GOL"))</f>
        <v>NO</v>
      </c>
      <c r="I3" s="6" t="str">
        <f>IF(IFERROR(VLOOKUP(A2,'[7]7'!$A$5:$O$440,4,FALSE),1)=1,"ASSENTE",IF(AND(VLOOKUP(A2,'[7]7'!$A$5:$O$440,5,FALSE)&lt;1,VLOOKUP(A2,'[7]7'!$A$5:$O$440,9,FALSE)&lt;1),"NO","GOL"))</f>
        <v>NO</v>
      </c>
      <c r="J3" s="6" t="str">
        <f>IF(IFERROR(VLOOKUP(A2,'[8]8'!$A$5:$O$440,4,FALSE),1)=1,"ASSENTE",IF(AND(VLOOKUP(A2,'[8]8'!$A$5:$O$440,5,FALSE)&lt;1,VLOOKUP(A2,'[8]8'!$A$5:$O$440,9,FALSE)&lt;1),"NO","GOL"))</f>
        <v>GOL</v>
      </c>
      <c r="K3" s="6" t="str">
        <f>IF(IFERROR(VLOOKUP(A2,'[9]9'!$A$5:$O$440,4,FALSE),1)=1,"ASSENTE",IF(AND(VLOOKUP(A2,'[9]9'!$A$5:$O$440,5,FALSE)&lt;1,VLOOKUP(A2,'[9]9'!$A$5:$O$440,9,FALSE)&lt;1),"NO","GOL"))</f>
        <v>NO</v>
      </c>
      <c r="L3" s="6" t="str">
        <f>IF(IFERROR(VLOOKUP(A2,'[10]10'!$A$5:$O$440,4,FALSE),1)=1,"ASSENTE",IF(AND(VLOOKUP(A2,'[10]10'!$A$5:$O$440,5,FALSE)&lt;1,VLOOKUP(A2,'[10]10'!$A$5:$O$440,9,FALSE)&lt;1),"NO","GOL"))</f>
        <v>NO</v>
      </c>
      <c r="M3" s="6" t="str">
        <f>IF(IFERROR(VLOOKUP(A2,'[11]11'!$A$5:$O$440,4,FALSE),1)=1,"ASSENTE",IF(AND(VLOOKUP(A2,'[11]11'!$A$5:$O$440,5,FALSE)&lt;1,VLOOKUP(A2,'[11]11'!$A$5:$O$440,9,FALSE)&lt;1),"NO","GOL"))</f>
        <v>NO</v>
      </c>
      <c r="N3" s="6" t="str">
        <f>IF(IFERROR(VLOOKUP(A2,'[12]12'!$A$5:$O$440,4,FALSE),1)=1,"ASSENTE",IF(AND(VLOOKUP(A2,'[12]12'!$A$5:$O$440,5,FALSE)&lt;1,VLOOKUP(A2,'[12]12'!$A$5:$O$440,9,FALSE)&lt;1),"NO","GOL"))</f>
        <v>NO</v>
      </c>
      <c r="O3" s="6" t="str">
        <f>IF(IFERROR(VLOOKUP(A2,'[13]13'!$A$5:$O$440,4,FALSE),1)=1,"ASSENTE",IF(AND(VLOOKUP(A2,'[13]13'!$A$5:$O$440,5,FALSE)&lt;1,VLOOKUP(A2,'[13]13'!$A$5:$O$440,9,FALSE)&lt;1),"NO","GOL"))</f>
        <v>GOL</v>
      </c>
      <c r="P3" s="6" t="str">
        <f>IF(IFERROR(VLOOKUP(A2,'[14]14'!$A$5:$O$440,4,FALSE),1)=1,"ASSENTE",IF(AND(VLOOKUP(A2,'[14]14'!$A$5:$O$440,5,FALSE)&lt;1,VLOOKUP(A2,'[14]14'!$A$5:$O$440,9,FALSE)&lt;1),"NO","GOL"))</f>
        <v>GOL</v>
      </c>
      <c r="Q3" s="6" t="str">
        <f>IF(IFERROR(VLOOKUP(A2,'[15]15'!$A$5:$O$440,4,FALSE),1)=1,"ASSENTE",IF(AND(VLOOKUP(A2,'[15]15'!$A$5:$O$440,5,FALSE)&lt;1,VLOOKUP(A2,'[15]15'!$A$5:$O$440,9,FALSE)&lt;1),"NO","GOL"))</f>
        <v>NO</v>
      </c>
      <c r="R3" s="6" t="str">
        <f>IF(IFERROR(VLOOKUP(A2,'[16]16'!$A$5:$O$440,4,FALSE),1)=1,"ASSENTE",IF(AND(VLOOKUP(A2,'[16]16'!$A$5:$O$440,5,FALSE)&lt;1,VLOOKUP(A2,'[16]16'!$A$5:$O$440,9,FALSE)&lt;1),"NO","GOL"))</f>
        <v>NO</v>
      </c>
      <c r="S3" s="6" t="str">
        <f>IF(IFERROR(VLOOKUP(A2,'[17]17'!$A$5:$O$440,4,FALSE),1)=1,"ASSENTE",IF(AND(VLOOKUP(A2,'[17]17'!$A$5:$O$440,5,FALSE)&lt;1,VLOOKUP(A2,'[17]17'!$A$5:$O$440,9,FALSE)&lt;1),"NO","GOL"))</f>
        <v>NO</v>
      </c>
      <c r="T3" s="6" t="str">
        <f>IF(IFERROR(VLOOKUP(A2,'[18]18'!$A$5:$O$440,4,FALSE),1)=1,"ASSENTE",IF(AND(VLOOKUP(A2,'[18]18'!$A$5:$O$440,5,FALSE)&lt;1,VLOOKUP(A2,'[18]18'!$A$5:$O$440,9,FALSE)&lt;1),"NO","GOL"))</f>
        <v>NO</v>
      </c>
      <c r="U3" s="6" t="str">
        <f>IF(IFERROR(VLOOKUP(A2,'[19]19'!$A$5:$O$440,4,FALSE),1)=1,"ASSENTE",IF(AND(VLOOKUP(A2,'[19]19'!$A$5:$O$440,5,FALSE)&lt;1,VLOOKUP(A2,'[19]19'!$A$5:$O$440,9,FALSE)&lt;1),"NO","GOL"))</f>
        <v>NO</v>
      </c>
      <c r="V3" s="6" t="str">
        <f>IF(IFERROR(VLOOKUP(A2,'[20]20'!$A$5:$O$440,4,FALSE),1)=1,"ASSENTE",IF(AND(VLOOKUP(A2,'[20]20'!$A$5:$O$440,5,FALSE)&lt;1,VLOOKUP(A2,'[20]20'!$A$5:$O$440,9,FALSE)&lt;1),"NO","GOL"))</f>
        <v>GOL</v>
      </c>
      <c r="W3" s="6" t="str">
        <f>IF(IFERROR(VLOOKUP(A2,'[21]21'!$A$5:$O$440,4,FALSE),1)=1,"ASSENTE",IF(AND(VLOOKUP(A2,'[21]21'!$A$5:$O$440,5,FALSE)&lt;1,VLOOKUP(A2,'[21]21'!$A$5:$O$440,9,FALSE)&lt;1),"NO","GOL"))</f>
        <v>NO</v>
      </c>
      <c r="X3" s="6" t="str">
        <f>IF(IFERROR(VLOOKUP(A2,'[22]22'!$A$5:$O$440,4,FALSE),1)=1,"ASSENTE",IF(AND(VLOOKUP(A2,'[22]22'!$A$5:$O$440,5,FALSE)&lt;1,VLOOKUP(A2,'[22]22'!$A$5:$O$440,9,FALSE)&lt;1),"NO","GOL"))</f>
        <v>GOL</v>
      </c>
      <c r="Y3" s="6" t="str">
        <f>IF(IFERROR(VLOOKUP(A2,'[23]23'!$A$5:$O$440,4,FALSE),1)=1,"ASSENTE",IF(AND(VLOOKUP(A2,'[23]23'!$A$5:$O$440,5,FALSE)&lt;1,VLOOKUP(A2,'[23]23'!$A$5:$O$440,9,FALSE)&lt;1),"NO","GOL"))</f>
        <v>NO</v>
      </c>
      <c r="Z3" s="6" t="str">
        <f>IF(IFERROR(VLOOKUP(A2,'[24]24'!$A$5:$O$440,4,FALSE),1)=1,"ASSENTE",IF(AND(VLOOKUP(A2,'[24]24'!$A$5:$O$440,5,FALSE)&lt;1,VLOOKUP(A2,'[24]24'!$A$5:$O$440,9,FALSE)&lt;1),"NO","GOL"))</f>
        <v>GOL</v>
      </c>
      <c r="AA3" s="6" t="str">
        <f>IF(IFERROR(VLOOKUP(A2,'[25]25'!$A$5:$O$440,4,FALSE),1)=1,"ASSENTE",IF(AND(VLOOKUP(A2,'[25]25'!$A$5:$O$440,5,FALSE)&lt;1,VLOOKUP(A2,'[25]25'!$A$5:$O$440,9,FALSE)&lt;1),"NO","GOL"))</f>
        <v>GOL</v>
      </c>
      <c r="AB3" s="6" t="str">
        <f>IF(IFERROR(VLOOKUP(A2,'[26]26'!$A$5:$O$440,4,FALSE),1)=1,"ASSENTE",IF(AND(VLOOKUP(A2,'[26]26'!$A$5:$O$440,5,FALSE)&lt;1,VLOOKUP(A2,'[26]26'!$A$5:$O$440,9,FALSE)&lt;1),"NO","GOL"))</f>
        <v>NO</v>
      </c>
      <c r="AC3" s="6" t="str">
        <f>IF(IFERROR(VLOOKUP(A2,'[27]27'!$A$5:$O$440,4,FALSE),1)=1,"ASSENTE",IF(AND(VLOOKUP(A2,'[27]27'!$A$5:$O$440,5,FALSE)&lt;1,VLOOKUP(A2,'[27]27'!$A$5:$O$440,9,FALSE)&lt;1),"NO","GOL"))</f>
        <v>NO</v>
      </c>
      <c r="AD3" s="6" t="str">
        <f>IF(IFERROR(VLOOKUP(A2,'[28]28'!$A$5:$O$440,4,FALSE),1)=1,"ASSENTE",IF(AND(VLOOKUP(A2,'[28]28'!$A$5:$O$440,5,FALSE)&lt;1,VLOOKUP(A2,'[28]28'!$A$5:$O$440,9,FALSE)&lt;1),"NO","GOL"))</f>
        <v>NO</v>
      </c>
      <c r="AE3" s="6" t="str">
        <f>IF(IFERROR(VLOOKUP(A2,'[29]29'!$A$5:$O$440,4,FALSE),1)=1,"ASSENTE",IF(AND(VLOOKUP(A2,'[29]29'!$A$5:$O$440,5,FALSE)&lt;1,VLOOKUP(A2,'[29]29'!$A$5:$O$440,9,FALSE)&lt;1),"NO","GOL"))</f>
        <v>GOL</v>
      </c>
      <c r="AF3" s="6" t="str">
        <f>IF(IFERROR(VLOOKUP(A2,'[30]30'!$A$5:$O$440,4,FALSE),1)=1,"ASSENTE",IF(AND(VLOOKUP(A2,'[30]30'!$A$5:$O$440,5,FALSE)&lt;1,VLOOKUP(A2,'[30]30'!$A$5:$O$440,9,FALSE)&lt;1),"NO","GOL"))</f>
        <v>NO</v>
      </c>
      <c r="AG3" s="6" t="str">
        <f>IF(IFERROR(VLOOKUP(A2,'[31]31'!$A$5:$O$440,4,FALSE),1)=1,"ASSENTE",IF(AND(VLOOKUP(A2,'[31]31'!$A$5:$O$440,5,FALSE)&lt;1,VLOOKUP(A2,'[31]31'!$A$5:$O$440,9,FALSE)&lt;1),"NO","GOL"))</f>
        <v>GOL</v>
      </c>
      <c r="AH3" s="6" t="str">
        <f>IF(IFERROR(VLOOKUP(A2,'[32]32'!$A$5:$O$440,4,FALSE),1)=1,"ASSENTE",IF(AND(VLOOKUP(A2,'[32]32'!$A$5:$O$440,5,FALSE)&lt;1,VLOOKUP(A2,'[32]32'!$A$5:$O$440,9,FALSE)&lt;1),"NO","GOL"))</f>
        <v>GOL</v>
      </c>
      <c r="AI3" s="6" t="str">
        <f>IF(IFERROR(VLOOKUP(A2,'[33]33'!$A$5:$O$440,4,FALSE),1)=1,"ASSENTE",IF(AND(VLOOKUP(A2,'[33]33'!$A$5:$O$440,5,FALSE)&lt;1,VLOOKUP(A2,'[33]33'!$A$5:$O$440,9,FALSE)&lt;1),"NO","GOL"))</f>
        <v>NO</v>
      </c>
      <c r="AJ3" s="6" t="str">
        <f>IF(IFERROR(VLOOKUP(A2,'[34]34'!$A$5:$O$440,4,FALSE),1)=1,"ASSENTE",IF(AND(VLOOKUP(A2,'[34]34'!$A$5:$O$440,5,FALSE)&lt;1,VLOOKUP(A2,'[34]34'!$A$5:$O$440,9,FALSE)&lt;1),"NO","GOL"))</f>
        <v>NO</v>
      </c>
      <c r="AK3" s="6" t="str">
        <f>IF(IFERROR(VLOOKUP(A2,'[35]35'!$A$5:$O$440,4,FALSE),1)=1,"ASSENTE",IF(AND(VLOOKUP(A2,'[35]35'!$A$5:$O$440,5,FALSE)&lt;1,VLOOKUP(A2,'[35]35'!$A$5:$O$440,9,FALSE)&lt;1),"NO","GOL"))</f>
        <v>NO</v>
      </c>
      <c r="AL3" s="6" t="str">
        <f>IF(IFERROR(VLOOKUP(A2,'[36]36'!$A$5:$O$440,4,FALSE),1)=1,"ASSENTE",IF(AND(VLOOKUP(A2,'[36]36'!$A$5:$O$440,5,FALSE)&lt;1,VLOOKUP(A2,'[36]36'!$A$5:$O$440,9,FALSE)&lt;1),"NO","GOL"))</f>
        <v>GOL</v>
      </c>
      <c r="AM3" s="6" t="str">
        <f>IF(IFERROR(VLOOKUP(A2,'[37]37'!$A$5:$O$440,4,FALSE),1)=1,"ASSENTE",IF(AND(VLOOKUP(A2,'[37]37'!$A$5:$O$440,5,FALSE)&lt;1,VLOOKUP(A2,'[37]37'!$A$5:$O$440,9,FALSE)&lt;1),"NO","GOL"))</f>
        <v>NO</v>
      </c>
      <c r="AN3" s="6" t="str">
        <f>IF(IFERROR(VLOOKUP(A2,'[38]38'!$A$5:$O$440,4,FALSE),1)=1,"ASSENTE",IF(AND(VLOOKUP(A2,'[38]38'!$A$5:$O$440,5,FALSE)&lt;1,VLOOKUP(A2,'[38]38'!$A$5:$O$440,9,FALSE)&lt;1),"NO","GOL"))</f>
        <v>GOL</v>
      </c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</row>
    <row r="4" spans="1:77" s="7" customFormat="1" ht="12.75" customHeight="1">
      <c r="A4" s="15">
        <v>3358</v>
      </c>
      <c r="B4" s="15" t="str">
        <f>VLOOKUP(A4,'[3]3'!$A$5:$O$440,3,FALSE)</f>
        <v>DI NATALE</v>
      </c>
      <c r="C4" s="6">
        <f>IF(IFERROR(VLOOKUP(A4,'[1]1'!$A$5:$O$440,4,FALSE),0),VLOOKUP(A4,'[1]1'!$A$5:$O$440,4,FALSE),"ASSENTE")</f>
        <v>6.01</v>
      </c>
      <c r="D4" s="6">
        <f>IF(IFERROR(VLOOKUP(A4,'[2]2'!$A$5:$O$440,4,FALSE),0),VLOOKUP(A4,'[2]2'!$A$5:$O$440,4,FALSE),"ASSENTE")</f>
        <v>5.5</v>
      </c>
      <c r="E4" s="6">
        <f>IF(IFERROR(VLOOKUP(A4,'[3]3'!$A$5:$O$440,4,FALSE),0),VLOOKUP(A4,'[3]3'!$A$5:$O$440,4,FALSE),"ASSENTE")</f>
        <v>4.01</v>
      </c>
      <c r="F4" s="6">
        <f>IF(IFERROR(VLOOKUP(A4,'[4]4'!$A$5:$O$380,4,FALSE),0),VLOOKUP(A4,'[4]4'!$A$5:$O$380,4,FALSE),"ASSENTE")</f>
        <v>6.52</v>
      </c>
      <c r="G4" s="6">
        <f>IF(IFERROR(VLOOKUP(A4,'[5]5'!$A$5:$O$440,4,FALSE),0),VLOOKUP(A4,'[5]5'!$A$5:$O$440,4,FALSE),"ASSENTE")</f>
        <v>6.54</v>
      </c>
      <c r="H4" s="6">
        <f>IF(IFERROR(VLOOKUP(A4,'[6]6'!$A$5:$O$440,4,FALSE),0),VLOOKUP(A4,'[6]6'!$A$5:$O$440,4,FALSE),"ASSENTE")</f>
        <v>5.52</v>
      </c>
      <c r="I4" s="6">
        <f>IF(IFERROR(VLOOKUP(A4,'[7]7'!$A$5:$O$440,4,FALSE),0),VLOOKUP(A4,'[7]7'!$A$5:$O$440,4,FALSE),"ASSENTE")</f>
        <v>5.0199999999999996</v>
      </c>
      <c r="J4" s="6">
        <f>IF(IFERROR(VLOOKUP(A4,'[8]8'!$A$5:$O$440,4,FALSE),0),VLOOKUP(A4,'[8]8'!$A$5:$O$440,4,FALSE),"ASSENTE")</f>
        <v>6.53</v>
      </c>
      <c r="K4" s="6">
        <f>IF(IFERROR(VLOOKUP(A4,'[9]9'!$A$5:$O$440,4,FALSE),0),VLOOKUP(A4,'[9]9'!$A$5:$O$440,4,FALSE),"ASSENTE")</f>
        <v>6.01</v>
      </c>
      <c r="L4" s="6">
        <f>IF(IFERROR(VLOOKUP(A4,'[10]10'!$A$5:$O$440,4,FALSE),0),VLOOKUP(A4,'[10]10'!$A$5:$O$440,4,FALSE),"ASSENTE")</f>
        <v>5.03</v>
      </c>
      <c r="M4" s="6" t="str">
        <f>IF(IFERROR(VLOOKUP(A4,'[11]11'!$A$5:$O$440,4,FALSE),0),VLOOKUP(A4,'[11]11'!$A$5:$O$440,4,FALSE),"ASSENTE")</f>
        <v>ASSENTE</v>
      </c>
      <c r="N4" s="6">
        <f>IF(IFERROR(VLOOKUP(A4,'[12]12'!$A$5:$O$440,4,FALSE),0),VLOOKUP(A4,'[12]12'!$A$5:$O$440,4,FALSE),"ASSENTE")</f>
        <v>9.01</v>
      </c>
      <c r="O4" s="6">
        <f>IF(IFERROR(VLOOKUP(A4,'[13]13'!$A$5:$O$440,4,FALSE),0),VLOOKUP(A4,'[13]13'!$A$5:$O$440,4,FALSE),"ASSENTE")</f>
        <v>6.51</v>
      </c>
      <c r="P4" s="6">
        <f>IF(IFERROR(VLOOKUP(A4,'[14]14'!$A$5:$O$440,4,FALSE),0),VLOOKUP(A4,'[14]14'!$A$5:$O$440,4,FALSE),"ASSENTE")</f>
        <v>8.01</v>
      </c>
      <c r="Q4" s="6">
        <f>IF(IFERROR(VLOOKUP(A4,'[15]15'!$A$5:$O$440,4,FALSE),0),VLOOKUP(A4,'[15]15'!$A$5:$O$440,4,FALSE),"ASSENTE")</f>
        <v>6.02</v>
      </c>
      <c r="R4" s="6">
        <f>IF(IFERROR(VLOOKUP(A4,'[16]16'!$A$5:$O$440,4,FALSE),0),VLOOKUP(A4,'[16]16'!$A$5:$O$440,4,FALSE),"ASSENTE")</f>
        <v>7.04</v>
      </c>
      <c r="S4" s="6">
        <f>IF(IFERROR(VLOOKUP(A4,'[17]17'!$A$5:$O$440,4,FALSE),0),VLOOKUP(A4,'[17]17'!$A$5:$O$440,4,FALSE),"ASSENTE")</f>
        <v>6.54</v>
      </c>
      <c r="T4" s="6">
        <f>IF(IFERROR(VLOOKUP(A4,'[18]18'!$A$5:$O$440,4,FALSE),0),VLOOKUP(A4,'[18]18'!$A$5:$O$440,4,FALSE),"ASSENTE")</f>
        <v>6.53</v>
      </c>
      <c r="U4" s="6">
        <f>IF(IFERROR(VLOOKUP(A4,'[19]19'!$A$5:$O$440,4,FALSE),0),VLOOKUP(A4,'[19]19'!$A$5:$O$440,4,FALSE),"ASSENTE")</f>
        <v>7.02</v>
      </c>
      <c r="V4" s="6">
        <f>IF(IFERROR(VLOOKUP(A4,'[20]20'!$A$5:$O$440,4,FALSE),0),VLOOKUP(A4,'[20]20'!$A$5:$O$440,4,FALSE),"ASSENTE")</f>
        <v>6</v>
      </c>
      <c r="W4" s="6">
        <f>IF(IFERROR(VLOOKUP(A4,'[21]21'!$A$5:$O$440,4,FALSE),0),VLOOKUP(A4,'[21]21'!$A$5:$O$440,4,FALSE),"ASSENTE")</f>
        <v>7.52</v>
      </c>
      <c r="X4" s="6">
        <f>IF(IFERROR(VLOOKUP(A4,'[22]22'!$A$5:$O$440,4,FALSE),0),VLOOKUP(A4,'[22]22'!$A$5:$O$440,4,FALSE),"ASSENTE")</f>
        <v>6.03</v>
      </c>
      <c r="Y4" s="6">
        <f>IF(IFERROR(VLOOKUP(A4,'[23]23'!$A$5:$O$440,4,FALSE),0),VLOOKUP(A4,'[23]23'!$A$5:$O$440,4,FALSE),"ASSENTE")</f>
        <v>5.54</v>
      </c>
      <c r="Z4" s="6">
        <f>IF(IFERROR(VLOOKUP(A4,'[24]24'!$A$5:$O$440,4,FALSE),0),VLOOKUP(A4,'[24]24'!$A$5:$O$440,4,FALSE),"ASSENTE")</f>
        <v>7.51</v>
      </c>
      <c r="AA4" s="6">
        <f>IF(IFERROR(VLOOKUP(A4,'[25]25'!$A$5:$O$440,4,FALSE),0),VLOOKUP(A4,'[25]25'!$A$5:$O$440,4,FALSE),"ASSENTE")</f>
        <v>7.5</v>
      </c>
      <c r="AB4" s="6">
        <f>IF(IFERROR(VLOOKUP(A4,'[26]26'!$A$5:$O$440,4,FALSE),0),VLOOKUP(A4,'[26]26'!$A$5:$O$440,4,FALSE),"ASSENTE")</f>
        <v>6.01</v>
      </c>
      <c r="AC4" s="6">
        <f>IF(IFERROR(VLOOKUP(A4,'[27]27'!$A$5:$O$440,4,FALSE),0),VLOOKUP(A4,'[27]27'!$A$5:$O$440,4,FALSE),"ASSENTE")</f>
        <v>8.01</v>
      </c>
      <c r="AD4" s="6">
        <f>IF(IFERROR(VLOOKUP(A4,'[28]28'!$A$5:$O$440,4,FALSE),0),VLOOKUP(A4,'[28]28'!$A$5:$O$440,4,FALSE),"ASSENTE")</f>
        <v>6.52</v>
      </c>
      <c r="AE4" s="6">
        <f>IF(IFERROR(VLOOKUP(A4,'[29]29'!$A$5:$O$440,4,FALSE),0),VLOOKUP(A4,'[29]29'!$A$5:$O$440,4,FALSE),"ASSENTE")</f>
        <v>8.01</v>
      </c>
      <c r="AF4" s="6">
        <f>IF(IFERROR(VLOOKUP(A4,'[30]30'!$A$5:$O$440,4,FALSE),0),VLOOKUP(A4,'[30]30'!$A$5:$O$440,4,FALSE),"ASSENTE")</f>
        <v>6.52</v>
      </c>
      <c r="AG4" s="6">
        <f>IF(IFERROR(VLOOKUP(A4,'[31]31'!$A$5:$O$440,4,FALSE),0),VLOOKUP(A4,'[31]31'!$A$5:$O$440,4,FALSE),"ASSENTE")</f>
        <v>5.51</v>
      </c>
      <c r="AH4" s="6">
        <f>IF(IFERROR(VLOOKUP(A4,'[32]32'!$A$5:$O$440,4,FALSE),0),VLOOKUP(A4,'[32]32'!$A$5:$O$440,4,FALSE),"ASSENTE")</f>
        <v>6.52</v>
      </c>
      <c r="AI4" s="6" t="str">
        <f>IF(IFERROR(VLOOKUP(A4,'[33]33'!$A$5:$O$440,4,FALSE),0),VLOOKUP(A4,'[33]33'!$A$5:$O$440,4,FALSE),"ASSENTE")</f>
        <v>ASSENTE</v>
      </c>
      <c r="AJ4" s="6">
        <f>IF(IFERROR(VLOOKUP(A4,'[34]34'!$A$5:$O$440,4,FALSE),0),VLOOKUP(A4,'[34]34'!$A$5:$O$440,4,FALSE),"ASSENTE")</f>
        <v>6.03</v>
      </c>
      <c r="AK4" s="6">
        <f>IF(IFERROR(VLOOKUP(A4,'[35]35'!$A$5:$O$440,4,FALSE),0),VLOOKUP(A4,'[35]35'!$A$5:$O$440,4,FALSE),"ASSENTE")</f>
        <v>5.53</v>
      </c>
      <c r="AL4" s="6">
        <f>IF(IFERROR(VLOOKUP(A4,'[36]36'!$A$5:$O$440,4,FALSE),0),VLOOKUP(A4,'[36]36'!$A$5:$O$440,4,FALSE),"ASSENTE")</f>
        <v>7.52</v>
      </c>
      <c r="AM4" s="6">
        <f>IF(IFERROR(VLOOKUP(A4,'[37]37'!$A$5:$O$440,4,FALSE),0),VLOOKUP(A4,'[37]37'!$A$5:$O$440,4,FALSE),"ASSENTE")</f>
        <v>6.5</v>
      </c>
      <c r="AN4" s="6">
        <f>IF(IFERROR(VLOOKUP(A4,'[38]38'!$A$5:$O$440,4,FALSE),0),VLOOKUP(A4,'[38]38'!$A$5:$O$440,4,FALSE),"ASSENTE")</f>
        <v>5.51</v>
      </c>
    </row>
    <row r="5" spans="1:77" s="7" customFormat="1" ht="12.75" customHeight="1">
      <c r="A5" s="15"/>
      <c r="B5" s="15"/>
      <c r="C5" s="6" t="str">
        <f>IF(IFERROR(VLOOKUP(A4,'[1]1'!$A$5:$O$440,4,FALSE),1)=1,"ASSENTE",IF(AND(VLOOKUP(A4,'[1]1'!$A$5:$O$440,5,FALSE)&lt;1,VLOOKUP(A4,'[1]1'!$A$5:$O$440,9,FALSE)&lt;1),"NO","GOL"))</f>
        <v>NO</v>
      </c>
      <c r="D5" s="6" t="str">
        <f>IF(IFERROR(VLOOKUP(A4,'[2]2'!$A$5:$O$440,4,FALSE),1)=1,"ASSENTE",IF(AND(VLOOKUP(A4,'[2]2'!$A$5:$O$440,5,FALSE)&lt;1,VLOOKUP(A4,'[2]2'!$A$5:$O$440,9,FALSE)&lt;1),"NO","GOL"))</f>
        <v>NO</v>
      </c>
      <c r="E5" s="6" t="str">
        <f>IF(IFERROR(VLOOKUP(A4,'[3]3'!$A$5:$O$440,4,FALSE),1)=1,"ASSENTE",IF(AND(VLOOKUP(A4,'[3]3'!$A$5:$O$440,5,FALSE)&lt;1,VLOOKUP(A4,'[3]3'!$A$5:$O$440,9,FALSE)&lt;1),"NO","GOL"))</f>
        <v>NO</v>
      </c>
      <c r="F5" s="6" t="str">
        <f>IF(IFERROR(VLOOKUP(A4,'[4]4'!$A$5:$O$380,4,FALSE),1)=1,"ASSENTE",IF(AND(VLOOKUP(A4,'[4]4'!$A$5:$O$380,5,FALSE)&lt;1,VLOOKUP(A4,'[4]4'!$A$5:$O$380,9,FALSE)&lt;1),"NO","GOL"))</f>
        <v>GOL</v>
      </c>
      <c r="G5" s="6" t="str">
        <f>IF(IFERROR(VLOOKUP(A4,'[5]5'!$A$5:$O$440,4,FALSE),1)=1,"ASSENTE",IF(AND(VLOOKUP(A4,'[5]5'!$A$5:$O$440,5,FALSE)&lt;1,VLOOKUP(A4,'[5]5'!$A$5:$O$440,9,FALSE)&lt;1),"NO","GOL"))</f>
        <v>NO</v>
      </c>
      <c r="H5" s="6" t="str">
        <f>IF(IFERROR(VLOOKUP(A4,'[6]6'!$A$5:$O$440,4,FALSE),1)=1,"ASSENTE",IF(AND(VLOOKUP(A4,'[6]6'!$A$5:$O$440,5,FALSE)&lt;1,VLOOKUP(A4,'[6]6'!$A$5:$O$440,9,FALSE)&lt;1),"NO","GOL"))</f>
        <v>NO</v>
      </c>
      <c r="I5" s="6" t="str">
        <f>IF(IFERROR(VLOOKUP(A4,'[7]7'!$A$5:$O$440,4,FALSE),1)=1,"ASSENTE",IF(AND(VLOOKUP(A4,'[7]7'!$A$5:$O$440,5,FALSE)&lt;1,VLOOKUP(A4,'[7]7'!$A$5:$O$440,9,FALSE)&lt;1),"NO","GOL"))</f>
        <v>NO</v>
      </c>
      <c r="J5" s="6" t="str">
        <f>IF(IFERROR(VLOOKUP(A4,'[8]8'!$A$5:$O$440,4,FALSE),1)=1,"ASSENTE",IF(AND(VLOOKUP(A4,'[8]8'!$A$5:$O$440,5,FALSE)&lt;1,VLOOKUP(A4,'[8]8'!$A$5:$O$440,9,FALSE)&lt;1),"NO","GOL"))</f>
        <v>GOL</v>
      </c>
      <c r="K5" s="6" t="str">
        <f>IF(IFERROR(VLOOKUP(A4,'[9]9'!$A$5:$O$440,4,FALSE),1)=1,"ASSENTE",IF(AND(VLOOKUP(A4,'[9]9'!$A$5:$O$440,5,FALSE)&lt;1,VLOOKUP(A4,'[9]9'!$A$5:$O$440,9,FALSE)&lt;1),"NO","GOL"))</f>
        <v>NO</v>
      </c>
      <c r="L5" s="6" t="str">
        <f>IF(IFERROR(VLOOKUP(A4,'[10]10'!$A$5:$O$440,4,FALSE),1)=1,"ASSENTE",IF(AND(VLOOKUP(A4,'[10]10'!$A$5:$O$440,5,FALSE)&lt;1,VLOOKUP(A4,'[10]10'!$A$5:$O$440,9,FALSE)&lt;1),"NO","GOL"))</f>
        <v>NO</v>
      </c>
      <c r="M5" s="6" t="str">
        <f>IF(IFERROR(VLOOKUP(A4,'[11]11'!$A$5:$O$440,4,FALSE),1)=1,"ASSENTE",IF(AND(VLOOKUP(A4,'[11]11'!$A$5:$O$440,5,FALSE)&lt;1,VLOOKUP(A4,'[11]11'!$A$5:$O$440,9,FALSE)&lt;1),"NO","GOL"))</f>
        <v>ASSENTE</v>
      </c>
      <c r="N5" s="6" t="str">
        <f>IF(IFERROR(VLOOKUP(A4,'[12]12'!$A$5:$O$440,4,FALSE),1)=1,"ASSENTE",IF(AND(VLOOKUP(A4,'[12]12'!$A$5:$O$440,5,FALSE)&lt;1,VLOOKUP(A4,'[12]12'!$A$5:$O$440,9,FALSE)&lt;1),"NO","GOL"))</f>
        <v>GOL</v>
      </c>
      <c r="O5" s="6" t="str">
        <f>IF(IFERROR(VLOOKUP(A4,'[13]13'!$A$5:$O$440,4,FALSE),1)=1,"ASSENTE",IF(AND(VLOOKUP(A4,'[13]13'!$A$5:$O$440,5,FALSE)&lt;1,VLOOKUP(A4,'[13]13'!$A$5:$O$440,9,FALSE)&lt;1),"NO","GOL"))</f>
        <v>NO</v>
      </c>
      <c r="P5" s="6" t="str">
        <f>IF(IFERROR(VLOOKUP(A4,'[14]14'!$A$5:$O$440,4,FALSE),1)=1,"ASSENTE",IF(AND(VLOOKUP(A4,'[14]14'!$A$5:$O$440,5,FALSE)&lt;1,VLOOKUP(A4,'[14]14'!$A$5:$O$440,9,FALSE)&lt;1),"NO","GOL"))</f>
        <v>GOL</v>
      </c>
      <c r="Q5" s="6" t="str">
        <f>IF(IFERROR(VLOOKUP(A4,'[15]15'!$A$5:$O$440,4,FALSE),1)=1,"ASSENTE",IF(AND(VLOOKUP(A4,'[15]15'!$A$5:$O$440,5,FALSE)&lt;1,VLOOKUP(A4,'[15]15'!$A$5:$O$440,9,FALSE)&lt;1),"NO","GOL"))</f>
        <v>GOL</v>
      </c>
      <c r="R5" s="6" t="str">
        <f>IF(IFERROR(VLOOKUP(A4,'[16]16'!$A$5:$O$440,4,FALSE),1)=1,"ASSENTE",IF(AND(VLOOKUP(A4,'[16]16'!$A$5:$O$440,5,FALSE)&lt;1,VLOOKUP(A4,'[16]16'!$A$5:$O$440,9,FALSE)&lt;1),"NO","GOL"))</f>
        <v>GOL</v>
      </c>
      <c r="S5" s="6" t="str">
        <f>IF(IFERROR(VLOOKUP(A4,'[17]17'!$A$5:$O$440,4,FALSE),1)=1,"ASSENTE",IF(AND(VLOOKUP(A4,'[17]17'!$A$5:$O$440,5,FALSE)&lt;1,VLOOKUP(A4,'[17]17'!$A$5:$O$440,9,FALSE)&lt;1),"NO","GOL"))</f>
        <v>NO</v>
      </c>
      <c r="T5" s="6" t="str">
        <f>IF(IFERROR(VLOOKUP(A4,'[18]18'!$A$5:$O$440,4,FALSE),1)=1,"ASSENTE",IF(AND(VLOOKUP(A4,'[18]18'!$A$5:$O$440,5,FALSE)&lt;1,VLOOKUP(A4,'[18]18'!$A$5:$O$440,9,FALSE)&lt;1),"NO","GOL"))</f>
        <v>GOL</v>
      </c>
      <c r="U5" s="6" t="str">
        <f>IF(IFERROR(VLOOKUP(A4,'[19]19'!$A$5:$O$440,4,FALSE),1)=1,"ASSENTE",IF(AND(VLOOKUP(A4,'[19]19'!$A$5:$O$440,5,FALSE)&lt;1,VLOOKUP(A4,'[19]19'!$A$5:$O$440,9,FALSE)&lt;1),"NO","GOL"))</f>
        <v>GOL</v>
      </c>
      <c r="V5" s="6" t="str">
        <f>IF(IFERROR(VLOOKUP(A4,'[20]20'!$A$5:$O$440,4,FALSE),1)=1,"ASSENTE",IF(AND(VLOOKUP(A4,'[20]20'!$A$5:$O$440,5,FALSE)&lt;1,VLOOKUP(A4,'[20]20'!$A$5:$O$440,9,FALSE)&lt;1),"NO","GOL"))</f>
        <v>GOL</v>
      </c>
      <c r="W5" s="6" t="str">
        <f>IF(IFERROR(VLOOKUP(A4,'[21]21'!$A$5:$O$440,4,FALSE),1)=1,"ASSENTE",IF(AND(VLOOKUP(A4,'[21]21'!$A$5:$O$440,5,FALSE)&lt;1,VLOOKUP(A4,'[21]21'!$A$5:$O$440,9,FALSE)&lt;1),"NO","GOL"))</f>
        <v>GOL</v>
      </c>
      <c r="X5" s="6" t="str">
        <f>IF(IFERROR(VLOOKUP(A4,'[22]22'!$A$5:$O$440,4,FALSE),1)=1,"ASSENTE",IF(AND(VLOOKUP(A4,'[22]22'!$A$5:$O$440,5,FALSE)&lt;1,VLOOKUP(A4,'[22]22'!$A$5:$O$440,9,FALSE)&lt;1),"NO","GOL"))</f>
        <v>NO</v>
      </c>
      <c r="Y5" s="6" t="str">
        <f>IF(IFERROR(VLOOKUP(A4,'[23]23'!$A$5:$O$440,4,FALSE),1)=1,"ASSENTE",IF(AND(VLOOKUP(A4,'[23]23'!$A$5:$O$440,5,FALSE)&lt;1,VLOOKUP(A4,'[23]23'!$A$5:$O$440,9,FALSE)&lt;1),"NO","GOL"))</f>
        <v>NO</v>
      </c>
      <c r="Z5" s="6" t="str">
        <f>IF(IFERROR(VLOOKUP(A4,'[24]24'!$A$5:$O$440,4,FALSE),1)=1,"ASSENTE",IF(AND(VLOOKUP(A4,'[24]24'!$A$5:$O$440,5,FALSE)&lt;1,VLOOKUP(A4,'[24]24'!$A$5:$O$440,9,FALSE)&lt;1),"NO","GOL"))</f>
        <v>GOL</v>
      </c>
      <c r="AA5" s="6" t="str">
        <f>IF(IFERROR(VLOOKUP(A4,'[25]25'!$A$5:$O$440,4,FALSE),1)=1,"ASSENTE",IF(AND(VLOOKUP(A4,'[25]25'!$A$5:$O$440,5,FALSE)&lt;1,VLOOKUP(A4,'[25]25'!$A$5:$O$440,9,FALSE)&lt;1),"NO","GOL"))</f>
        <v>GOL</v>
      </c>
      <c r="AB5" s="6" t="str">
        <f>IF(IFERROR(VLOOKUP(A4,'[26]26'!$A$5:$O$440,4,FALSE),1)=1,"ASSENTE",IF(AND(VLOOKUP(A4,'[26]26'!$A$5:$O$440,5,FALSE)&lt;1,VLOOKUP(A4,'[26]26'!$A$5:$O$440,9,FALSE)&lt;1),"NO","GOL"))</f>
        <v>NO</v>
      </c>
      <c r="AC5" s="6" t="str">
        <f>IF(IFERROR(VLOOKUP(A4,'[27]27'!$A$5:$O$440,4,FALSE),1)=1,"ASSENTE",IF(AND(VLOOKUP(A4,'[27]27'!$A$5:$O$440,5,FALSE)&lt;1,VLOOKUP(A4,'[27]27'!$A$5:$O$440,9,FALSE)&lt;1),"NO","GOL"))</f>
        <v>GOL</v>
      </c>
      <c r="AD5" s="6" t="str">
        <f>IF(IFERROR(VLOOKUP(A4,'[28]28'!$A$5:$O$440,4,FALSE),1)=1,"ASSENTE",IF(AND(VLOOKUP(A4,'[28]28'!$A$5:$O$440,5,FALSE)&lt;1,VLOOKUP(A4,'[28]28'!$A$5:$O$440,9,FALSE)&lt;1),"NO","GOL"))</f>
        <v>GOL</v>
      </c>
      <c r="AE5" s="6" t="str">
        <f>IF(IFERROR(VLOOKUP(A4,'[29]29'!$A$5:$O$440,4,FALSE),1)=1,"ASSENTE",IF(AND(VLOOKUP(A4,'[29]29'!$A$5:$O$440,5,FALSE)&lt;1,VLOOKUP(A4,'[29]29'!$A$5:$O$440,9,FALSE)&lt;1),"NO","GOL"))</f>
        <v>GOL</v>
      </c>
      <c r="AF5" s="6" t="str">
        <f>IF(IFERROR(VLOOKUP(A4,'[30]30'!$A$5:$O$440,4,FALSE),1)=1,"ASSENTE",IF(AND(VLOOKUP(A4,'[30]30'!$A$5:$O$440,5,FALSE)&lt;1,VLOOKUP(A4,'[30]30'!$A$5:$O$440,9,FALSE)&lt;1),"NO","GOL"))</f>
        <v>GOL</v>
      </c>
      <c r="AG5" s="6" t="str">
        <f>IF(IFERROR(VLOOKUP(A4,'[31]31'!$A$5:$O$440,4,FALSE),1)=1,"ASSENTE",IF(AND(VLOOKUP(A4,'[31]31'!$A$5:$O$440,5,FALSE)&lt;1,VLOOKUP(A4,'[31]31'!$A$5:$O$440,9,FALSE)&lt;1),"NO","GOL"))</f>
        <v>NO</v>
      </c>
      <c r="AH5" s="6" t="str">
        <f>IF(IFERROR(VLOOKUP(A4,'[32]32'!$A$5:$O$440,4,FALSE),1)=1,"ASSENTE",IF(AND(VLOOKUP(A4,'[32]32'!$A$5:$O$440,5,FALSE)&lt;1,VLOOKUP(A4,'[32]32'!$A$5:$O$440,9,FALSE)&lt;1),"NO","GOL"))</f>
        <v>GOL</v>
      </c>
      <c r="AI5" s="6" t="str">
        <f>IF(IFERROR(VLOOKUP(A4,'[33]33'!$A$5:$O$440,4,FALSE),1)=1,"ASSENTE",IF(AND(VLOOKUP(A4,'[33]33'!$A$5:$O$440,5,FALSE)&lt;1,VLOOKUP(A4,'[33]33'!$A$5:$O$440,9,FALSE)&lt;1),"NO","GOL"))</f>
        <v>ASSENTE</v>
      </c>
      <c r="AJ5" s="6" t="str">
        <f>IF(IFERROR(VLOOKUP(A4,'[34]34'!$A$5:$O$440,4,FALSE),1)=1,"ASSENTE",IF(AND(VLOOKUP(A4,'[34]34'!$A$5:$O$440,5,FALSE)&lt;1,VLOOKUP(A4,'[34]34'!$A$5:$O$440,9,FALSE)&lt;1),"NO","GOL"))</f>
        <v>NO</v>
      </c>
      <c r="AK5" s="6" t="str">
        <f>IF(IFERROR(VLOOKUP(A4,'[35]35'!$A$5:$O$440,4,FALSE),1)=1,"ASSENTE",IF(AND(VLOOKUP(A4,'[35]35'!$A$5:$O$440,5,FALSE)&lt;1,VLOOKUP(A4,'[35]35'!$A$5:$O$440,9,FALSE)&lt;1),"NO","GOL"))</f>
        <v>NO</v>
      </c>
      <c r="AL5" s="6" t="str">
        <f>IF(IFERROR(VLOOKUP(A4,'[36]36'!$A$5:$O$440,4,FALSE),1)=1,"ASSENTE",IF(AND(VLOOKUP(A4,'[36]36'!$A$5:$O$440,5,FALSE)&lt;1,VLOOKUP(A4,'[36]36'!$A$5:$O$440,9,FALSE)&lt;1),"NO","GOL"))</f>
        <v>GOL</v>
      </c>
      <c r="AM5" s="6" t="str">
        <f>IF(IFERROR(VLOOKUP(A4,'[37]37'!$A$5:$O$440,4,FALSE),1)=1,"ASSENTE",IF(AND(VLOOKUP(A4,'[37]37'!$A$5:$O$440,5,FALSE)&lt;1,VLOOKUP(A4,'[37]37'!$A$5:$O$440,9,FALSE)&lt;1),"NO","GOL"))</f>
        <v>NO</v>
      </c>
      <c r="AN5" s="6" t="str">
        <f>IF(IFERROR(VLOOKUP(A4,'[38]38'!$A$5:$O$440,4,FALSE),1)=1,"ASSENTE",IF(AND(VLOOKUP(A4,'[38]38'!$A$5:$O$440,5,FALSE)&lt;1,VLOOKUP(A4,'[38]38'!$A$5:$O$440,9,FALSE)&lt;1),"NO","GOL"))</f>
        <v>NO</v>
      </c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</row>
    <row r="6" spans="1:77" s="7" customFormat="1" ht="12.75" customHeight="1">
      <c r="A6" s="15">
        <v>3361</v>
      </c>
      <c r="B6" s="15" t="str">
        <f>VLOOKUP(A6,'[1]1'!$A$5:$O$440,3,FALSE)</f>
        <v>ETO'O</v>
      </c>
      <c r="C6" s="6">
        <f>IF(IFERROR(VLOOKUP(A6,'[1]1'!$A$5:$O$440,4,FALSE),0),VLOOKUP(A6,'[1]1'!$A$5:$O$440,4,FALSE),"ASSENTE")</f>
        <v>6</v>
      </c>
      <c r="D6" s="6">
        <f>IF(IFERROR(VLOOKUP(A6,'[2]2'!$A$5:$O$440,4,FALSE),0),VLOOKUP(A6,'[2]2'!$A$5:$O$440,4,FALSE),"ASSENTE")</f>
        <v>7.03</v>
      </c>
      <c r="E6" s="6">
        <f>IF(IFERROR(VLOOKUP(A6,'[3]3'!$A$5:$O$440,4,FALSE),0),VLOOKUP(A6,'[3]3'!$A$5:$O$440,4,FALSE),"ASSENTE")</f>
        <v>8.0399999999999991</v>
      </c>
      <c r="F6" s="6">
        <f>IF(IFERROR(VLOOKUP(A6,'[4]4'!$A$5:$O$440,4,FALSE),0),VLOOKUP(A6,'[4]4'!$A$5:$O$440,4,FALSE),"ASSENTE")</f>
        <v>8.5399999999999991</v>
      </c>
      <c r="G6" s="6">
        <f>IF(IFERROR(VLOOKUP(A6,'[5]5'!$A$5:$O$440,4,FALSE),0),VLOOKUP(A6,'[5]5'!$A$5:$O$440,4,FALSE),"ASSENTE")</f>
        <v>6.52</v>
      </c>
      <c r="H6" s="6">
        <f>IF(IFERROR(VLOOKUP(A6,'[6]6'!$A$5:$O$440,4,FALSE),0),VLOOKUP(A6,'[6]6'!$A$5:$O$440,4,FALSE),"ASSENTE")</f>
        <v>7.01</v>
      </c>
      <c r="I6" s="6">
        <f>IF(IFERROR(VLOOKUP(A6,'[7]7'!$A$5:$O$440,4,FALSE),0),VLOOKUP(A6,'[7]7'!$A$5:$O$440,4,FALSE),"ASSENTE")</f>
        <v>7.52</v>
      </c>
      <c r="J6" s="6">
        <f>IF(IFERROR(VLOOKUP(A6,'[8]8'!$A$5:$O$440,4,FALSE),0),VLOOKUP(A6,'[8]8'!$A$5:$O$440,4,FALSE),"ASSENTE")</f>
        <v>7.04</v>
      </c>
      <c r="K6" s="6">
        <f>IF(IFERROR(VLOOKUP(A6,'[9]9'!$A$5:$O$440,4,FALSE),0),VLOOKUP(A6,'[9]9'!$A$5:$O$440,4,FALSE),"ASSENTE")</f>
        <v>5.53</v>
      </c>
      <c r="L6" s="6">
        <f>IF(IFERROR(VLOOKUP(A6,'[10]10'!$A$5:$O$440,4,FALSE),0),VLOOKUP(A6,'[10]10'!$A$5:$O$440,4,FALSE),"ASSENTE")</f>
        <v>6.53</v>
      </c>
      <c r="M6" s="6">
        <f>IF(IFERROR(VLOOKUP(A6,'[11]11'!$A$5:$O$440,4,FALSE),0),VLOOKUP(A6,'[11]11'!$A$5:$O$440,4,FALSE),"ASSENTE")</f>
        <v>6.51</v>
      </c>
      <c r="N6" s="6">
        <f>IF(IFERROR(VLOOKUP(A6,'[12]12'!$A$5:$O$440,4,FALSE),0),VLOOKUP(A6,'[12]12'!$A$5:$O$440,4,FALSE),"ASSENTE")</f>
        <v>6.02</v>
      </c>
      <c r="O6" s="6">
        <f>IF(IFERROR(VLOOKUP(A6,'[13]13'!$A$5:$O$440,4,FALSE),0),VLOOKUP(A6,'[13]13'!$A$5:$O$440,4,FALSE),"ASSENTE")</f>
        <v>5.01</v>
      </c>
      <c r="P6" s="6" t="str">
        <f>IF(IFERROR(VLOOKUP(A6,'[14]14'!$A$5:$O$440,4,FALSE),0),VLOOKUP(A6,'[14]14'!$A$5:$O$440,4,FALSE),"ASSENTE")</f>
        <v>ASSENTE</v>
      </c>
      <c r="Q6" s="6" t="str">
        <f>IF(IFERROR(VLOOKUP(A6,'[15]15'!$A$5:$O$440,4,FALSE),0),VLOOKUP(A6,'[15]15'!$A$5:$O$440,4,FALSE),"ASSENTE")</f>
        <v>ASSENTE</v>
      </c>
      <c r="R6" s="6">
        <f>IF(IFERROR(VLOOKUP(A6,'[16]16'!$A$5:$O$440,4,FALSE),0),VLOOKUP(A6,'[16]16'!$A$5:$O$440,4,FALSE),"ASSENTE")</f>
        <v>7.52</v>
      </c>
      <c r="S6" s="6">
        <f>IF(IFERROR(VLOOKUP(A6,'[17]17'!$A$5:$O$440,4,FALSE),0),VLOOKUP(A6,'[17]17'!$A$5:$O$440,4,FALSE),"ASSENTE")</f>
        <v>7.02</v>
      </c>
      <c r="T6" s="6" t="str">
        <f>IF(IFERROR(VLOOKUP(A6,'[18]18'!$A$5:$O$440,4,FALSE),0),VLOOKUP(A6,'[18]18'!$A$5:$O$440,4,FALSE),"ASSENTE")</f>
        <v>ASSENTE</v>
      </c>
      <c r="U6" s="6">
        <f>IF(IFERROR(VLOOKUP(A6,'[19]19'!$A$5:$O$440,4,FALSE),0),VLOOKUP(A6,'[19]19'!$A$5:$O$440,4,FALSE),"ASSENTE")</f>
        <v>6.01</v>
      </c>
      <c r="V6" s="6">
        <f>IF(IFERROR(VLOOKUP(A6,'[20]20'!$A$5:$O$440,4,FALSE),0),VLOOKUP(A6,'[20]20'!$A$5:$O$440,4,FALSE),"ASSENTE")</f>
        <v>8.02</v>
      </c>
      <c r="W6" s="6">
        <f>IF(IFERROR(VLOOKUP(A6,'[21]21'!$A$5:$O$440,4,FALSE),0),VLOOKUP(A6,'[21]21'!$A$5:$O$440,4,FALSE),"ASSENTE")</f>
        <v>5</v>
      </c>
      <c r="X6" s="6">
        <f>IF(IFERROR(VLOOKUP(A6,'[22]22'!$A$5:$O$440,4,FALSE),0),VLOOKUP(A6,'[22]22'!$A$5:$O$440,4,FALSE),"ASSENTE")</f>
        <v>7.03</v>
      </c>
      <c r="Y6" s="6">
        <f>IF(IFERROR(VLOOKUP(A6,'[23]23'!$A$5:$O$440,4,FALSE),0),VLOOKUP(A6,'[23]23'!$A$5:$O$440,4,FALSE),"ASSENTE")</f>
        <v>7.02</v>
      </c>
      <c r="Z6" s="6">
        <f>IF(IFERROR(VLOOKUP(A6,'[24]24'!$A$5:$O$440,4,FALSE),0),VLOOKUP(A6,'[24]24'!$A$5:$O$440,4,FALSE),"ASSENTE")</f>
        <v>7.53</v>
      </c>
      <c r="AA6" s="6">
        <f>IF(IFERROR(VLOOKUP(A6,'[25]25'!$A$5:$O$440,4,FALSE),0),VLOOKUP(A6,'[25]25'!$A$5:$O$440,4,FALSE),"ASSENTE")</f>
        <v>5.0199999999999996</v>
      </c>
      <c r="AB6" s="6">
        <f>IF(IFERROR(VLOOKUP(A6,'[26]26'!$A$5:$O$440,4,FALSE),0),VLOOKUP(A6,'[26]26'!$A$5:$O$440,4,FALSE),"ASSENTE")</f>
        <v>6.03</v>
      </c>
      <c r="AC6" s="6">
        <f>IF(IFERROR(VLOOKUP(A6,'[27]27'!$A$5:$O$440,4,FALSE),0),VLOOKUP(A6,'[27]27'!$A$5:$O$440,4,FALSE),"ASSENTE")</f>
        <v>6.51</v>
      </c>
      <c r="AD6" s="6">
        <f>IF(IFERROR(VLOOKUP(A6,'[28]28'!$A$5:$O$440,4,FALSE),0),VLOOKUP(A6,'[28]28'!$A$5:$O$440,4,FALSE),"ASSENTE")</f>
        <v>8.51</v>
      </c>
      <c r="AE6" s="6">
        <f>IF(IFERROR(VLOOKUP(A6,'[29]29'!$A$5:$O$440,4,FALSE),0),VLOOKUP(A6,'[29]29'!$A$5:$O$440,4,FALSE),"ASSENTE")</f>
        <v>6.01</v>
      </c>
      <c r="AF6" s="6">
        <f>IF(IFERROR(VLOOKUP(A6,'[30]30'!$A$5:$O$440,4,FALSE),0),VLOOKUP(A6,'[30]30'!$A$5:$O$440,4,FALSE),"ASSENTE")</f>
        <v>6.02</v>
      </c>
      <c r="AG6" s="6">
        <f>IF(IFERROR(VLOOKUP(A6,'[31]31'!$A$5:$O$440,4,FALSE),0),VLOOKUP(A6,'[31]31'!$A$5:$O$440,4,FALSE),"ASSENTE")</f>
        <v>4.04</v>
      </c>
      <c r="AH6" s="6">
        <f>IF(IFERROR(VLOOKUP(A6,'[32]32'!$A$5:$O$440,4,FALSE),0),VLOOKUP(A6,'[32]32'!$A$5:$O$440,4,FALSE),"ASSENTE")</f>
        <v>5.52</v>
      </c>
      <c r="AI6" s="6">
        <f>IF(IFERROR(VLOOKUP(A6,'[33]33'!$A$5:$O$440,4,FALSE),0),VLOOKUP(A6,'[33]33'!$A$5:$O$440,4,FALSE),"ASSENTE")</f>
        <v>5.01</v>
      </c>
      <c r="AJ6" s="6">
        <f>IF(IFERROR(VLOOKUP(A6,'[34]34'!$A$5:$O$440,4,FALSE),0),VLOOKUP(A6,'[34]34'!$A$5:$O$440,4,FALSE),"ASSENTE")</f>
        <v>7.03</v>
      </c>
      <c r="AK6" s="6">
        <f>IF(IFERROR(VLOOKUP(A6,'[35]35'!$A$5:$O$440,4,FALSE),0),VLOOKUP(A6,'[35]35'!$A$5:$O$440,4,FALSE),"ASSENTE")</f>
        <v>6.02</v>
      </c>
      <c r="AL6" s="6">
        <f>IF(IFERROR(VLOOKUP(A6,'[36]36'!$A$5:$O$440,4,FALSE),0),VLOOKUP(A6,'[36]36'!$A$5:$O$440,4,FALSE),"ASSENTE")</f>
        <v>7.02</v>
      </c>
      <c r="AM6" s="6">
        <f>IF(IFERROR(VLOOKUP(A6,'[37]37'!$A$5:$O$440,4,FALSE),0),VLOOKUP(A6,'[37]37'!$A$5:$O$440,4,FALSE),"ASSENTE")</f>
        <v>6.53</v>
      </c>
      <c r="AN6" s="6">
        <f>IF(IFERROR(VLOOKUP(A6,'[38]38'!$A$5:$O$440,4,FALSE),0),VLOOKUP(A6,'[38]38'!$A$5:$O$440,4,FALSE),"ASSENTE")</f>
        <v>6.02</v>
      </c>
    </row>
    <row r="7" spans="1:77" s="7" customFormat="1" ht="12.75" customHeight="1">
      <c r="A7" s="15"/>
      <c r="B7" s="15"/>
      <c r="C7" s="6" t="str">
        <f>IF(IFERROR(VLOOKUP(A6,'[1]1'!$A$5:$O$440,4,FALSE),1)=1,"ASSENTE",IF(AND(VLOOKUP(A6,'[1]1'!$A$5:$O$440,5,FALSE)&lt;1,VLOOKUP(A6,'[1]1'!$A$5:$O$440,9,FALSE)&lt;1),"NO","GOL"))</f>
        <v>NO</v>
      </c>
      <c r="D7" s="6" t="str">
        <f>IF(IFERROR(VLOOKUP(A6,'[2]2'!$A$5:$O$440,4,FALSE),1)=1,"ASSENTE",IF(AND(VLOOKUP(A6,'[2]2'!$A$5:$O$440,5,FALSE)&lt;1,VLOOKUP(A6,'[2]2'!$A$5:$O$440,9,FALSE)&lt;1),"NO","GOL"))</f>
        <v>GOL</v>
      </c>
      <c r="E7" s="6" t="str">
        <f>IF(IFERROR(VLOOKUP(A6,'[3]3'!$A$5:$O$440,4,FALSE),1)=1,"ASSENTE",IF(AND(VLOOKUP(A6,'[3]3'!$A$5:$O$440,5,FALSE)&lt;1,VLOOKUP(A6,'[3]3'!$A$5:$O$440,9,FALSE)&lt;1),"NO","GOL"))</f>
        <v>GOL</v>
      </c>
      <c r="F7" s="6" t="str">
        <f>IF(IFERROR(VLOOKUP(A6,'[4]4'!$A$5:$O$440,4,FALSE),1)=1,"ASSENTE",IF(AND(VLOOKUP(A6,'[4]4'!$A$5:$O$440,5,FALSE)&lt;1,VLOOKUP(A6,'[4]4'!$A$5:$O$440,9,FALSE)&lt;1),"NO","GOL"))</f>
        <v>GOL</v>
      </c>
      <c r="G7" s="6" t="str">
        <f>IF(IFERROR(VLOOKUP(A6,'[5]5'!$A$5:$O$440,4,FALSE),1)=1,"ASSENTE",IF(AND(VLOOKUP(A6,'[5]5'!$A$5:$O$440,5,FALSE)&lt;1,VLOOKUP(A6,'[5]5'!$A$5:$O$440,9,FALSE)&lt;1),"NO","GOL"))</f>
        <v>NO</v>
      </c>
      <c r="H7" s="6" t="str">
        <f>IF(IFERROR(VLOOKUP(A6,'[6]6'!$A$5:$O$440,4,FALSE),1)=1,"ASSENTE",IF(AND(VLOOKUP(A6,'[6]6'!$A$5:$O$440,5,FALSE)&lt;1,VLOOKUP(A6,'[6]6'!$A$5:$O$440,9,FALSE)&lt;1),"NO","GOL"))</f>
        <v>NO</v>
      </c>
      <c r="I7" s="6" t="str">
        <f>IF(IFERROR(VLOOKUP(A6,'[7]7'!$A$5:$O$440,4,FALSE),1)=1,"ASSENTE",IF(AND(VLOOKUP(A6,'[7]7'!$A$5:$O$440,5,FALSE)&lt;1,VLOOKUP(A6,'[7]7'!$A$5:$O$440,9,FALSE)&lt;1),"NO","GOL"))</f>
        <v>GOL</v>
      </c>
      <c r="J7" s="6" t="str">
        <f>IF(IFERROR(VLOOKUP(A6,'[8]8'!$A$5:$O$440,4,FALSE),1)=1,"ASSENTE",IF(AND(VLOOKUP(A6,'[8]8'!$A$5:$O$440,5,FALSE)&lt;1,VLOOKUP(A6,'[8]8'!$A$5:$O$440,9,FALSE)&lt;1),"NO","GOL"))</f>
        <v>GOL</v>
      </c>
      <c r="K7" s="6" t="str">
        <f>IF(IFERROR(VLOOKUP(A6,'[9]9'!$A$5:$O$440,4,FALSE),1)=1,"ASSENTE",IF(AND(VLOOKUP(A6,'[9]9'!$A$5:$O$440,5,FALSE)&lt;1,VLOOKUP(A6,'[9]9'!$A$5:$O$440,9,FALSE)&lt;1),"NO","GOL"))</f>
        <v>NO</v>
      </c>
      <c r="L7" s="6" t="str">
        <f>IF(IFERROR(VLOOKUP(A6,'[10]10'!$A$5:$O$440,4,FALSE),1)=1,"ASSENTE",IF(AND(VLOOKUP(A6,'[10]10'!$A$5:$O$440,5,FALSE)&lt;1,VLOOKUP(A6,'[10]10'!$A$5:$O$440,9,FALSE)&lt;1),"NO","GOL"))</f>
        <v>GOL</v>
      </c>
      <c r="M7" s="6" t="str">
        <f>IF(IFERROR(VLOOKUP(A6,'[11]11'!$A$5:$O$440,4,FALSE),1)=1,"ASSENTE",IF(AND(VLOOKUP(A6,'[11]11'!$A$5:$O$440,5,FALSE)&lt;1,VLOOKUP(A6,'[11]11'!$A$5:$O$440,9,FALSE)&lt;1),"NO","GOL"))</f>
        <v>NO</v>
      </c>
      <c r="N7" s="6" t="str">
        <f>IF(IFERROR(VLOOKUP(A6,'[12]12'!$A$5:$O$440,4,FALSE),1)=1,"ASSENTE",IF(AND(VLOOKUP(A6,'[12]12'!$A$5:$O$440,5,FALSE)&lt;1,VLOOKUP(A6,'[12]12'!$A$5:$O$440,9,FALSE)&lt;1),"NO","GOL"))</f>
        <v>NO</v>
      </c>
      <c r="O7" s="6" t="str">
        <f>IF(IFERROR(VLOOKUP(A6,'[13]13'!$A$5:$O$440,4,FALSE),1)=1,"ASSENTE",IF(AND(VLOOKUP(A6,'[13]13'!$A$5:$O$440,5,FALSE)&lt;1,VLOOKUP(A6,'[13]13'!$A$5:$O$440,9,FALSE)&lt;1),"NO","GOL"))</f>
        <v>GOL</v>
      </c>
      <c r="P7" s="6" t="str">
        <f>IF(IFERROR(VLOOKUP(A6,'[14]14'!$A$5:$O$440,4,FALSE),1)=1,"ASSENTE",IF(AND(VLOOKUP(A6,'[14]14'!$A$5:$O$440,5,FALSE)&lt;1,VLOOKUP(A6,'[14]14'!$A$5:$O$440,9,FALSE)&lt;1),"NO","GOL"))</f>
        <v>ASSENTE</v>
      </c>
      <c r="Q7" s="6" t="str">
        <f>IF(IFERROR(VLOOKUP(A6,'[15]15'!$A$5:$O$440,4,FALSE),1)=1,"ASSENTE",IF(AND(VLOOKUP(A6,'[15]15'!$A$5:$O$440,5,FALSE)&lt;1,VLOOKUP(A6,'[15]15'!$A$5:$O$440,9,FALSE)&lt;1),"NO","GOL"))</f>
        <v>ASSENTE</v>
      </c>
      <c r="R7" s="6" t="str">
        <f>IF(IFERROR(VLOOKUP(A6,'[16]16'!$A$5:$O$440,4,FALSE),1)=1,"ASSENTE",IF(AND(VLOOKUP(A6,'[16]16'!$A$5:$O$440,5,FALSE)&lt;1,VLOOKUP(A6,'[16]16'!$A$5:$O$440,9,FALSE)&lt;1),"NO","GOL"))</f>
        <v>GOL</v>
      </c>
      <c r="S7" s="6" t="str">
        <f>IF(IFERROR(VLOOKUP(A6,'[17]17'!$A$5:$O$440,4,FALSE),1)=1,"ASSENTE",IF(AND(VLOOKUP(A6,'[17]17'!$A$5:$O$440,5,FALSE)&lt;1,VLOOKUP(A6,'[17]17'!$A$5:$O$440,9,FALSE)&lt;1),"NO","GOL"))</f>
        <v>NO</v>
      </c>
      <c r="T7" s="6" t="str">
        <f>IF(IFERROR(VLOOKUP(A6,'[18]18'!$A$5:$O$440,4,FALSE),1)=1,"ASSENTE",IF(AND(VLOOKUP(A6,'[18]18'!$A$5:$O$440,5,FALSE)&lt;1,VLOOKUP(A6,'[18]18'!$A$5:$O$440,9,FALSE)&lt;1),"NO","GOL"))</f>
        <v>ASSENTE</v>
      </c>
      <c r="U7" s="6" t="str">
        <f>IF(IFERROR(VLOOKUP(A6,'[19]19'!$A$5:$O$440,4,FALSE),1)=1,"ASSENTE",IF(AND(VLOOKUP(A6,'[19]19'!$A$5:$O$440,5,FALSE)&lt;1,VLOOKUP(A6,'[19]19'!$A$5:$O$440,9,FALSE)&lt;1),"NO","GOL"))</f>
        <v>NO</v>
      </c>
      <c r="V7" s="6" t="str">
        <f>IF(IFERROR(VLOOKUP(A6,'[20]20'!$A$5:$O$440,4,FALSE),1)=1,"ASSENTE",IF(AND(VLOOKUP(A6,'[20]20'!$A$5:$O$440,5,FALSE)&lt;1,VLOOKUP(A6,'[20]20'!$A$5:$O$440,9,FALSE)&lt;1),"NO","GOL"))</f>
        <v>GOL</v>
      </c>
      <c r="W7" s="6" t="str">
        <f>IF(IFERROR(VLOOKUP(A6,'[21]21'!$A$5:$O$440,4,FALSE),1)=1,"ASSENTE",IF(AND(VLOOKUP(A6,'[21]21'!$A$5:$O$440,5,FALSE)&lt;1,VLOOKUP(A6,'[21]21'!$A$5:$O$440,9,FALSE)&lt;1),"NO","GOL"))</f>
        <v>NO</v>
      </c>
      <c r="X7" s="6" t="str">
        <f>IF(IFERROR(VLOOKUP(A6,'[22]22'!$A$5:$O$440,4,FALSE),1)=1,"ASSENTE",IF(AND(VLOOKUP(A6,'[22]22'!$A$5:$O$440,5,FALSE)&lt;1,VLOOKUP(A6,'[22]22'!$A$5:$O$440,9,FALSE)&lt;1),"NO","GOL"))</f>
        <v>GOL</v>
      </c>
      <c r="Y7" s="6" t="str">
        <f>IF(IFERROR(VLOOKUP(A6,'[23]23'!$A$5:$O$440,4,FALSE),1)=1,"ASSENTE",IF(AND(VLOOKUP(A6,'[23]23'!$A$5:$O$440,5,FALSE)&lt;1,VLOOKUP(A6,'[23]23'!$A$5:$O$440,9,FALSE)&lt;1),"NO","GOL"))</f>
        <v>NO</v>
      </c>
      <c r="Z7" s="6" t="str">
        <f>IF(IFERROR(VLOOKUP(A6,'[24]24'!$A$5:$O$440,4,FALSE),1)=1,"ASSENTE",IF(AND(VLOOKUP(A6,'[24]24'!$A$5:$O$440,5,FALSE)&lt;1,VLOOKUP(A6,'[24]24'!$A$5:$O$440,9,FALSE)&lt;1),"NO","GOL"))</f>
        <v>GOL</v>
      </c>
      <c r="AA7" s="6" t="str">
        <f>IF(IFERROR(VLOOKUP(A6,'[25]25'!$A$5:$O$440,4,FALSE),1)=1,"ASSENTE",IF(AND(VLOOKUP(A6,'[25]25'!$A$5:$O$440,5,FALSE)&lt;1,VLOOKUP(A6,'[25]25'!$A$5:$O$440,9,FALSE)&lt;1),"NO","GOL"))</f>
        <v>NO</v>
      </c>
      <c r="AB7" s="6" t="str">
        <f>IF(IFERROR(VLOOKUP(A6,'[26]26'!$A$5:$O$440,4,FALSE),1)=1,"ASSENTE",IF(AND(VLOOKUP(A6,'[26]26'!$A$5:$O$440,5,FALSE)&lt;1,VLOOKUP(A6,'[26]26'!$A$5:$O$440,9,FALSE)&lt;1),"NO","GOL"))</f>
        <v>NO</v>
      </c>
      <c r="AC7" s="6" t="str">
        <f>IF(IFERROR(VLOOKUP(A6,'[27]27'!$A$5:$O$440,4,FALSE),1)=1,"ASSENTE",IF(AND(VLOOKUP(A6,'[27]27'!$A$5:$O$440,5,FALSE)&lt;1,VLOOKUP(A6,'[27]27'!$A$5:$O$440,9,FALSE)&lt;1),"NO","GOL"))</f>
        <v>GOL</v>
      </c>
      <c r="AD7" s="6" t="str">
        <f>IF(IFERROR(VLOOKUP(A6,'[28]28'!$A$5:$O$440,4,FALSE),1)=1,"ASSENTE",IF(AND(VLOOKUP(A6,'[28]28'!$A$5:$O$440,5,FALSE)&lt;1,VLOOKUP(A6,'[28]28'!$A$5:$O$440,9,FALSE)&lt;1),"NO","GOL"))</f>
        <v>GOL</v>
      </c>
      <c r="AE7" s="6" t="str">
        <f>IF(IFERROR(VLOOKUP(A6,'[29]29'!$A$5:$O$440,4,FALSE),1)=1,"ASSENTE",IF(AND(VLOOKUP(A6,'[29]29'!$A$5:$O$440,5,FALSE)&lt;1,VLOOKUP(A6,'[29]29'!$A$5:$O$440,9,FALSE)&lt;1),"NO","GOL"))</f>
        <v>GOL</v>
      </c>
      <c r="AF7" s="6" t="str">
        <f>IF(IFERROR(VLOOKUP(A6,'[30]30'!$A$5:$O$440,4,FALSE),1)=1,"ASSENTE",IF(AND(VLOOKUP(A6,'[30]30'!$A$5:$O$440,5,FALSE)&lt;1,VLOOKUP(A6,'[30]30'!$A$5:$O$440,9,FALSE)&lt;1),"NO","GOL"))</f>
        <v>NO</v>
      </c>
      <c r="AG7" s="6" t="str">
        <f>IF(IFERROR(VLOOKUP(A6,'[31]31'!$A$5:$O$440,4,FALSE),1)=1,"ASSENTE",IF(AND(VLOOKUP(A6,'[31]31'!$A$5:$O$440,5,FALSE)&lt;1,VLOOKUP(A6,'[31]31'!$A$5:$O$440,9,FALSE)&lt;1),"NO","GOL"))</f>
        <v>NO</v>
      </c>
      <c r="AH7" s="6" t="str">
        <f>IF(IFERROR(VLOOKUP(A6,'[32]32'!$A$5:$O$440,4,FALSE),1)=1,"ASSENTE",IF(AND(VLOOKUP(A6,'[32]32'!$A$5:$O$440,5,FALSE)&lt;1,VLOOKUP(A6,'[32]32'!$A$5:$O$440,9,FALSE)&lt;1),"NO","GOL"))</f>
        <v>NO</v>
      </c>
      <c r="AI7" s="6" t="str">
        <f>IF(IFERROR(VLOOKUP(A6,'[33]33'!$A$5:$O$440,4,FALSE),1)=1,"ASSENTE",IF(AND(VLOOKUP(A6,'[33]33'!$A$5:$O$440,5,FALSE)&lt;1,VLOOKUP(A6,'[33]33'!$A$5:$O$440,9,FALSE)&lt;1),"NO","GOL"))</f>
        <v>NO</v>
      </c>
      <c r="AJ7" s="6" t="str">
        <f>IF(IFERROR(VLOOKUP(A6,'[34]34'!$A$5:$O$440,4,FALSE),1)=1,"ASSENTE",IF(AND(VLOOKUP(A6,'[34]34'!$A$5:$O$440,5,FALSE)&lt;1,VLOOKUP(A6,'[34]34'!$A$5:$O$440,9,FALSE)&lt;1),"NO","GOL"))</f>
        <v>GOL</v>
      </c>
      <c r="AK7" s="6" t="str">
        <f>IF(IFERROR(VLOOKUP(A6,'[35]35'!$A$5:$O$440,4,FALSE),1)=1,"ASSENTE",IF(AND(VLOOKUP(A6,'[35]35'!$A$5:$O$440,5,FALSE)&lt;1,VLOOKUP(A6,'[35]35'!$A$5:$O$440,9,FALSE)&lt;1),"NO","GOL"))</f>
        <v>NO</v>
      </c>
      <c r="AL7" s="6" t="str">
        <f>IF(IFERROR(VLOOKUP(A6,'[36]36'!$A$5:$O$440,4,FALSE),1)=1,"ASSENTE",IF(AND(VLOOKUP(A6,'[36]36'!$A$5:$O$440,5,FALSE)&lt;1,VLOOKUP(A6,'[36]36'!$A$5:$O$440,9,FALSE)&lt;1),"NO","GOL"))</f>
        <v>NO</v>
      </c>
      <c r="AM7" s="6" t="str">
        <f>IF(IFERROR(VLOOKUP(A6,'[37]37'!$A$5:$O$440,4,FALSE),1)=1,"ASSENTE",IF(AND(VLOOKUP(A6,'[37]37'!$A$5:$O$440,5,FALSE)&lt;1,VLOOKUP(A6,'[37]37'!$A$5:$O$440,9,FALSE)&lt;1),"NO","GOL"))</f>
        <v>GOL</v>
      </c>
      <c r="AN7" s="6" t="str">
        <f>IF(IFERROR(VLOOKUP(A6,'[38]38'!$A$5:$O$440,4,FALSE),1)=1,"ASSENTE",IF(AND(VLOOKUP(A6,'[38]38'!$A$5:$O$440,5,FALSE)&lt;1,VLOOKUP(A6,'[38]38'!$A$5:$O$440,9,FALSE)&lt;1),"NO","GOL"))</f>
        <v>NO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</row>
    <row r="8" spans="1:77" s="7" customFormat="1" ht="12.75" customHeight="1">
      <c r="A8" s="15">
        <v>3349</v>
      </c>
      <c r="B8" s="15" t="str">
        <f>VLOOKUP(A8,'[1]1'!$A$5:$O$440,3,FALSE)</f>
        <v>CAVANI</v>
      </c>
      <c r="C8" s="6">
        <f>IF(IFERROR(VLOOKUP(A8,'[1]1'!$A$5:$O$440,4,FALSE),0),VLOOKUP(A8,'[1]1'!$A$5:$O$440,4,FALSE),"ASSENTE")</f>
        <v>6.03</v>
      </c>
      <c r="D8" s="6">
        <f>IF(IFERROR(VLOOKUP(A8,'[2]2'!$A$5:$O$440,4,FALSE),0),VLOOKUP(A8,'[2]2'!$A$5:$O$440,4,FALSE),"ASSENTE")</f>
        <v>6.51</v>
      </c>
      <c r="E8" s="6">
        <f>IF(IFERROR(VLOOKUP(A8,'[3]3'!$A$5:$O$440,4,FALSE),0),VLOOKUP(A8,'[3]3'!$A$5:$O$440,4,FALSE),"ASSENTE")</f>
        <v>7.02</v>
      </c>
      <c r="F8" s="6">
        <f>IF(IFERROR(VLOOKUP(A8,'[4]4'!$A$5:$O$440,4,FALSE),0),VLOOKUP(A8,'[4]4'!$A$5:$O$440,4,FALSE),"ASSENTE")</f>
        <v>5.53</v>
      </c>
      <c r="G8" s="6">
        <f>IF(IFERROR(VLOOKUP(A8,'[5]5'!$A$5:$O$440,4,FALSE),0),VLOOKUP(A8,'[5]5'!$A$5:$O$440,4,FALSE),"ASSENTE")</f>
        <v>7.51</v>
      </c>
      <c r="H8" s="6">
        <f>IF(IFERROR(VLOOKUP(A8,'[6]6'!$A$5:$O$440,4,FALSE),0),VLOOKUP(A8,'[6]6'!$A$5:$O$440,4,FALSE),"ASSENTE")</f>
        <v>5.5</v>
      </c>
      <c r="I8" s="6">
        <f>IF(IFERROR(VLOOKUP(A8,'[7]7'!$A$5:$O$440,4,FALSE),0),VLOOKUP(A8,'[7]7'!$A$5:$O$440,4,FALSE),"ASSENTE")</f>
        <v>6.51</v>
      </c>
      <c r="J8" s="6">
        <f>IF(IFERROR(VLOOKUP(A8,'[8]8'!$A$5:$O$440,4,FALSE),0),VLOOKUP(A8,'[8]8'!$A$5:$O$440,4,FALSE),"ASSENTE")</f>
        <v>5.51</v>
      </c>
      <c r="K8" s="6">
        <f>IF(IFERROR(VLOOKUP(A8,'[9]9'!$A$5:$O$440,4,FALSE),0),VLOOKUP(A8,'[9]9'!$A$5:$O$440,4,FALSE),"ASSENTE")</f>
        <v>6.04</v>
      </c>
      <c r="L8" s="6">
        <f>IF(IFERROR(VLOOKUP(A8,'[10]10'!$A$5:$O$440,4,FALSE),0),VLOOKUP(A8,'[10]10'!$A$5:$O$440,4,FALSE),"ASSENTE")</f>
        <v>7.53</v>
      </c>
      <c r="M8" s="6">
        <f>IF(IFERROR(VLOOKUP(A8,'[11]11'!$A$5:$O$440,4,FALSE),0),VLOOKUP(A8,'[11]11'!$A$5:$O$440,4,FALSE),"ASSENTE")</f>
        <v>6.51</v>
      </c>
      <c r="N8" s="6">
        <f>IF(IFERROR(VLOOKUP(A8,'[12]12'!$A$5:$O$440,4,FALSE),0),VLOOKUP(A8,'[12]12'!$A$5:$O$440,4,FALSE),"ASSENTE")</f>
        <v>5.5</v>
      </c>
      <c r="O8" s="6">
        <f>IF(IFERROR(VLOOKUP(A8,'[13]13'!$A$5:$O$440,4,FALSE),0),VLOOKUP(A8,'[13]13'!$A$5:$O$440,4,FALSE),"ASSENTE")</f>
        <v>7.01</v>
      </c>
      <c r="P8" s="6">
        <f>IF(IFERROR(VLOOKUP(A8,'[14]14'!$A$5:$O$440,4,FALSE),0),VLOOKUP(A8,'[14]14'!$A$5:$O$440,4,FALSE),"ASSENTE")</f>
        <v>5.03</v>
      </c>
      <c r="Q8" s="6">
        <f>IF(IFERROR(VLOOKUP(A8,'[15]15'!$A$5:$O$440,4,FALSE),0),VLOOKUP(A8,'[15]15'!$A$5:$O$440,4,FALSE),"ASSENTE")</f>
        <v>7.51</v>
      </c>
      <c r="R8" s="6">
        <f>IF(IFERROR(VLOOKUP(A8,'[16]16'!$A$5:$O$440,4,FALSE),0),VLOOKUP(A8,'[16]16'!$A$5:$O$440,4,FALSE),"ASSENTE")</f>
        <v>6.02</v>
      </c>
      <c r="S8" s="6">
        <f>IF(IFERROR(VLOOKUP(A8,'[17]17'!$A$5:$O$440,4,FALSE),0),VLOOKUP(A8,'[17]17'!$A$5:$O$440,4,FALSE),"ASSENTE")</f>
        <v>8.0299999999999994</v>
      </c>
      <c r="T8" s="6">
        <f>IF(IFERROR(VLOOKUP(A8,'[18]18'!$A$5:$O$440,4,FALSE),0),VLOOKUP(A8,'[18]18'!$A$5:$O$440,4,FALSE),"ASSENTE")</f>
        <v>5.52</v>
      </c>
      <c r="U8" s="6">
        <f>IF(IFERROR(VLOOKUP(A8,'[19]19'!$A$5:$O$440,4,FALSE),0),VLOOKUP(A8,'[19]19'!$A$5:$O$440,4,FALSE),"ASSENTE")</f>
        <v>9.0299999999999994</v>
      </c>
      <c r="V8" s="6">
        <f>IF(IFERROR(VLOOKUP(A8,'[20]20'!$A$5:$O$440,4,FALSE),0),VLOOKUP(A8,'[20]20'!$A$5:$O$440,4,FALSE),"ASSENTE")</f>
        <v>5.52</v>
      </c>
      <c r="W8" s="6">
        <f>IF(IFERROR(VLOOKUP(A8,'[21]21'!$A$5:$O$440,4,FALSE),0),VLOOKUP(A8,'[21]21'!$A$5:$O$440,4,FALSE),"ASSENTE")</f>
        <v>6.53</v>
      </c>
      <c r="X8" s="6">
        <f>IF(IFERROR(VLOOKUP(A8,'[22]22'!$A$5:$O$440,4,FALSE),0),VLOOKUP(A8,'[22]22'!$A$5:$O$440,4,FALSE),"ASSENTE")</f>
        <v>9.01</v>
      </c>
      <c r="Y8" s="6">
        <f>IF(IFERROR(VLOOKUP(A8,'[23]23'!$A$5:$O$440,4,FALSE),0),VLOOKUP(A8,'[23]23'!$A$5:$O$440,4,FALSE),"ASSENTE")</f>
        <v>6.01</v>
      </c>
      <c r="Z8" s="6">
        <f>IF(IFERROR(VLOOKUP(A8,'[24]24'!$A$5:$O$440,4,FALSE),0),VLOOKUP(A8,'[24]24'!$A$5:$O$440,4,FALSE),"ASSENTE")</f>
        <v>7.02</v>
      </c>
      <c r="AA8" s="6">
        <f>IF(IFERROR(VLOOKUP(A8,'[25]25'!$A$5:$O$440,4,FALSE),0),VLOOKUP(A8,'[25]25'!$A$5:$O$440,4,FALSE),"ASSENTE")</f>
        <v>8.02</v>
      </c>
      <c r="AB8" s="6">
        <f>IF(IFERROR(VLOOKUP(A8,'[26]26'!$A$5:$O$440,4,FALSE),0),VLOOKUP(A8,'[26]26'!$A$5:$O$440,4,FALSE),"ASSENTE")</f>
        <v>5.53</v>
      </c>
      <c r="AC8" s="6">
        <f>IF(IFERROR(VLOOKUP(A8,'[27]27'!$A$5:$O$440,4,FALSE),0),VLOOKUP(A8,'[27]27'!$A$5:$O$440,4,FALSE),"ASSENTE")</f>
        <v>5.51</v>
      </c>
      <c r="AD8" s="6">
        <f>IF(IFERROR(VLOOKUP(A8,'[28]28'!$A$5:$O$440,4,FALSE),0),VLOOKUP(A8,'[28]28'!$A$5:$O$440,4,FALSE),"ASSENTE")</f>
        <v>6.02</v>
      </c>
      <c r="AE8" s="6">
        <f>IF(IFERROR(VLOOKUP(A8,'[29]29'!$A$5:$O$440,4,FALSE),0),VLOOKUP(A8,'[29]29'!$A$5:$O$440,4,FALSE),"ASSENTE")</f>
        <v>6.01</v>
      </c>
      <c r="AF8" s="6">
        <f>IF(IFERROR(VLOOKUP(A8,'[30]30'!$A$5:$O$440,4,FALSE),0),VLOOKUP(A8,'[30]30'!$A$5:$O$440,4,FALSE),"ASSENTE")</f>
        <v>7.52</v>
      </c>
      <c r="AG8" s="6">
        <f>IF(IFERROR(VLOOKUP(A8,'[31]31'!$A$5:$O$440,4,FALSE),0),VLOOKUP(A8,'[31]31'!$A$5:$O$440,4,FALSE),"ASSENTE")</f>
        <v>9.0399999999999991</v>
      </c>
      <c r="AH8" s="6" t="str">
        <f>IF(IFERROR(VLOOKUP(A8,'[32]32'!$A$5:$O$440,4,FALSE),0),VLOOKUP(A8,'[32]32'!$A$5:$O$440,4,FALSE),"ASSENTE")</f>
        <v>ASSENTE</v>
      </c>
      <c r="AI8" s="6">
        <f>IF(IFERROR(VLOOKUP(A8,'[33]33'!$A$5:$O$440,4,FALSE),0),VLOOKUP(A8,'[33]33'!$A$5:$O$440,4,FALSE),"ASSENTE")</f>
        <v>5</v>
      </c>
      <c r="AJ8" s="6">
        <f>IF(IFERROR(VLOOKUP(A8,'[34]34'!$A$5:$O$440,4,FALSE),0),VLOOKUP(A8,'[34]34'!$A$5:$O$440,4,FALSE),"ASSENTE")</f>
        <v>6.03</v>
      </c>
      <c r="AK8" s="6">
        <f>IF(IFERROR(VLOOKUP(A8,'[35]35'!$A$5:$O$440,4,FALSE),0),VLOOKUP(A8,'[35]35'!$A$5:$O$440,4,FALSE),"ASSENTE")</f>
        <v>6.04</v>
      </c>
      <c r="AL8" s="6">
        <f>IF(IFERROR(VLOOKUP(A8,'[36]36'!$A$5:$O$440,4,FALSE),0),VLOOKUP(A8,'[36]36'!$A$5:$O$440,4,FALSE),"ASSENTE")</f>
        <v>4.51</v>
      </c>
      <c r="AM8" s="6" t="str">
        <f>IF(IFERROR(VLOOKUP(A8,'[37]37'!$A$5:$O$440,4,FALSE),0),VLOOKUP(A8,'[37]37'!$A$5:$O$440,4,FALSE),"ASSENTE")</f>
        <v>ASSENTE</v>
      </c>
      <c r="AN8" s="6" t="str">
        <f>IF(IFERROR(VLOOKUP(A8,'[38]38'!$A$5:$O$440,4,FALSE),0),VLOOKUP(A8,'[38]38'!$A$5:$O$440,4,FALSE),"ASSENTE")</f>
        <v>ASSENTE</v>
      </c>
    </row>
    <row r="9" spans="1:77" s="7" customFormat="1" ht="12.75" customHeight="1">
      <c r="A9" s="15"/>
      <c r="B9" s="15"/>
      <c r="C9" s="6" t="str">
        <f>IF(IFERROR(VLOOKUP(A8,'[1]1'!$A$5:$O$440,4,FALSE),1)=1,"ASSENTE",IF(AND(VLOOKUP(A8,'[1]1'!$A$5:$O$440,5,FALSE)&lt;1,VLOOKUP(A8,'[1]1'!$A$5:$O$440,9,FALSE)&lt;1),"NO","GOL"))</f>
        <v>GOL</v>
      </c>
      <c r="D9" s="6" t="str">
        <f>IF(IFERROR(VLOOKUP(A8,'[2]2'!$A$5:$O$440,4,FALSE),1)=1,"ASSENTE",IF(AND(VLOOKUP(A8,'[2]2'!$A$5:$O$440,5,FALSE)&lt;1,VLOOKUP(A8,'[2]2'!$A$5:$O$440,9,FALSE)&lt;1),"NO","GOL"))</f>
        <v>GOL</v>
      </c>
      <c r="E9" s="6" t="str">
        <f>IF(IFERROR(VLOOKUP(A8,'[3]3'!$A$5:$O$440,4,FALSE),1)=1,"ASSENTE",IF(AND(VLOOKUP(A8,'[3]3'!$A$5:$O$440,5,FALSE)&lt;1,VLOOKUP(A8,'[3]3'!$A$5:$O$440,9,FALSE)&lt;1),"NO","GOL"))</f>
        <v>GOL</v>
      </c>
      <c r="F9" s="6" t="str">
        <f>IF(IFERROR(VLOOKUP(A8,'[4]4'!$A$5:$O$440,4,FALSE),1)=1,"ASSENTE",IF(AND(VLOOKUP(A8,'[4]4'!$A$5:$O$440,5,FALSE)&lt;1,VLOOKUP(A8,'[4]4'!$A$5:$O$440,9,FALSE)&lt;1),"NO","GOL"))</f>
        <v>NO</v>
      </c>
      <c r="G9" s="6" t="str">
        <f>IF(IFERROR(VLOOKUP(A8,'[5]5'!$A$5:$O$440,4,FALSE),1)=1,"ASSENTE",IF(AND(VLOOKUP(A8,'[5]5'!$A$5:$O$440,5,FALSE)&lt;1,VLOOKUP(A8,'[5]5'!$A$5:$O$440,9,FALSE)&lt;1),"NO","GOL"))</f>
        <v>GOL</v>
      </c>
      <c r="H9" s="6" t="str">
        <f>IF(IFERROR(VLOOKUP(A8,'[6]6'!$A$5:$O$440,4,FALSE),1)=1,"ASSENTE",IF(AND(VLOOKUP(A8,'[6]6'!$A$5:$O$440,5,FALSE)&lt;1,VLOOKUP(A8,'[6]6'!$A$5:$O$440,9,FALSE)&lt;1),"NO","GOL"))</f>
        <v>NO</v>
      </c>
      <c r="I9" s="6" t="str">
        <f>IF(IFERROR(VLOOKUP(A8,'[7]7'!$A$5:$O$440,4,FALSE),1)=1,"ASSENTE",IF(AND(VLOOKUP(A8,'[7]7'!$A$5:$O$440,5,FALSE)&lt;1,VLOOKUP(A8,'[7]7'!$A$5:$O$440,9,FALSE)&lt;1),"NO","GOL"))</f>
        <v>GOL</v>
      </c>
      <c r="J9" s="6" t="str">
        <f>IF(IFERROR(VLOOKUP(A8,'[8]8'!$A$5:$O$440,4,FALSE),1)=1,"ASSENTE",IF(AND(VLOOKUP(A8,'[8]8'!$A$5:$O$440,5,FALSE)&lt;1,VLOOKUP(A8,'[8]8'!$A$5:$O$440,9,FALSE)&lt;1),"NO","GOL"))</f>
        <v>NO</v>
      </c>
      <c r="K9" s="6" t="str">
        <f>IF(IFERROR(VLOOKUP(A8,'[9]9'!$A$5:$O$440,4,FALSE),1)=1,"ASSENTE",IF(AND(VLOOKUP(A8,'[9]9'!$A$5:$O$440,5,FALSE)&lt;1,VLOOKUP(A8,'[9]9'!$A$5:$O$440,9,FALSE)&lt;1),"NO","GOL"))</f>
        <v>NO</v>
      </c>
      <c r="L9" s="6" t="str">
        <f>IF(IFERROR(VLOOKUP(A8,'[10]10'!$A$5:$O$440,4,FALSE),1)=1,"ASSENTE",IF(AND(VLOOKUP(A8,'[10]10'!$A$5:$O$440,5,FALSE)&lt;1,VLOOKUP(A8,'[10]10'!$A$5:$O$440,9,FALSE)&lt;1),"NO","GOL"))</f>
        <v>GOL</v>
      </c>
      <c r="M9" s="6" t="str">
        <f>IF(IFERROR(VLOOKUP(A8,'[11]11'!$A$5:$O$440,4,FALSE),1)=1,"ASSENTE",IF(AND(VLOOKUP(A8,'[11]11'!$A$5:$O$440,5,FALSE)&lt;1,VLOOKUP(A8,'[11]11'!$A$5:$O$440,9,FALSE)&lt;1),"NO","GOL"))</f>
        <v>NO</v>
      </c>
      <c r="N9" s="6" t="str">
        <f>IF(IFERROR(VLOOKUP(A8,'[12]12'!$A$5:$O$440,4,FALSE),1)=1,"ASSENTE",IF(AND(VLOOKUP(A8,'[12]12'!$A$5:$O$440,5,FALSE)&lt;1,VLOOKUP(A8,'[12]12'!$A$5:$O$440,9,FALSE)&lt;1),"NO","GOL"))</f>
        <v>NO</v>
      </c>
      <c r="O9" s="6" t="str">
        <f>IF(IFERROR(VLOOKUP(A8,'[13]13'!$A$5:$O$440,4,FALSE),1)=1,"ASSENTE",IF(AND(VLOOKUP(A8,'[13]13'!$A$5:$O$440,5,FALSE)&lt;1,VLOOKUP(A8,'[13]13'!$A$5:$O$440,9,FALSE)&lt;1),"NO","GOL"))</f>
        <v>GOL</v>
      </c>
      <c r="P9" s="6" t="str">
        <f>IF(IFERROR(VLOOKUP(A8,'[14]14'!$A$5:$O$440,4,FALSE),1)=1,"ASSENTE",IF(AND(VLOOKUP(A8,'[14]14'!$A$5:$O$440,5,FALSE)&lt;1,VLOOKUP(A8,'[14]14'!$A$5:$O$440,9,FALSE)&lt;1),"NO","GOL"))</f>
        <v>NO</v>
      </c>
      <c r="Q9" s="6" t="str">
        <f>IF(IFERROR(VLOOKUP(A8,'[15]15'!$A$5:$O$440,4,FALSE),1)=1,"ASSENTE",IF(AND(VLOOKUP(A8,'[15]15'!$A$5:$O$440,5,FALSE)&lt;1,VLOOKUP(A8,'[15]15'!$A$5:$O$440,9,FALSE)&lt;1),"NO","GOL"))</f>
        <v>NO</v>
      </c>
      <c r="R9" s="6" t="str">
        <f>IF(IFERROR(VLOOKUP(A8,'[16]16'!$A$5:$O$440,4,FALSE),1)=1,"ASSENTE",IF(AND(VLOOKUP(A8,'[16]16'!$A$5:$O$440,5,FALSE)&lt;1,VLOOKUP(A8,'[16]16'!$A$5:$O$440,9,FALSE)&lt;1),"NO","GOL"))</f>
        <v>NO</v>
      </c>
      <c r="S9" s="6" t="str">
        <f>IF(IFERROR(VLOOKUP(A8,'[17]17'!$A$5:$O$440,4,FALSE),1)=1,"ASSENTE",IF(AND(VLOOKUP(A8,'[17]17'!$A$5:$O$440,5,FALSE)&lt;1,VLOOKUP(A8,'[17]17'!$A$5:$O$440,9,FALSE)&lt;1),"NO","GOL"))</f>
        <v>GOL</v>
      </c>
      <c r="T9" s="6" t="str">
        <f>IF(IFERROR(VLOOKUP(A8,'[18]18'!$A$5:$O$440,4,FALSE),1)=1,"ASSENTE",IF(AND(VLOOKUP(A8,'[18]18'!$A$5:$O$440,5,FALSE)&lt;1,VLOOKUP(A8,'[18]18'!$A$5:$O$440,9,FALSE)&lt;1),"NO","GOL"))</f>
        <v>NO</v>
      </c>
      <c r="U9" s="6" t="str">
        <f>IF(IFERROR(VLOOKUP(A8,'[19]19'!$A$5:$O$440,4,FALSE),1)=1,"ASSENTE",IF(AND(VLOOKUP(A8,'[19]19'!$A$5:$O$440,5,FALSE)&lt;1,VLOOKUP(A8,'[19]19'!$A$5:$O$440,9,FALSE)&lt;1),"NO","GOL"))</f>
        <v>GOL</v>
      </c>
      <c r="V9" s="6" t="str">
        <f>IF(IFERROR(VLOOKUP(A8,'[20]20'!$A$5:$O$440,4,FALSE),1)=1,"ASSENTE",IF(AND(VLOOKUP(A8,'[20]20'!$A$5:$O$440,5,FALSE)&lt;1,VLOOKUP(A8,'[20]20'!$A$5:$O$440,9,FALSE)&lt;1),"NO","GOL"))</f>
        <v>NO</v>
      </c>
      <c r="W9" s="6" t="str">
        <f>IF(IFERROR(VLOOKUP(A8,'[21]21'!$A$5:$O$440,4,FALSE),1)=1,"ASSENTE",IF(AND(VLOOKUP(A8,'[21]21'!$A$5:$O$440,5,FALSE)&lt;1,VLOOKUP(A8,'[21]21'!$A$5:$O$440,9,FALSE)&lt;1),"NO","GOL"))</f>
        <v>GOL</v>
      </c>
      <c r="X9" s="6" t="str">
        <f>IF(IFERROR(VLOOKUP(A8,'[22]22'!$A$5:$O$440,4,FALSE),1)=1,"ASSENTE",IF(AND(VLOOKUP(A8,'[22]22'!$A$5:$O$440,5,FALSE)&lt;1,VLOOKUP(A8,'[22]22'!$A$5:$O$440,9,FALSE)&lt;1),"NO","GOL"))</f>
        <v>GOL</v>
      </c>
      <c r="Y9" s="6" t="str">
        <f>IF(IFERROR(VLOOKUP(A8,'[23]23'!$A$5:$O$440,4,FALSE),1)=1,"ASSENTE",IF(AND(VLOOKUP(A8,'[23]23'!$A$5:$O$440,5,FALSE)&lt;1,VLOOKUP(A8,'[23]23'!$A$5:$O$440,9,FALSE)&lt;1),"NO","GOL"))</f>
        <v>NO</v>
      </c>
      <c r="Z9" s="6" t="str">
        <f>IF(IFERROR(VLOOKUP(A8,'[24]24'!$A$5:$O$440,4,FALSE),1)=1,"ASSENTE",IF(AND(VLOOKUP(A8,'[24]24'!$A$5:$O$440,5,FALSE)&lt;1,VLOOKUP(A8,'[24]24'!$A$5:$O$440,9,FALSE)&lt;1),"NO","GOL"))</f>
        <v>GOL</v>
      </c>
      <c r="AA9" s="6" t="str">
        <f>IF(IFERROR(VLOOKUP(A8,'[25]25'!$A$5:$O$440,4,FALSE),1)=1,"ASSENTE",IF(AND(VLOOKUP(A8,'[25]25'!$A$5:$O$440,5,FALSE)&lt;1,VLOOKUP(A8,'[25]25'!$A$5:$O$440,9,FALSE)&lt;1),"NO","GOL"))</f>
        <v>GOL</v>
      </c>
      <c r="AB9" s="6" t="str">
        <f>IF(IFERROR(VLOOKUP(A8,'[26]26'!$A$5:$O$440,4,FALSE),1)=1,"ASSENTE",IF(AND(VLOOKUP(A8,'[26]26'!$A$5:$O$440,5,FALSE)&lt;1,VLOOKUP(A8,'[26]26'!$A$5:$O$440,9,FALSE)&lt;1),"NO","GOL"))</f>
        <v>NO</v>
      </c>
      <c r="AC9" s="6" t="str">
        <f>IF(IFERROR(VLOOKUP(A8,'[27]27'!$A$5:$O$440,4,FALSE),1)=1,"ASSENTE",IF(AND(VLOOKUP(A8,'[27]27'!$A$5:$O$440,5,FALSE)&lt;1,VLOOKUP(A8,'[27]27'!$A$5:$O$440,9,FALSE)&lt;1),"NO","GOL"))</f>
        <v>NO</v>
      </c>
      <c r="AD9" s="6" t="str">
        <f>IF(IFERROR(VLOOKUP(A8,'[28]28'!$A$5:$O$440,4,FALSE),1)=1,"ASSENTE",IF(AND(VLOOKUP(A8,'[28]28'!$A$5:$O$440,5,FALSE)&lt;1,VLOOKUP(A8,'[28]28'!$A$5:$O$440,9,FALSE)&lt;1),"NO","GOL"))</f>
        <v>NO</v>
      </c>
      <c r="AE9" s="6" t="str">
        <f>IF(IFERROR(VLOOKUP(A8,'[29]29'!$A$5:$O$440,4,FALSE),1)=1,"ASSENTE",IF(AND(VLOOKUP(A8,'[29]29'!$A$5:$O$440,5,FALSE)&lt;1,VLOOKUP(A8,'[29]29'!$A$5:$O$440,9,FALSE)&lt;1),"NO","GOL"))</f>
        <v>NO</v>
      </c>
      <c r="AF9" s="6" t="str">
        <f>IF(IFERROR(VLOOKUP(A8,'[30]30'!$A$5:$O$440,4,FALSE),1)=1,"ASSENTE",IF(AND(VLOOKUP(A8,'[30]30'!$A$5:$O$440,5,FALSE)&lt;1,VLOOKUP(A8,'[30]30'!$A$5:$O$440,9,FALSE)&lt;1),"NO","GOL"))</f>
        <v>GOL</v>
      </c>
      <c r="AG9" s="6" t="str">
        <f>IF(IFERROR(VLOOKUP(A8,'[31]31'!$A$5:$O$440,4,FALSE),1)=1,"ASSENTE",IF(AND(VLOOKUP(A8,'[31]31'!$A$5:$O$440,5,FALSE)&lt;1,VLOOKUP(A8,'[31]31'!$A$5:$O$440,9,FALSE)&lt;1),"NO","GOL"))</f>
        <v>GOL</v>
      </c>
      <c r="AH9" s="6" t="str">
        <f>IF(IFERROR(VLOOKUP(A8,'[32]32'!$A$5:$O$440,4,FALSE),1)=1,"ASSENTE",IF(AND(VLOOKUP(A8,'[32]32'!$A$5:$O$440,5,FALSE)&lt;1,VLOOKUP(A8,'[32]32'!$A$5:$O$440,9,FALSE)&lt;1),"NO","GOL"))</f>
        <v>ASSENTE</v>
      </c>
      <c r="AI9" s="6" t="str">
        <f>IF(IFERROR(VLOOKUP(A8,'[33]33'!$A$5:$O$440,4,FALSE),1)=1,"ASSENTE",IF(AND(VLOOKUP(A8,'[33]33'!$A$5:$O$440,5,FALSE)&lt;1,VLOOKUP(A8,'[33]33'!$A$5:$O$440,9,FALSE)&lt;1),"NO","GOL"))</f>
        <v>NO</v>
      </c>
      <c r="AJ9" s="6" t="str">
        <f>IF(IFERROR(VLOOKUP(A8,'[34]34'!$A$5:$O$440,4,FALSE),1)=1,"ASSENTE",IF(AND(VLOOKUP(A8,'[34]34'!$A$5:$O$440,5,FALSE)&lt;1,VLOOKUP(A8,'[34]34'!$A$5:$O$440,9,FALSE)&lt;1),"NO","GOL"))</f>
        <v>GOL</v>
      </c>
      <c r="AK9" s="6" t="str">
        <f>IF(IFERROR(VLOOKUP(A8,'[35]35'!$A$5:$O$440,4,FALSE),1)=1,"ASSENTE",IF(AND(VLOOKUP(A8,'[35]35'!$A$5:$O$440,5,FALSE)&lt;1,VLOOKUP(A8,'[35]35'!$A$5:$O$440,9,FALSE)&lt;1),"NO","GOL"))</f>
        <v>NO</v>
      </c>
      <c r="AL9" s="6" t="str">
        <f>IF(IFERROR(VLOOKUP(A8,'[36]36'!$A$5:$O$440,4,FALSE),1)=1,"ASSENTE",IF(AND(VLOOKUP(A8,'[36]36'!$A$5:$O$440,5,FALSE)&lt;1,VLOOKUP(A8,'[36]36'!$A$5:$O$440,9,FALSE)&lt;1),"NO","GOL"))</f>
        <v>NO</v>
      </c>
      <c r="AM9" s="6" t="str">
        <f>IF(IFERROR(VLOOKUP(A8,'[37]37'!$A$5:$O$440,4,FALSE),1)=1,"ASSENTE",IF(AND(VLOOKUP(A8,'[37]37'!$A$5:$O$440,5,FALSE)&lt;1,VLOOKUP(A8,'[37]37'!$A$5:$O$440,9,FALSE)&lt;1),"NO","GOL"))</f>
        <v>ASSENTE</v>
      </c>
      <c r="AN9" s="6" t="str">
        <f>IF(IFERROR(VLOOKUP(A8,'[38]38'!$A$5:$O$440,4,FALSE),1)=1,"ASSENTE",IF(AND(VLOOKUP(A8,'[38]38'!$A$5:$O$440,5,FALSE)&lt;1,VLOOKUP(A8,'[38]38'!$A$5:$O$440,9,FALSE)&lt;1),"NO","GOL"))</f>
        <v>ASSENTE</v>
      </c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</row>
    <row r="10" spans="1:77" s="7" customFormat="1" ht="12.75" customHeight="1">
      <c r="A10" s="15">
        <v>3501</v>
      </c>
      <c r="B10" s="15" t="str">
        <f>VLOOKUP(A10,'[3]3'!$A$5:$O$440,3,FALSE)</f>
        <v>IBRAHIMOVIC</v>
      </c>
      <c r="C10" s="6" t="str">
        <f>IF(IFERROR(VLOOKUP(A10,'[1]1'!$A$5:$O$440,4,FALSE),0),VLOOKUP(A10,'[1]1'!$A$5:$O$440,4,FALSE),"ASSENTE")</f>
        <v>ASSENTE</v>
      </c>
      <c r="D10" s="6">
        <f>IF(IFERROR(VLOOKUP(A10,'[2]2'!$A$5:$O$440,4,FALSE),0),VLOOKUP(A10,'[2]2'!$A$5:$O$440,4,FALSE),"ASSENTE")</f>
        <v>5</v>
      </c>
      <c r="E10" s="6">
        <f>IF(IFERROR(VLOOKUP(A10,'[3]3'!$A$5:$O$440,4,FALSE),0),VLOOKUP(A10,'[3]3'!$A$5:$O$440,4,FALSE),"ASSENTE")</f>
        <v>5.53</v>
      </c>
      <c r="F10" s="6">
        <f>IF(IFERROR(VLOOKUP(A10,'[4]4'!$A$5:$O$440,4,FALSE),0),VLOOKUP(A10,'[4]4'!$A$5:$O$440,4,FALSE),"ASSENTE")</f>
        <v>6.02</v>
      </c>
      <c r="G10" s="6">
        <f>IF(IFERROR(VLOOKUP(A10,'[5]5'!$A$5:$O$440,4,FALSE),0),VLOOKUP(A10,'[5]5'!$A$5:$O$440,4,FALSE),"ASSENTE")</f>
        <v>7.03</v>
      </c>
      <c r="H10" s="6">
        <f>IF(IFERROR(VLOOKUP(A10,'[6]6'!$A$5:$O$440,4,FALSE),0),VLOOKUP(A10,'[6]6'!$A$5:$O$440,4,FALSE),"ASSENTE")</f>
        <v>6.04</v>
      </c>
      <c r="I10" s="6">
        <f>IF(IFERROR(VLOOKUP(A10,'[7]7'!$A$5:$O$440,4,FALSE),0),VLOOKUP(A10,'[7]7'!$A$5:$O$440,4,FALSE),"ASSENTE")</f>
        <v>6.53</v>
      </c>
      <c r="J10" s="6">
        <f>IF(IFERROR(VLOOKUP(A10,'[8]8'!$A$5:$O$440,4,FALSE),0),VLOOKUP(A10,'[8]8'!$A$5:$O$440,4,FALSE),"ASSENTE")</f>
        <v>6.5</v>
      </c>
      <c r="K10" s="6">
        <f>IF(IFERROR(VLOOKUP(A10,'[9]9'!$A$5:$O$440,4,FALSE),0),VLOOKUP(A10,'[9]9'!$A$5:$O$440,4,FALSE),"ASSENTE")</f>
        <v>6.5</v>
      </c>
      <c r="L10" s="6">
        <f>IF(IFERROR(VLOOKUP(A10,'[10]10'!$A$5:$O$440,4,FALSE),0),VLOOKUP(A10,'[10]10'!$A$5:$O$440,4,FALSE),"ASSENTE")</f>
        <v>6.01</v>
      </c>
      <c r="M10" s="6">
        <f>IF(IFERROR(VLOOKUP(A10,'[11]11'!$A$5:$O$440,4,FALSE),0),VLOOKUP(A10,'[11]11'!$A$5:$O$440,4,FALSE),"ASSENTE")</f>
        <v>6.53</v>
      </c>
      <c r="N10" s="6">
        <f>IF(IFERROR(VLOOKUP(A10,'[12]12'!$A$5:$O$440,4,FALSE),0),VLOOKUP(A10,'[12]12'!$A$5:$O$440,4,FALSE),"ASSENTE")</f>
        <v>7.53</v>
      </c>
      <c r="O10" s="6">
        <f>IF(IFERROR(VLOOKUP(A10,'[13]13'!$A$5:$O$440,4,FALSE),0),VLOOKUP(A10,'[13]13'!$A$5:$O$440,4,FALSE),"ASSENTE")</f>
        <v>7.5</v>
      </c>
      <c r="P10" s="6">
        <f>IF(IFERROR(VLOOKUP(A10,'[14]14'!$A$5:$O$440,4,FALSE),0),VLOOKUP(A10,'[14]14'!$A$5:$O$440,4,FALSE),"ASSENTE")</f>
        <v>6</v>
      </c>
      <c r="Q10" s="6">
        <f>IF(IFERROR(VLOOKUP(A10,'[15]15'!$A$5:$O$440,4,FALSE),0),VLOOKUP(A10,'[15]15'!$A$5:$O$440,4,FALSE),"ASSENTE")</f>
        <v>7.54</v>
      </c>
      <c r="R10" s="6">
        <f>IF(IFERROR(VLOOKUP(A10,'[16]16'!$A$5:$O$440,4,FALSE),0),VLOOKUP(A10,'[16]16'!$A$5:$O$440,4,FALSE),"ASSENTE")</f>
        <v>7.51</v>
      </c>
      <c r="S10" s="6">
        <f>IF(IFERROR(VLOOKUP(A10,'[17]17'!$A$5:$O$440,4,FALSE),0),VLOOKUP(A10,'[17]17'!$A$5:$O$440,4,FALSE),"ASSENTE")</f>
        <v>5.03</v>
      </c>
      <c r="T10" s="6" t="str">
        <f>IF(IFERROR(VLOOKUP(A10,'[18]18'!$A$5:$O$440,4,FALSE),0),VLOOKUP(A10,'[18]18'!$A$5:$O$440,4,FALSE),"ASSENTE")</f>
        <v>ASSENTE</v>
      </c>
      <c r="U10" s="6">
        <f>IF(IFERROR(VLOOKUP(A10,'[19]19'!$A$5:$O$440,4,FALSE),0),VLOOKUP(A10,'[19]19'!$A$5:$O$440,4,FALSE),"ASSENTE")</f>
        <v>7.03</v>
      </c>
      <c r="V10" s="6">
        <f>IF(IFERROR(VLOOKUP(A10,'[20]20'!$A$5:$O$440,4,FALSE),0),VLOOKUP(A10,'[20]20'!$A$5:$O$440,4,FALSE),"ASSENTE")</f>
        <v>8.0299999999999994</v>
      </c>
      <c r="W10" s="6">
        <f>IF(IFERROR(VLOOKUP(A10,'[21]21'!$A$5:$O$440,4,FALSE),0),VLOOKUP(A10,'[21]21'!$A$5:$O$440,4,FALSE),"ASSENTE")</f>
        <v>7</v>
      </c>
      <c r="X10" s="6">
        <f>IF(IFERROR(VLOOKUP(A10,'[22]22'!$A$5:$O$440,4,FALSE),0),VLOOKUP(A10,'[22]22'!$A$5:$O$440,4,FALSE),"ASSENTE")</f>
        <v>7.03</v>
      </c>
      <c r="Y10" s="6">
        <f>IF(IFERROR(VLOOKUP(A10,'[23]23'!$A$5:$O$440,4,FALSE),0),VLOOKUP(A10,'[23]23'!$A$5:$O$440,4,FALSE),"ASSENTE")</f>
        <v>6.53</v>
      </c>
      <c r="Z10" s="6">
        <f>IF(IFERROR(VLOOKUP(A10,'[24]24'!$A$5:$O$440,4,FALSE),0),VLOOKUP(A10,'[24]24'!$A$5:$O$440,4,FALSE),"ASSENTE")</f>
        <v>7.04</v>
      </c>
      <c r="AA10" s="6">
        <f>IF(IFERROR(VLOOKUP(A10,'[25]25'!$A$5:$O$440,4,FALSE),0),VLOOKUP(A10,'[25]25'!$A$5:$O$440,4,FALSE),"ASSENTE")</f>
        <v>7.01</v>
      </c>
      <c r="AB10" s="6">
        <f>IF(IFERROR(VLOOKUP(A10,'[26]26'!$A$5:$O$440,4,FALSE),0),VLOOKUP(A10,'[26]26'!$A$5:$O$440,4,FALSE),"ASSENTE")</f>
        <v>6.03</v>
      </c>
      <c r="AC10" s="6">
        <f>IF(IFERROR(VLOOKUP(A10,'[27]27'!$A$5:$O$440,4,FALSE),0),VLOOKUP(A10,'[27]27'!$A$5:$O$440,4,FALSE),"ASSENTE")</f>
        <v>6.53</v>
      </c>
      <c r="AD10" s="6">
        <f>IF(IFERROR(VLOOKUP(A10,'[28]28'!$A$5:$O$440,4,FALSE),0),VLOOKUP(A10,'[28]28'!$A$5:$O$440,4,FALSE),"ASSENTE")</f>
        <v>6.04</v>
      </c>
      <c r="AE10" s="6">
        <f>IF(IFERROR(VLOOKUP(A10,'[29]29'!$A$5:$O$440,4,FALSE),0),VLOOKUP(A10,'[29]29'!$A$5:$O$440,4,FALSE),"ASSENTE")</f>
        <v>4.0199999999999996</v>
      </c>
      <c r="AF10" s="6" t="str">
        <f>IF(IFERROR(VLOOKUP(A10,'[30]30'!$A$5:$O$440,4,FALSE),0),VLOOKUP(A10,'[30]30'!$A$5:$O$440,4,FALSE),"ASSENTE")</f>
        <v>ASSENTE</v>
      </c>
      <c r="AG10" s="6" t="str">
        <f>IF(IFERROR(VLOOKUP(A10,'[31]31'!$A$5:$O$440,4,FALSE),0),VLOOKUP(A10,'[31]31'!$A$5:$O$440,4,FALSE),"ASSENTE")</f>
        <v>ASSENTE</v>
      </c>
      <c r="AH10" s="6">
        <f>IF(IFERROR(VLOOKUP(A10,'[32]32'!$A$5:$O$440,4,FALSE),0),VLOOKUP(A10,'[32]32'!$A$5:$O$440,4,FALSE),"ASSENTE")</f>
        <v>4.0199999999999996</v>
      </c>
      <c r="AI10" s="6" t="str">
        <f>IF(IFERROR(VLOOKUP(A10,'[33]33'!$A$5:$O$440,4,FALSE),0),VLOOKUP(A10,'[33]33'!$A$5:$O$440,4,FALSE),"ASSENTE")</f>
        <v>ASSENTE</v>
      </c>
      <c r="AJ10" s="6" t="str">
        <f>IF(IFERROR(VLOOKUP(A10,'[34]34'!$A$5:$O$440,4,FALSE),0),VLOOKUP(A10,'[34]34'!$A$5:$O$440,4,FALSE),"ASSENTE")</f>
        <v>ASSENTE</v>
      </c>
      <c r="AK10" s="6" t="str">
        <f>IF(IFERROR(VLOOKUP(A10,'[35]35'!$A$5:$O$440,4,FALSE),0),VLOOKUP(A10,'[35]35'!$A$5:$O$440,4,FALSE),"ASSENTE")</f>
        <v>ASSENTE</v>
      </c>
      <c r="AL10" s="6">
        <f>IF(IFERROR(VLOOKUP(A10,'[36]36'!$A$5:$O$440,4,FALSE),0),VLOOKUP(A10,'[36]36'!$A$5:$O$440,4,FALSE),"ASSENTE")</f>
        <v>6.01</v>
      </c>
      <c r="AM10" s="6" t="str">
        <f>IF(IFERROR(VLOOKUP(A10,'[37]37'!$A$5:$O$440,4,FALSE),0),VLOOKUP(A10,'[37]37'!$A$5:$O$440,4,FALSE),"ASSENTE")</f>
        <v>ASSENTE</v>
      </c>
      <c r="AN10" s="6" t="str">
        <f>IF(IFERROR(VLOOKUP(A10,'[38]38'!$A$5:$O$440,4,FALSE),0),VLOOKUP(A10,'[38]38'!$A$5:$O$440,4,FALSE),"ASSENTE")</f>
        <v>ASSENTE</v>
      </c>
    </row>
    <row r="11" spans="1:77" s="7" customFormat="1" ht="12.75" customHeight="1">
      <c r="A11" s="15"/>
      <c r="B11" s="15"/>
      <c r="C11" s="6" t="str">
        <f>IF(IFERROR(VLOOKUP(A10,'[1]1'!$A$5:$O$440,4,FALSE),1)=1,"ASSENTE",IF(AND(VLOOKUP(A10,'[1]1'!$A$5:$O$440,5,FALSE)&lt;1,VLOOKUP(A10,'[1]1'!$A$5:$O$440,9,FALSE)&lt;1),"NO","GOL"))</f>
        <v>ASSENTE</v>
      </c>
      <c r="D11" s="6" t="str">
        <f>IF(IFERROR(VLOOKUP(A10,'[2]2'!$A$5:$O$440,4,FALSE),1)=1,"ASSENTE",IF(AND(VLOOKUP(A10,'[2]2'!$A$5:$O$440,5,FALSE)&lt;1,VLOOKUP(A10,'[2]2'!$A$5:$O$440,9,FALSE)&lt;1),"NO","GOL"))</f>
        <v>NO</v>
      </c>
      <c r="E11" s="6" t="str">
        <f>IF(IFERROR(VLOOKUP(A10,'[3]3'!$A$5:$O$440,4,FALSE),1)=1,"ASSENTE",IF(AND(VLOOKUP(A10,'[3]3'!$A$5:$O$440,5,FALSE)&lt;1,VLOOKUP(A10,'[3]3'!$A$5:$O$440,9,FALSE)&lt;1),"NO","GOL"))</f>
        <v>NO</v>
      </c>
      <c r="F11" s="6" t="str">
        <f>IF(IFERROR(VLOOKUP(A10,'[4]4'!$A$5:$O$440,4,FALSE),1)=1,"ASSENTE",IF(AND(VLOOKUP(A10,'[4]4'!$A$5:$O$440,5,FALSE)&lt;1,VLOOKUP(A10,'[4]4'!$A$5:$O$440,9,FALSE)&lt;1),"NO","GOL"))</f>
        <v>GOL</v>
      </c>
      <c r="G11" s="6" t="str">
        <f>IF(IFERROR(VLOOKUP(A10,'[5]5'!$A$5:$O$440,4,FALSE),1)=1,"ASSENTE",IF(AND(VLOOKUP(A10,'[5]5'!$A$5:$O$440,5,FALSE)&lt;1,VLOOKUP(A10,'[5]5'!$A$5:$O$440,9,FALSE)&lt;1),"NO","GOL"))</f>
        <v>GOL</v>
      </c>
      <c r="H11" s="6" t="str">
        <f>IF(IFERROR(VLOOKUP(A10,'[6]6'!$A$5:$O$440,4,FALSE),1)=1,"ASSENTE",IF(AND(VLOOKUP(A10,'[6]6'!$A$5:$O$440,5,FALSE)&lt;1,VLOOKUP(A10,'[6]6'!$A$5:$O$440,9,FALSE)&lt;1),"NO","GOL"))</f>
        <v>NO</v>
      </c>
      <c r="I11" s="6" t="str">
        <f>IF(IFERROR(VLOOKUP(A10,'[7]7'!$A$5:$O$440,4,FALSE),1)=1,"ASSENTE",IF(AND(VLOOKUP(A10,'[7]7'!$A$5:$O$440,5,FALSE)&lt;1,VLOOKUP(A10,'[7]7'!$A$5:$O$440,9,FALSE)&lt;1),"NO","GOL"))</f>
        <v>NO</v>
      </c>
      <c r="J11" s="6" t="str">
        <f>IF(IFERROR(VLOOKUP(A10,'[8]8'!$A$5:$O$440,4,FALSE),1)=1,"ASSENTE",IF(AND(VLOOKUP(A10,'[8]8'!$A$5:$O$440,5,FALSE)&lt;1,VLOOKUP(A10,'[8]8'!$A$5:$O$440,9,FALSE)&lt;1),"NO","GOL"))</f>
        <v>GOL</v>
      </c>
      <c r="K11" s="6" t="str">
        <f>IF(IFERROR(VLOOKUP(A10,'[9]9'!$A$5:$O$440,4,FALSE),1)=1,"ASSENTE",IF(AND(VLOOKUP(A10,'[9]9'!$A$5:$O$440,5,FALSE)&lt;1,VLOOKUP(A10,'[9]9'!$A$5:$O$440,9,FALSE)&lt;1),"NO","GOL"))</f>
        <v>GOL</v>
      </c>
      <c r="L11" s="6" t="str">
        <f>IF(IFERROR(VLOOKUP(A10,'[10]10'!$A$5:$O$440,4,FALSE),1)=1,"ASSENTE",IF(AND(VLOOKUP(A10,'[10]10'!$A$5:$O$440,5,FALSE)&lt;1,VLOOKUP(A10,'[10]10'!$A$5:$O$440,9,FALSE)&lt;1),"NO","GOL"))</f>
        <v>NO</v>
      </c>
      <c r="M11" s="6" t="str">
        <f>IF(IFERROR(VLOOKUP(A10,'[11]11'!$A$5:$O$440,4,FALSE),1)=1,"ASSENTE",IF(AND(VLOOKUP(A10,'[11]11'!$A$5:$O$440,5,FALSE)&lt;1,VLOOKUP(A10,'[11]11'!$A$5:$O$440,9,FALSE)&lt;1),"NO","GOL"))</f>
        <v>GOL</v>
      </c>
      <c r="N11" s="6" t="str">
        <f>IF(IFERROR(VLOOKUP(A10,'[12]12'!$A$5:$O$440,4,FALSE),1)=1,"ASSENTE",IF(AND(VLOOKUP(A10,'[12]12'!$A$5:$O$440,5,FALSE)&lt;1,VLOOKUP(A10,'[12]12'!$A$5:$O$440,9,FALSE)&lt;1),"NO","GOL"))</f>
        <v>GOL</v>
      </c>
      <c r="O11" s="6" t="str">
        <f>IF(IFERROR(VLOOKUP(A10,'[13]13'!$A$5:$O$440,4,FALSE),1)=1,"ASSENTE",IF(AND(VLOOKUP(A10,'[13]13'!$A$5:$O$440,5,FALSE)&lt;1,VLOOKUP(A10,'[13]13'!$A$5:$O$440,9,FALSE)&lt;1),"NO","GOL"))</f>
        <v>GOL</v>
      </c>
      <c r="P11" s="6" t="str">
        <f>IF(IFERROR(VLOOKUP(A10,'[14]14'!$A$5:$O$440,4,FALSE),1)=1,"ASSENTE",IF(AND(VLOOKUP(A10,'[14]14'!$A$5:$O$440,5,FALSE)&lt;1,VLOOKUP(A10,'[14]14'!$A$5:$O$440,9,FALSE)&lt;1),"NO","GOL"))</f>
        <v>NO</v>
      </c>
      <c r="Q11" s="6" t="str">
        <f>IF(IFERROR(VLOOKUP(A10,'[15]15'!$A$5:$O$440,4,FALSE),1)=1,"ASSENTE",IF(AND(VLOOKUP(A10,'[15]15'!$A$5:$O$440,5,FALSE)&lt;1,VLOOKUP(A10,'[15]15'!$A$5:$O$440,9,FALSE)&lt;1),"NO","GOL"))</f>
        <v>GOL</v>
      </c>
      <c r="R11" s="6" t="str">
        <f>IF(IFERROR(VLOOKUP(A10,'[16]16'!$A$5:$O$440,4,FALSE),1)=1,"ASSENTE",IF(AND(VLOOKUP(A10,'[16]16'!$A$5:$O$440,5,FALSE)&lt;1,VLOOKUP(A10,'[16]16'!$A$5:$O$440,9,FALSE)&lt;1),"NO","GOL"))</f>
        <v>GOL</v>
      </c>
      <c r="S11" s="6" t="str">
        <f>IF(IFERROR(VLOOKUP(A10,'[17]17'!$A$5:$O$440,4,FALSE),1)=1,"ASSENTE",IF(AND(VLOOKUP(A10,'[17]17'!$A$5:$O$440,5,FALSE)&lt;1,VLOOKUP(A10,'[17]17'!$A$5:$O$440,9,FALSE)&lt;1),"NO","GOL"))</f>
        <v>NO</v>
      </c>
      <c r="T11" s="6" t="str">
        <f>IF(IFERROR(VLOOKUP(A10,'[18]18'!$A$5:$O$440,4,FALSE),1)=1,"ASSENTE",IF(AND(VLOOKUP(A10,'[18]18'!$A$5:$O$440,5,FALSE)&lt;1,VLOOKUP(A10,'[18]18'!$A$5:$O$440,9,FALSE)&lt;1),"NO","GOL"))</f>
        <v>ASSENTE</v>
      </c>
      <c r="U11" s="6" t="str">
        <f>IF(IFERROR(VLOOKUP(A10,'[19]19'!$A$5:$O$440,4,FALSE),1)=1,"ASSENTE",IF(AND(VLOOKUP(A10,'[19]19'!$A$5:$O$440,5,FALSE)&lt;1,VLOOKUP(A10,'[19]19'!$A$5:$O$440,9,FALSE)&lt;1),"NO","GOL"))</f>
        <v>GOL</v>
      </c>
      <c r="V11" s="6" t="str">
        <f>IF(IFERROR(VLOOKUP(A10,'[20]20'!$A$5:$O$440,4,FALSE),1)=1,"ASSENTE",IF(AND(VLOOKUP(A10,'[20]20'!$A$5:$O$440,5,FALSE)&lt;1,VLOOKUP(A10,'[20]20'!$A$5:$O$440,9,FALSE)&lt;1),"NO","GOL"))</f>
        <v>GOL</v>
      </c>
      <c r="W11" s="6" t="str">
        <f>IF(IFERROR(VLOOKUP(A10,'[21]21'!$A$5:$O$440,4,FALSE),1)=1,"ASSENTE",IF(AND(VLOOKUP(A10,'[21]21'!$A$5:$O$440,5,FALSE)&lt;1,VLOOKUP(A10,'[21]21'!$A$5:$O$440,9,FALSE)&lt;1),"NO","GOL"))</f>
        <v>GOL</v>
      </c>
      <c r="X11" s="6" t="str">
        <f>IF(IFERROR(VLOOKUP(A10,'[22]22'!$A$5:$O$440,4,FALSE),1)=1,"ASSENTE",IF(AND(VLOOKUP(A10,'[22]22'!$A$5:$O$440,5,FALSE)&lt;1,VLOOKUP(A10,'[22]22'!$A$5:$O$440,9,FALSE)&lt;1),"NO","GOL"))</f>
        <v>GOL</v>
      </c>
      <c r="Y11" s="6" t="str">
        <f>IF(IFERROR(VLOOKUP(A10,'[23]23'!$A$5:$O$440,4,FALSE),1)=1,"ASSENTE",IF(AND(VLOOKUP(A10,'[23]23'!$A$5:$O$440,5,FALSE)&lt;1,VLOOKUP(A10,'[23]23'!$A$5:$O$440,9,FALSE)&lt;1),"NO","GOL"))</f>
        <v>NO</v>
      </c>
      <c r="Z11" s="6" t="str">
        <f>IF(IFERROR(VLOOKUP(A10,'[24]24'!$A$5:$O$440,4,FALSE),1)=1,"ASSENTE",IF(AND(VLOOKUP(A10,'[24]24'!$A$5:$O$440,5,FALSE)&lt;1,VLOOKUP(A10,'[24]24'!$A$5:$O$440,9,FALSE)&lt;1),"NO","GOL"))</f>
        <v>NO</v>
      </c>
      <c r="AA11" s="6" t="str">
        <f>IF(IFERROR(VLOOKUP(A10,'[25]25'!$A$5:$O$440,4,FALSE),1)=1,"ASSENTE",IF(AND(VLOOKUP(A10,'[25]25'!$A$5:$O$440,5,FALSE)&lt;1,VLOOKUP(A10,'[25]25'!$A$5:$O$440,9,FALSE)&lt;1),"NO","GOL"))</f>
        <v>NO</v>
      </c>
      <c r="AB11" s="6" t="str">
        <f>IF(IFERROR(VLOOKUP(A10,'[26]26'!$A$5:$O$440,4,FALSE),1)=1,"ASSENTE",IF(AND(VLOOKUP(A10,'[26]26'!$A$5:$O$440,5,FALSE)&lt;1,VLOOKUP(A10,'[26]26'!$A$5:$O$440,9,FALSE)&lt;1),"NO","GOL"))</f>
        <v>NO</v>
      </c>
      <c r="AC11" s="6" t="str">
        <f>IF(IFERROR(VLOOKUP(A10,'[27]27'!$A$5:$O$440,4,FALSE),1)=1,"ASSENTE",IF(AND(VLOOKUP(A10,'[27]27'!$A$5:$O$440,5,FALSE)&lt;1,VLOOKUP(A10,'[27]27'!$A$5:$O$440,9,FALSE)&lt;1),"NO","GOL"))</f>
        <v>GOL</v>
      </c>
      <c r="AD11" s="6" t="str">
        <f>IF(IFERROR(VLOOKUP(A10,'[28]28'!$A$5:$O$440,4,FALSE),1)=1,"ASSENTE",IF(AND(VLOOKUP(A10,'[28]28'!$A$5:$O$440,5,FALSE)&lt;1,VLOOKUP(A10,'[28]28'!$A$5:$O$440,9,FALSE)&lt;1),"NO","GOL"))</f>
        <v>NO</v>
      </c>
      <c r="AE11" s="6" t="str">
        <f>IF(IFERROR(VLOOKUP(A10,'[29]29'!$A$5:$O$440,4,FALSE),1)=1,"ASSENTE",IF(AND(VLOOKUP(A10,'[29]29'!$A$5:$O$440,5,FALSE)&lt;1,VLOOKUP(A10,'[29]29'!$A$5:$O$440,9,FALSE)&lt;1),"NO","GOL"))</f>
        <v>NO</v>
      </c>
      <c r="AF11" s="6" t="str">
        <f>IF(IFERROR(VLOOKUP(A10,'[30]30'!$A$5:$O$440,4,FALSE),1)=1,"ASSENTE",IF(AND(VLOOKUP(A10,'[30]30'!$A$5:$O$440,5,FALSE)&lt;1,VLOOKUP(A10,'[30]30'!$A$5:$O$440,9,FALSE)&lt;1),"NO","GOL"))</f>
        <v>ASSENTE</v>
      </c>
      <c r="AG11" s="6" t="str">
        <f>IF(IFERROR(VLOOKUP(A10,'[31]31'!$A$5:$O$440,4,FALSE),1)=1,"ASSENTE",IF(AND(VLOOKUP(A10,'[31]31'!$A$5:$O$440,5,FALSE)&lt;1,VLOOKUP(A10,'[31]31'!$A$5:$O$440,9,FALSE)&lt;1),"NO","GOL"))</f>
        <v>ASSENTE</v>
      </c>
      <c r="AH11" s="6" t="str">
        <f>IF(IFERROR(VLOOKUP(A10,'[32]32'!$A$5:$O$440,4,FALSE),1)=1,"ASSENTE",IF(AND(VLOOKUP(A10,'[32]32'!$A$5:$O$440,5,FALSE)&lt;1,VLOOKUP(A10,'[32]32'!$A$5:$O$440,9,FALSE)&lt;1),"NO","GOL"))</f>
        <v>NO</v>
      </c>
      <c r="AI11" s="6" t="str">
        <f>IF(IFERROR(VLOOKUP(A10,'[33]33'!$A$5:$O$440,4,FALSE),1)=1,"ASSENTE",IF(AND(VLOOKUP(A10,'[33]33'!$A$5:$O$440,5,FALSE)&lt;1,VLOOKUP(A10,'[33]33'!$A$5:$O$440,9,FALSE)&lt;1),"NO","GOL"))</f>
        <v>ASSENTE</v>
      </c>
      <c r="AJ11" s="6" t="str">
        <f>IF(IFERROR(VLOOKUP(A10,'[34]34'!$A$5:$O$440,4,FALSE),1)=1,"ASSENTE",IF(AND(VLOOKUP(A10,'[34]34'!$A$5:$O$440,5,FALSE)&lt;1,VLOOKUP(A10,'[34]34'!$A$5:$O$440,9,FALSE)&lt;1),"NO","GOL"))</f>
        <v>ASSENTE</v>
      </c>
      <c r="AK11" s="6" t="str">
        <f>IF(IFERROR(VLOOKUP(A10,'[35]35'!$A$5:$O$440,4,FALSE),1)=1,"ASSENTE",IF(AND(VLOOKUP(A10,'[35]35'!$A$5:$O$440,5,FALSE)&lt;1,VLOOKUP(A10,'[35]35'!$A$5:$O$440,9,FALSE)&lt;1),"NO","GOL"))</f>
        <v>ASSENTE</v>
      </c>
      <c r="AL11" s="6" t="str">
        <f>IF(IFERROR(VLOOKUP(A10,'[36]36'!$A$5:$O$440,4,FALSE),1)=1,"ASSENTE",IF(AND(VLOOKUP(A10,'[36]36'!$A$5:$O$440,5,FALSE)&lt;1,VLOOKUP(A10,'[36]36'!$A$5:$O$440,9,FALSE)&lt;1),"NO","GOL"))</f>
        <v>NO</v>
      </c>
      <c r="AM11" s="6" t="str">
        <f>IF(IFERROR(VLOOKUP(A10,'[37]37'!$A$5:$O$440,4,FALSE),1)=1,"ASSENTE",IF(AND(VLOOKUP(A10,'[37]37'!$A$5:$O$440,5,FALSE)&lt;1,VLOOKUP(A10,'[37]37'!$A$5:$O$440,9,FALSE)&lt;1),"NO","GOL"))</f>
        <v>ASSENTE</v>
      </c>
      <c r="AN11" s="6" t="str">
        <f>IF(IFERROR(VLOOKUP(A10,'[38]38'!$A$5:$O$440,4,FALSE),1)=1,"ASSENTE",IF(AND(VLOOKUP(A10,'[38]38'!$A$5:$O$440,5,FALSE)&lt;1,VLOOKUP(A10,'[38]38'!$A$5:$O$440,9,FALSE)&lt;1),"NO","GOL"))</f>
        <v>ASSENTE</v>
      </c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</row>
    <row r="12" spans="1:77" s="7" customFormat="1" ht="12.75" customHeight="1">
      <c r="A12" s="15">
        <v>3435</v>
      </c>
      <c r="B12" s="15" t="str">
        <f>VLOOKUP(A12,'[3]3'!$A$5:$O$440,3,FALSE)</f>
        <v>HERNANES</v>
      </c>
      <c r="C12" s="6">
        <f>IF(IFERROR(VLOOKUP(A12,'[1]1'!$A$5:$O$440,4,FALSE),0),VLOOKUP(A12,'[1]1'!$A$5:$O$440,4,FALSE),"ASSENTE")</f>
        <v>6.52</v>
      </c>
      <c r="D12" s="6">
        <f>IF(IFERROR(VLOOKUP(A12,'[2]2'!$A$5:$O$440,4,FALSE),0),VLOOKUP(A12,'[2]2'!$A$5:$O$440,4,FALSE),"ASSENTE")</f>
        <v>6.53</v>
      </c>
      <c r="E12" s="6">
        <f>IF(IFERROR(VLOOKUP(A12,'[3]3'!$A$5:$O$440,4,FALSE),0),VLOOKUP(A12,'[3]3'!$A$5:$O$440,4,FALSE),"ASSENTE")</f>
        <v>6.52</v>
      </c>
      <c r="F12" s="6">
        <f>IF(IFERROR(VLOOKUP(A12,'[4]4'!$A$5:$O$440,4,FALSE),0),VLOOKUP(A12,'[4]4'!$A$5:$O$440,4,FALSE),"ASSENTE")</f>
        <v>7.02</v>
      </c>
      <c r="G12" s="6">
        <f>IF(IFERROR(VLOOKUP(A12,'[5]5'!$A$5:$O$440,4,FALSE),0),VLOOKUP(A12,'[5]5'!$A$5:$O$440,4,FALSE),"ASSENTE")</f>
        <v>6.52</v>
      </c>
      <c r="H12" s="6">
        <f>IF(IFERROR(VLOOKUP(A12,'[6]6'!$A$5:$O$440,4,FALSE),0),VLOOKUP(A12,'[6]6'!$A$5:$O$440,4,FALSE),"ASSENTE")</f>
        <v>6.53</v>
      </c>
      <c r="I12" s="6">
        <f>IF(IFERROR(VLOOKUP(A12,'[7]7'!$A$5:$O$440,4,FALSE),0),VLOOKUP(A12,'[7]7'!$A$5:$O$440,4,FALSE),"ASSENTE")</f>
        <v>7.03</v>
      </c>
      <c r="J12" s="6">
        <f>IF(IFERROR(VLOOKUP(A12,'[8]8'!$A$5:$O$440,4,FALSE),0),VLOOKUP(A12,'[8]8'!$A$5:$O$440,4,FALSE),"ASSENTE")</f>
        <v>6.52</v>
      </c>
      <c r="K12" s="6">
        <f>IF(IFERROR(VLOOKUP(A12,'[9]9'!$A$5:$O$440,4,FALSE),0),VLOOKUP(A12,'[9]9'!$A$5:$O$440,4,FALSE),"ASSENTE")</f>
        <v>5.51</v>
      </c>
      <c r="L12" s="6">
        <f>IF(IFERROR(VLOOKUP(A12,'[10]10'!$A$5:$O$440,4,FALSE),0),VLOOKUP(A12,'[10]10'!$A$5:$O$440,4,FALSE),"ASSENTE")</f>
        <v>5.54</v>
      </c>
      <c r="M12" s="6" t="str">
        <f>IF(IFERROR(VLOOKUP(A12,'[11]11'!$A$5:$O$440,4,FALSE),0),VLOOKUP(A12,'[11]11'!$A$5:$O$440,4,FALSE),"ASSENTE")</f>
        <v>ASSENTE</v>
      </c>
      <c r="N12" s="6">
        <f>IF(IFERROR(VLOOKUP(A12,'[12]12'!$A$5:$O$440,4,FALSE),0),VLOOKUP(A12,'[12]12'!$A$5:$O$440,4,FALSE),"ASSENTE")</f>
        <v>6.53</v>
      </c>
      <c r="O12" s="6">
        <f>IF(IFERROR(VLOOKUP(A12,'[13]13'!$A$5:$O$440,4,FALSE),0),VLOOKUP(A12,'[13]13'!$A$5:$O$440,4,FALSE),"ASSENTE")</f>
        <v>6.03</v>
      </c>
      <c r="P12" s="6">
        <f>IF(IFERROR(VLOOKUP(A12,'[14]14'!$A$5:$O$440,4,FALSE),0),VLOOKUP(A12,'[14]14'!$A$5:$O$440,4,FALSE),"ASSENTE")</f>
        <v>6.51</v>
      </c>
      <c r="Q12" s="6">
        <f>IF(IFERROR(VLOOKUP(A12,'[15]15'!$A$5:$O$440,4,FALSE),0),VLOOKUP(A12,'[15]15'!$A$5:$O$440,4,FALSE),"ASSENTE")</f>
        <v>7.51</v>
      </c>
      <c r="R12" s="6">
        <f>IF(IFERROR(VLOOKUP(A12,'[16]16'!$A$5:$O$440,4,FALSE),0),VLOOKUP(A12,'[16]16'!$A$5:$O$440,4,FALSE),"ASSENTE")</f>
        <v>5.01</v>
      </c>
      <c r="S12" s="6">
        <f>IF(IFERROR(VLOOKUP(A12,'[17]17'!$A$5:$O$440,4,FALSE),0),VLOOKUP(A12,'[17]17'!$A$5:$O$440,4,FALSE),"ASSENTE")</f>
        <v>7</v>
      </c>
      <c r="T12" s="6">
        <f>IF(IFERROR(VLOOKUP(A12,'[18]18'!$A$5:$O$440,4,FALSE),0),VLOOKUP(A12,'[18]18'!$A$5:$O$440,4,FALSE),"ASSENTE")</f>
        <v>5.5</v>
      </c>
      <c r="U12" s="6">
        <f>IF(IFERROR(VLOOKUP(A12,'[19]19'!$A$5:$O$440,4,FALSE),0),VLOOKUP(A12,'[19]19'!$A$5:$O$440,4,FALSE),"ASSENTE")</f>
        <v>4.0199999999999996</v>
      </c>
      <c r="V12" s="6">
        <f>IF(IFERROR(VLOOKUP(A12,'[20]20'!$A$5:$O$440,4,FALSE),0),VLOOKUP(A12,'[20]20'!$A$5:$O$440,4,FALSE),"ASSENTE")</f>
        <v>5.51</v>
      </c>
      <c r="W12" s="6">
        <f>IF(IFERROR(VLOOKUP(A12,'[21]21'!$A$5:$O$440,4,FALSE),0),VLOOKUP(A12,'[21]21'!$A$5:$O$440,4,FALSE),"ASSENTE")</f>
        <v>6.01</v>
      </c>
      <c r="X12" s="6">
        <f>IF(IFERROR(VLOOKUP(A12,'[22]22'!$A$5:$O$440,4,FALSE),0),VLOOKUP(A12,'[22]22'!$A$5:$O$440,4,FALSE),"ASSENTE")</f>
        <v>6</v>
      </c>
      <c r="Y12" s="6">
        <f>IF(IFERROR(VLOOKUP(A12,'[23]23'!$A$5:$O$440,4,FALSE),0),VLOOKUP(A12,'[23]23'!$A$5:$O$440,4,FALSE),"ASSENTE")</f>
        <v>5</v>
      </c>
      <c r="Z12" s="6">
        <f>IF(IFERROR(VLOOKUP(A12,'[24]24'!$A$5:$O$440,4,FALSE),0),VLOOKUP(A12,'[24]24'!$A$5:$O$440,4,FALSE),"ASSENTE")</f>
        <v>6.03</v>
      </c>
      <c r="AA12" s="6">
        <f>IF(IFERROR(VLOOKUP(A12,'[25]25'!$A$5:$O$440,4,FALSE),0),VLOOKUP(A12,'[25]25'!$A$5:$O$440,4,FALSE),"ASSENTE")</f>
        <v>5.53</v>
      </c>
      <c r="AB12" s="6">
        <f>IF(IFERROR(VLOOKUP(A12,'[26]26'!$A$5:$O$440,4,FALSE),0),VLOOKUP(A12,'[26]26'!$A$5:$O$440,4,FALSE),"ASSENTE")</f>
        <v>7.54</v>
      </c>
      <c r="AC12" s="6">
        <f>IF(IFERROR(VLOOKUP(A12,'[27]27'!$A$5:$O$440,4,FALSE),0),VLOOKUP(A12,'[27]27'!$A$5:$O$440,4,FALSE),"ASSENTE")</f>
        <v>6</v>
      </c>
      <c r="AD12" s="6">
        <f>IF(IFERROR(VLOOKUP(A12,'[28]28'!$A$5:$O$440,4,FALSE),0),VLOOKUP(A12,'[28]28'!$A$5:$O$440,4,FALSE),"ASSENTE")</f>
        <v>6.01</v>
      </c>
      <c r="AE12" s="6">
        <f>IF(IFERROR(VLOOKUP(A12,'[29]29'!$A$5:$O$440,4,FALSE),0),VLOOKUP(A12,'[29]29'!$A$5:$O$440,4,FALSE),"ASSENTE")</f>
        <v>5.51</v>
      </c>
      <c r="AF12" s="6">
        <f>IF(IFERROR(VLOOKUP(A12,'[30]30'!$A$5:$O$440,4,FALSE),0),VLOOKUP(A12,'[30]30'!$A$5:$O$440,4,FALSE),"ASSENTE")</f>
        <v>5.03</v>
      </c>
      <c r="AG12" s="6" t="str">
        <f>IF(IFERROR(VLOOKUP(A12,'[31]31'!$A$5:$O$440,4,FALSE),0),VLOOKUP(A12,'[31]31'!$A$5:$O$440,4,FALSE),"ASSENTE")</f>
        <v>ASSENTE</v>
      </c>
      <c r="AH12" s="6">
        <f>IF(IFERROR(VLOOKUP(A12,'[32]32'!$A$5:$O$440,4,FALSE),0),VLOOKUP(A12,'[32]32'!$A$5:$O$440,4,FALSE),"ASSENTE")</f>
        <v>7.03</v>
      </c>
      <c r="AI12" s="6">
        <f>IF(IFERROR(VLOOKUP(A12,'[33]33'!$A$5:$O$440,4,FALSE),0),VLOOKUP(A12,'[33]33'!$A$5:$O$440,4,FALSE),"ASSENTE")</f>
        <v>6.52</v>
      </c>
      <c r="AJ12" s="6">
        <f>IF(IFERROR(VLOOKUP(A12,'[34]34'!$A$5:$O$440,4,FALSE),0),VLOOKUP(A12,'[34]34'!$A$5:$O$440,4,FALSE),"ASSENTE")</f>
        <v>6</v>
      </c>
      <c r="AK12" s="6">
        <f>IF(IFERROR(VLOOKUP(A12,'[35]35'!$A$5:$O$440,4,FALSE),0),VLOOKUP(A12,'[35]35'!$A$5:$O$440,4,FALSE),"ASSENTE")</f>
        <v>6.02</v>
      </c>
      <c r="AL12" s="6">
        <f>IF(IFERROR(VLOOKUP(A12,'[36]36'!$A$5:$O$440,4,FALSE),0),VLOOKUP(A12,'[36]36'!$A$5:$O$440,4,FALSE),"ASSENTE")</f>
        <v>5.03</v>
      </c>
      <c r="AM12" s="6">
        <f>IF(IFERROR(VLOOKUP(A12,'[37]37'!$A$5:$O$440,4,FALSE),0),VLOOKUP(A12,'[37]37'!$A$5:$O$440,4,FALSE),"ASSENTE")</f>
        <v>7</v>
      </c>
      <c r="AN12" s="6">
        <f>IF(IFERROR(VLOOKUP(A12,'[38]38'!$A$5:$O$440,4,FALSE),0),VLOOKUP(A12,'[38]38'!$A$5:$O$440,4,FALSE),"ASSENTE")</f>
        <v>5.01</v>
      </c>
    </row>
    <row r="13" spans="1:77" s="7" customFormat="1" ht="12.75" customHeight="1">
      <c r="A13" s="15"/>
      <c r="B13" s="15"/>
      <c r="C13" s="6" t="str">
        <f>IF(IFERROR(VLOOKUP(A12,'[1]1'!$A$5:$O$440,4,FALSE),1)=1,"ASSENTE",IF(AND(VLOOKUP(A12,'[1]1'!$A$5:$O$440,5,FALSE)&lt;1,VLOOKUP(A12,'[1]1'!$A$5:$O$440,9,FALSE)&lt;1),"NO","GOL"))</f>
        <v>NO</v>
      </c>
      <c r="D13" s="6" t="str">
        <f>IF(IFERROR(VLOOKUP(A12,'[2]2'!$A$5:$O$440,4,FALSE),1)=1,"ASSENTE",IF(AND(VLOOKUP(A12,'[2]2'!$A$5:$O$440,5,FALSE)&lt;1,VLOOKUP(A12,'[2]2'!$A$5:$O$440,9,FALSE)&lt;1),"NO","GOL"))</f>
        <v>GOL</v>
      </c>
      <c r="E13" s="6" t="str">
        <f>IF(IFERROR(VLOOKUP(A12,'[3]3'!$A$5:$O$440,4,FALSE),1)=1,"ASSENTE",IF(AND(VLOOKUP(A12,'[3]3'!$A$5:$O$440,5,FALSE)&lt;1,VLOOKUP(A12,'[3]3'!$A$5:$O$440,9,FALSE)&lt;1),"NO","GOL"))</f>
        <v>NO</v>
      </c>
      <c r="F13" s="6" t="str">
        <f>IF(IFERROR(VLOOKUP(A12,'[4]4'!$A$5:$O$440,4,FALSE),1)=1,"ASSENTE",IF(AND(VLOOKUP(A12,'[4]4'!$A$5:$O$440,5,FALSE)&lt;1,VLOOKUP(A12,'[4]4'!$A$5:$O$440,9,FALSE)&lt;1),"NO","GOL"))</f>
        <v>NO</v>
      </c>
      <c r="G13" s="6" t="str">
        <f>IF(IFERROR(VLOOKUP(A12,'[5]5'!$A$5:$O$440,4,FALSE),1)=1,"ASSENTE",IF(AND(VLOOKUP(A12,'[5]5'!$A$5:$O$440,5,FALSE)&lt;1,VLOOKUP(A12,'[5]5'!$A$5:$O$440,9,FALSE)&lt;1),"NO","GOL"))</f>
        <v>NO</v>
      </c>
      <c r="H13" s="6" t="str">
        <f>IF(IFERROR(VLOOKUP(A12,'[6]6'!$A$5:$O$440,4,FALSE),1)=1,"ASSENTE",IF(AND(VLOOKUP(A12,'[6]6'!$A$5:$O$440,5,FALSE)&lt;1,VLOOKUP(A12,'[6]6'!$A$5:$O$440,9,FALSE)&lt;1),"NO","GOL"))</f>
        <v>NO</v>
      </c>
      <c r="I13" s="6" t="str">
        <f>IF(IFERROR(VLOOKUP(A12,'[7]7'!$A$5:$O$440,4,FALSE),1)=1,"ASSENTE",IF(AND(VLOOKUP(A12,'[7]7'!$A$5:$O$440,5,FALSE)&lt;1,VLOOKUP(A12,'[7]7'!$A$5:$O$440,9,FALSE)&lt;1),"NO","GOL"))</f>
        <v>GOL</v>
      </c>
      <c r="J13" s="6" t="str">
        <f>IF(IFERROR(VLOOKUP(A12,'[8]8'!$A$5:$O$440,4,FALSE),1)=1,"ASSENTE",IF(AND(VLOOKUP(A12,'[8]8'!$A$5:$O$440,5,FALSE)&lt;1,VLOOKUP(A12,'[8]8'!$A$5:$O$440,9,FALSE)&lt;1),"NO","GOL"))</f>
        <v>NO</v>
      </c>
      <c r="K13" s="6" t="str">
        <f>IF(IFERROR(VLOOKUP(A12,'[9]9'!$A$5:$O$440,4,FALSE),1)=1,"ASSENTE",IF(AND(VLOOKUP(A12,'[9]9'!$A$5:$O$440,5,FALSE)&lt;1,VLOOKUP(A12,'[9]9'!$A$5:$O$440,9,FALSE)&lt;1),"NO","GOL"))</f>
        <v>NO</v>
      </c>
      <c r="L13" s="6" t="str">
        <f>IF(IFERROR(VLOOKUP(A12,'[10]10'!$A$5:$O$440,4,FALSE),1)=1,"ASSENTE",IF(AND(VLOOKUP(A12,'[10]10'!$A$5:$O$440,5,FALSE)&lt;1,VLOOKUP(A12,'[10]10'!$A$5:$O$440,9,FALSE)&lt;1),"NO","GOL"))</f>
        <v>NO</v>
      </c>
      <c r="M13" s="6" t="str">
        <f>IF(IFERROR(VLOOKUP(A12,'[11]11'!$A$5:$O$440,4,FALSE),1)=1,"ASSENTE",IF(AND(VLOOKUP(A12,'[11]11'!$A$5:$O$440,5,FALSE)&lt;1,VLOOKUP(A12,'[11]11'!$A$5:$O$440,9,FALSE)&lt;1),"NO","GOL"))</f>
        <v>ASSENTE</v>
      </c>
      <c r="N13" s="6" t="str">
        <f>IF(IFERROR(VLOOKUP(A12,'[12]12'!$A$5:$O$440,4,FALSE),1)=1,"ASSENTE",IF(AND(VLOOKUP(A12,'[12]12'!$A$5:$O$440,5,FALSE)&lt;1,VLOOKUP(A12,'[12]12'!$A$5:$O$440,9,FALSE)&lt;1),"NO","GOL"))</f>
        <v>NO</v>
      </c>
      <c r="O13" s="6" t="str">
        <f>IF(IFERROR(VLOOKUP(A12,'[13]13'!$A$5:$O$440,4,FALSE),1)=1,"ASSENTE",IF(AND(VLOOKUP(A12,'[13]13'!$A$5:$O$440,5,FALSE)&lt;1,VLOOKUP(A12,'[13]13'!$A$5:$O$440,9,FALSE)&lt;1),"NO","GOL"))</f>
        <v>NO</v>
      </c>
      <c r="P13" s="6" t="str">
        <f>IF(IFERROR(VLOOKUP(A12,'[14]14'!$A$5:$O$440,4,FALSE),1)=1,"ASSENTE",IF(AND(VLOOKUP(A12,'[14]14'!$A$5:$O$440,5,FALSE)&lt;1,VLOOKUP(A12,'[14]14'!$A$5:$O$440,9,FALSE)&lt;1),"NO","GOL"))</f>
        <v>GOL</v>
      </c>
      <c r="Q13" s="6" t="str">
        <f>IF(IFERROR(VLOOKUP(A12,'[15]15'!$A$5:$O$440,4,FALSE),1)=1,"ASSENTE",IF(AND(VLOOKUP(A12,'[15]15'!$A$5:$O$440,5,FALSE)&lt;1,VLOOKUP(A12,'[15]15'!$A$5:$O$440,9,FALSE)&lt;1),"NO","GOL"))</f>
        <v>GOL</v>
      </c>
      <c r="R13" s="6" t="str">
        <f>IF(IFERROR(VLOOKUP(A12,'[16]16'!$A$5:$O$440,4,FALSE),1)=1,"ASSENTE",IF(AND(VLOOKUP(A12,'[16]16'!$A$5:$O$440,5,FALSE)&lt;1,VLOOKUP(A12,'[16]16'!$A$5:$O$440,9,FALSE)&lt;1),"NO","GOL"))</f>
        <v>NO</v>
      </c>
      <c r="S13" s="6" t="str">
        <f>IF(IFERROR(VLOOKUP(A12,'[17]17'!$A$5:$O$440,4,FALSE),1)=1,"ASSENTE",IF(AND(VLOOKUP(A12,'[17]17'!$A$5:$O$440,5,FALSE)&lt;1,VLOOKUP(A12,'[17]17'!$A$5:$O$440,9,FALSE)&lt;1),"NO","GOL"))</f>
        <v>GOL</v>
      </c>
      <c r="T13" s="6" t="str">
        <f>IF(IFERROR(VLOOKUP(A12,'[18]18'!$A$5:$O$440,4,FALSE),1)=1,"ASSENTE",IF(AND(VLOOKUP(A12,'[18]18'!$A$5:$O$440,5,FALSE)&lt;1,VLOOKUP(A12,'[18]18'!$A$5:$O$440,9,FALSE)&lt;1),"NO","GOL"))</f>
        <v>NO</v>
      </c>
      <c r="U13" s="6" t="str">
        <f>IF(IFERROR(VLOOKUP(A12,'[19]19'!$A$5:$O$440,4,FALSE),1)=1,"ASSENTE",IF(AND(VLOOKUP(A12,'[19]19'!$A$5:$O$440,5,FALSE)&lt;1,VLOOKUP(A12,'[19]19'!$A$5:$O$440,9,FALSE)&lt;1),"NO","GOL"))</f>
        <v>NO</v>
      </c>
      <c r="V13" s="6" t="str">
        <f>IF(IFERROR(VLOOKUP(A12,'[20]20'!$A$5:$O$440,4,FALSE),1)=1,"ASSENTE",IF(AND(VLOOKUP(A12,'[20]20'!$A$5:$O$440,5,FALSE)&lt;1,VLOOKUP(A12,'[20]20'!$A$5:$O$440,9,FALSE)&lt;1),"NO","GOL"))</f>
        <v>NO</v>
      </c>
      <c r="W13" s="6" t="str">
        <f>IF(IFERROR(VLOOKUP(A12,'[21]21'!$A$5:$O$440,4,FALSE),1)=1,"ASSENTE",IF(AND(VLOOKUP(A12,'[21]21'!$A$5:$O$440,5,FALSE)&lt;1,VLOOKUP(A12,'[21]21'!$A$5:$O$440,9,FALSE)&lt;1),"NO","GOL"))</f>
        <v>NO</v>
      </c>
      <c r="X13" s="6" t="str">
        <f>IF(IFERROR(VLOOKUP(A12,'[22]22'!$A$5:$O$440,4,FALSE),1)=1,"ASSENTE",IF(AND(VLOOKUP(A12,'[22]22'!$A$5:$O$440,5,FALSE)&lt;1,VLOOKUP(A12,'[22]22'!$A$5:$O$440,9,FALSE)&lt;1),"NO","GOL"))</f>
        <v>NO</v>
      </c>
      <c r="Y13" s="6" t="str">
        <f>IF(IFERROR(VLOOKUP(A12,'[23]23'!$A$5:$O$440,4,FALSE),1)=1,"ASSENTE",IF(AND(VLOOKUP(A12,'[23]23'!$A$5:$O$440,5,FALSE)&lt;1,VLOOKUP(A12,'[23]23'!$A$5:$O$440,9,FALSE)&lt;1),"NO","GOL"))</f>
        <v>NO</v>
      </c>
      <c r="Z13" s="6" t="str">
        <f>IF(IFERROR(VLOOKUP(A12,'[24]24'!$A$5:$O$440,4,FALSE),1)=1,"ASSENTE",IF(AND(VLOOKUP(A12,'[24]24'!$A$5:$O$440,5,FALSE)&lt;1,VLOOKUP(A12,'[24]24'!$A$5:$O$440,9,FALSE)&lt;1),"NO","GOL"))</f>
        <v>GOL</v>
      </c>
      <c r="AA13" s="6" t="str">
        <f>IF(IFERROR(VLOOKUP(A12,'[25]25'!$A$5:$O$440,4,FALSE),1)=1,"ASSENTE",IF(AND(VLOOKUP(A12,'[25]25'!$A$5:$O$440,5,FALSE)&lt;1,VLOOKUP(A12,'[25]25'!$A$5:$O$440,9,FALSE)&lt;1),"NO","GOL"))</f>
        <v>NO</v>
      </c>
      <c r="AB13" s="6" t="str">
        <f>IF(IFERROR(VLOOKUP(A12,'[26]26'!$A$5:$O$440,4,FALSE),1)=1,"ASSENTE",IF(AND(VLOOKUP(A12,'[26]26'!$A$5:$O$440,5,FALSE)&lt;1,VLOOKUP(A12,'[26]26'!$A$5:$O$440,9,FALSE)&lt;1),"NO","GOL"))</f>
        <v>GOL</v>
      </c>
      <c r="AC13" s="6" t="str">
        <f>IF(IFERROR(VLOOKUP(A12,'[27]27'!$A$5:$O$440,4,FALSE),1)=1,"ASSENTE",IF(AND(VLOOKUP(A12,'[27]27'!$A$5:$O$440,5,FALSE)&lt;1,VLOOKUP(A12,'[27]27'!$A$5:$O$440,9,FALSE)&lt;1),"NO","GOL"))</f>
        <v>NO</v>
      </c>
      <c r="AD13" s="6" t="str">
        <f>IF(IFERROR(VLOOKUP(A12,'[28]28'!$A$5:$O$440,4,FALSE),1)=1,"ASSENTE",IF(AND(VLOOKUP(A12,'[28]28'!$A$5:$O$440,5,FALSE)&lt;1,VLOOKUP(A12,'[28]28'!$A$5:$O$440,9,FALSE)&lt;1),"NO","GOL"))</f>
        <v>NO</v>
      </c>
      <c r="AE13" s="6" t="str">
        <f>IF(IFERROR(VLOOKUP(A12,'[29]29'!$A$5:$O$440,4,FALSE),1)=1,"ASSENTE",IF(AND(VLOOKUP(A12,'[29]29'!$A$5:$O$440,5,FALSE)&lt;1,VLOOKUP(A12,'[29]29'!$A$5:$O$440,9,FALSE)&lt;1),"NO","GOL"))</f>
        <v>NO</v>
      </c>
      <c r="AF13" s="6" t="str">
        <f>IF(IFERROR(VLOOKUP(A12,'[30]30'!$A$5:$O$440,4,FALSE),1)=1,"ASSENTE",IF(AND(VLOOKUP(A12,'[30]30'!$A$5:$O$440,5,FALSE)&lt;1,VLOOKUP(A12,'[30]30'!$A$5:$O$440,9,FALSE)&lt;1),"NO","GOL"))</f>
        <v>NO</v>
      </c>
      <c r="AG13" s="6" t="str">
        <f>IF(IFERROR(VLOOKUP(A12,'[31]31'!$A$5:$O$440,4,FALSE),1)=1,"ASSENTE",IF(AND(VLOOKUP(A12,'[31]31'!$A$5:$O$440,5,FALSE)&lt;1,VLOOKUP(A12,'[31]31'!$A$5:$O$440,9,FALSE)&lt;1),"NO","GOL"))</f>
        <v>ASSENTE</v>
      </c>
      <c r="AH13" s="6" t="str">
        <f>IF(IFERROR(VLOOKUP(A12,'[32]32'!$A$5:$O$440,4,FALSE),1)=1,"ASSENTE",IF(AND(VLOOKUP(A12,'[32]32'!$A$5:$O$440,5,FALSE)&lt;1,VLOOKUP(A12,'[32]32'!$A$5:$O$440,9,FALSE)&lt;1),"NO","GOL"))</f>
        <v>GOL</v>
      </c>
      <c r="AI13" s="6" t="str">
        <f>IF(IFERROR(VLOOKUP(A12,'[33]33'!$A$5:$O$440,4,FALSE),1)=1,"ASSENTE",IF(AND(VLOOKUP(A12,'[33]33'!$A$5:$O$440,5,FALSE)&lt;1,VLOOKUP(A12,'[33]33'!$A$5:$O$440,9,FALSE)&lt;1),"NO","GOL"))</f>
        <v>GOL</v>
      </c>
      <c r="AJ13" s="6" t="str">
        <f>IF(IFERROR(VLOOKUP(A12,'[34]34'!$A$5:$O$440,4,FALSE),1)=1,"ASSENTE",IF(AND(VLOOKUP(A12,'[34]34'!$A$5:$O$440,5,FALSE)&lt;1,VLOOKUP(A12,'[34]34'!$A$5:$O$440,9,FALSE)&lt;1),"NO","GOL"))</f>
        <v>NO</v>
      </c>
      <c r="AK13" s="6" t="str">
        <f>IF(IFERROR(VLOOKUP(A12,'[35]35'!$A$5:$O$440,4,FALSE),1)=1,"ASSENTE",IF(AND(VLOOKUP(A12,'[35]35'!$A$5:$O$440,5,FALSE)&lt;1,VLOOKUP(A12,'[35]35'!$A$5:$O$440,9,FALSE)&lt;1),"NO","GOL"))</f>
        <v>NO</v>
      </c>
      <c r="AL13" s="6" t="str">
        <f>IF(IFERROR(VLOOKUP(A12,'[36]36'!$A$5:$O$440,4,FALSE),1)=1,"ASSENTE",IF(AND(VLOOKUP(A12,'[36]36'!$A$5:$O$440,5,FALSE)&lt;1,VLOOKUP(A12,'[36]36'!$A$5:$O$440,9,FALSE)&lt;1),"NO","GOL"))</f>
        <v>NO</v>
      </c>
      <c r="AM13" s="6" t="str">
        <f>IF(IFERROR(VLOOKUP(A12,'[37]37'!$A$5:$O$440,4,FALSE),1)=1,"ASSENTE",IF(AND(VLOOKUP(A12,'[37]37'!$A$5:$O$440,5,FALSE)&lt;1,VLOOKUP(A12,'[37]37'!$A$5:$O$440,9,FALSE)&lt;1),"NO","GOL"))</f>
        <v>GOL</v>
      </c>
      <c r="AN13" s="6" t="str">
        <f>IF(IFERROR(VLOOKUP(A12,'[38]38'!$A$5:$O$440,4,FALSE),1)=1,"ASSENTE",IF(AND(VLOOKUP(A12,'[38]38'!$A$5:$O$440,5,FALSE)&lt;1,VLOOKUP(A12,'[38]38'!$A$5:$O$440,9,FALSE)&lt;1),"NO","GOL"))</f>
        <v>NO</v>
      </c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</row>
    <row r="14" spans="1:77" s="7" customFormat="1" ht="12.75" customHeight="1">
      <c r="A14" s="15">
        <v>3495</v>
      </c>
      <c r="B14" s="15" t="str">
        <f>VLOOKUP(A14,'[3]3'!$A$5:$O$440,3,FALSE)</f>
        <v>ILICIC</v>
      </c>
      <c r="C14" s="6" t="str">
        <f>IF(IFERROR(VLOOKUP(A14,'[1]1'!$A$5:$O$440,4,FALSE),0),VLOOKUP(A14,'[1]1'!$A$5:$O$440,4,FALSE),"ASSENTE")</f>
        <v>ASSENTE</v>
      </c>
      <c r="D14" s="6">
        <f>IF(IFERROR(VLOOKUP(A14,'[2]2'!$A$5:$O$440,4,FALSE),0),VLOOKUP(A14,'[2]2'!$A$5:$O$440,4,FALSE),"ASSENTE")</f>
        <v>6.01</v>
      </c>
      <c r="E14" s="6">
        <f>IF(IFERROR(VLOOKUP(A14,'[3]3'!$A$5:$O$440,4,FALSE),0),VLOOKUP(A14,'[3]3'!$A$5:$O$440,4,FALSE),"ASSENTE")</f>
        <v>7.04</v>
      </c>
      <c r="F14" s="6">
        <f>IF(IFERROR(VLOOKUP(A14,'[4]4'!$A$5:$O$440,4,FALSE),0),VLOOKUP(A14,'[4]4'!$A$5:$O$440,4,FALSE),"ASSENTE")</f>
        <v>7.03</v>
      </c>
      <c r="G14" s="6">
        <f>IF(IFERROR(VLOOKUP(A14,'[5]5'!$A$5:$O$440,4,FALSE),0),VLOOKUP(A14,'[5]5'!$A$5:$O$440,4,FALSE),"ASSENTE")</f>
        <v>6.51</v>
      </c>
      <c r="H14" s="6">
        <f>IF(IFERROR(VLOOKUP(A14,'[6]6'!$A$5:$O$440,4,FALSE),0),VLOOKUP(A14,'[6]6'!$A$5:$O$440,4,FALSE),"ASSENTE")</f>
        <v>7.53</v>
      </c>
      <c r="I14" s="6">
        <f>IF(IFERROR(VLOOKUP(A14,'[7]7'!$A$5:$O$440,4,FALSE),0),VLOOKUP(A14,'[7]7'!$A$5:$O$440,4,FALSE),"ASSENTE")</f>
        <v>7.52</v>
      </c>
      <c r="J14" s="6">
        <f>IF(IFERROR(VLOOKUP(A14,'[8]8'!$A$5:$O$440,4,FALSE),0),VLOOKUP(A14,'[8]8'!$A$5:$O$440,4,FALSE),"ASSENTE")</f>
        <v>5.0199999999999996</v>
      </c>
      <c r="K14" s="6">
        <f>IF(IFERROR(VLOOKUP(A14,'[9]9'!$A$5:$O$440,4,FALSE),0),VLOOKUP(A14,'[9]9'!$A$5:$O$440,4,FALSE),"ASSENTE")</f>
        <v>5.0199999999999996</v>
      </c>
      <c r="L14" s="6">
        <f>IF(IFERROR(VLOOKUP(A14,'[10]10'!$A$5:$O$440,4,FALSE),0),VLOOKUP(A14,'[10]10'!$A$5:$O$440,4,FALSE),"ASSENTE")</f>
        <v>6.04</v>
      </c>
      <c r="M14" s="6">
        <f>IF(IFERROR(VLOOKUP(A14,'[11]11'!$A$5:$O$440,4,FALSE),0),VLOOKUP(A14,'[11]11'!$A$5:$O$440,4,FALSE),"ASSENTE")</f>
        <v>6.03</v>
      </c>
      <c r="N14" s="6">
        <f>IF(IFERROR(VLOOKUP(A14,'[12]12'!$A$5:$O$440,4,FALSE),0),VLOOKUP(A14,'[12]12'!$A$5:$O$440,4,FALSE),"ASSENTE")</f>
        <v>6.03</v>
      </c>
      <c r="O14" s="6">
        <f>IF(IFERROR(VLOOKUP(A14,'[13]13'!$A$5:$O$440,4,FALSE),0),VLOOKUP(A14,'[13]13'!$A$5:$O$440,4,FALSE),"ASSENTE")</f>
        <v>7.52</v>
      </c>
      <c r="P14" s="6">
        <f>IF(IFERROR(VLOOKUP(A14,'[14]14'!$A$5:$O$440,4,FALSE),0),VLOOKUP(A14,'[14]14'!$A$5:$O$440,4,FALSE),"ASSENTE")</f>
        <v>7.54</v>
      </c>
      <c r="Q14" s="6">
        <f>IF(IFERROR(VLOOKUP(A14,'[15]15'!$A$5:$O$440,4,FALSE),0),VLOOKUP(A14,'[15]15'!$A$5:$O$440,4,FALSE),"ASSENTE")</f>
        <v>4.53</v>
      </c>
      <c r="R14" s="6">
        <f>IF(IFERROR(VLOOKUP(A14,'[16]16'!$A$5:$O$440,4,FALSE),0),VLOOKUP(A14,'[16]16'!$A$5:$O$440,4,FALSE),"ASSENTE")</f>
        <v>7.04</v>
      </c>
      <c r="S14" s="6">
        <f>IF(IFERROR(VLOOKUP(A14,'[17]17'!$A$5:$O$440,4,FALSE),0),VLOOKUP(A14,'[17]17'!$A$5:$O$440,4,FALSE),"ASSENTE")</f>
        <v>6.03</v>
      </c>
      <c r="T14" s="6">
        <f>IF(IFERROR(VLOOKUP(A14,'[18]18'!$A$5:$O$440,4,FALSE),0),VLOOKUP(A14,'[18]18'!$A$5:$O$440,4,FALSE),"ASSENTE")</f>
        <v>6.5</v>
      </c>
      <c r="U14" s="6">
        <f>IF(IFERROR(VLOOKUP(A14,'[19]19'!$A$5:$O$440,4,FALSE),0),VLOOKUP(A14,'[19]19'!$A$5:$O$440,4,FALSE),"ASSENTE")</f>
        <v>6.02</v>
      </c>
      <c r="V14" s="6">
        <f>IF(IFERROR(VLOOKUP(A14,'[20]20'!$A$5:$O$440,4,FALSE),0),VLOOKUP(A14,'[20]20'!$A$5:$O$440,4,FALSE),"ASSENTE")</f>
        <v>6.01</v>
      </c>
      <c r="W14" s="6">
        <f>IF(IFERROR(VLOOKUP(A14,'[21]21'!$A$5:$O$440,4,FALSE),0),VLOOKUP(A14,'[21]21'!$A$5:$O$440,4,FALSE),"ASSENTE")</f>
        <v>6.52</v>
      </c>
      <c r="X14" s="6">
        <f>IF(IFERROR(VLOOKUP(A14,'[22]22'!$A$5:$O$440,4,FALSE),0),VLOOKUP(A14,'[22]22'!$A$5:$O$440,4,FALSE),"ASSENTE")</f>
        <v>6.04</v>
      </c>
      <c r="Y14" s="6">
        <f>IF(IFERROR(VLOOKUP(A14,'[23]23'!$A$5:$O$440,4,FALSE),0),VLOOKUP(A14,'[23]23'!$A$5:$O$440,4,FALSE),"ASSENTE")</f>
        <v>5.0199999999999996</v>
      </c>
      <c r="Z14" s="6">
        <f>IF(IFERROR(VLOOKUP(A14,'[24]24'!$A$5:$O$440,4,FALSE),0),VLOOKUP(A14,'[24]24'!$A$5:$O$440,4,FALSE),"ASSENTE")</f>
        <v>7.54</v>
      </c>
      <c r="AA14" s="6">
        <f>IF(IFERROR(VLOOKUP(A14,'[25]25'!$A$5:$O$440,4,FALSE),0),VLOOKUP(A14,'[25]25'!$A$5:$O$440,4,FALSE),"ASSENTE")</f>
        <v>5.51</v>
      </c>
      <c r="AB14" s="6">
        <f>IF(IFERROR(VLOOKUP(A14,'[26]26'!$A$5:$O$440,4,FALSE),0),VLOOKUP(A14,'[26]26'!$A$5:$O$440,4,FALSE),"ASSENTE")</f>
        <v>5.51</v>
      </c>
      <c r="AC14" s="6">
        <f>IF(IFERROR(VLOOKUP(A14,'[27]27'!$A$5:$O$440,4,FALSE),0),VLOOKUP(A14,'[27]27'!$A$5:$O$440,4,FALSE),"ASSENTE")</f>
        <v>4</v>
      </c>
      <c r="AD14" s="6">
        <f>IF(IFERROR(VLOOKUP(A14,'[28]28'!$A$5:$O$440,4,FALSE),0),VLOOKUP(A14,'[28]28'!$A$5:$O$440,4,FALSE),"ASSENTE")</f>
        <v>5</v>
      </c>
      <c r="AE14" s="6">
        <f>IF(IFERROR(VLOOKUP(A14,'[29]29'!$A$5:$O$440,4,FALSE),0),VLOOKUP(A14,'[29]29'!$A$5:$O$440,4,FALSE),"ASSENTE")</f>
        <v>5.03</v>
      </c>
      <c r="AF14" s="6">
        <f>IF(IFERROR(VLOOKUP(A14,'[30]30'!$A$5:$O$440,4,FALSE),0),VLOOKUP(A14,'[30]30'!$A$5:$O$440,4,FALSE),"ASSENTE")</f>
        <v>6.53</v>
      </c>
      <c r="AG14" s="6" t="str">
        <f>IF(IFERROR(VLOOKUP(A14,'[31]31'!$A$5:$O$440,4,FALSE),0),VLOOKUP(A14,'[31]31'!$A$5:$O$440,4,FALSE),"ASSENTE")</f>
        <v>ASSENTE</v>
      </c>
      <c r="AH14" s="6" t="str">
        <f>IF(IFERROR(VLOOKUP(A14,'[32]32'!$A$5:$O$440,4,FALSE),0),VLOOKUP(A14,'[32]32'!$A$5:$O$440,4,FALSE),"ASSENTE")</f>
        <v>ASSENTE</v>
      </c>
      <c r="AI14" s="6" t="str">
        <f>IF(IFERROR(VLOOKUP(A14,'[33]33'!$A$5:$O$440,4,FALSE),0),VLOOKUP(A14,'[33]33'!$A$5:$O$440,4,FALSE),"ASSENTE")</f>
        <v>ASSENTE</v>
      </c>
      <c r="AJ14" s="6">
        <f>IF(IFERROR(VLOOKUP(A14,'[34]34'!$A$5:$O$440,4,FALSE),0),VLOOKUP(A14,'[34]34'!$A$5:$O$440,4,FALSE),"ASSENTE")</f>
        <v>5.5</v>
      </c>
      <c r="AK14" s="6">
        <f>IF(IFERROR(VLOOKUP(A14,'[35]35'!$A$5:$O$440,4,FALSE),0),VLOOKUP(A14,'[35]35'!$A$5:$O$440,4,FALSE),"ASSENTE")</f>
        <v>5.01</v>
      </c>
      <c r="AL14" s="6">
        <f>IF(IFERROR(VLOOKUP(A14,'[36]36'!$A$5:$O$440,4,FALSE),0),VLOOKUP(A14,'[36]36'!$A$5:$O$440,4,FALSE),"ASSENTE")</f>
        <v>6</v>
      </c>
      <c r="AM14" s="6">
        <f>IF(IFERROR(VLOOKUP(A14,'[37]37'!$A$5:$O$440,4,FALSE),0),VLOOKUP(A14,'[37]37'!$A$5:$O$440,4,FALSE),"ASSENTE")</f>
        <v>6.01</v>
      </c>
      <c r="AN14" s="6">
        <f>IF(IFERROR(VLOOKUP(A14,'[38]38'!$A$5:$O$440,4,FALSE),0),VLOOKUP(A14,'[38]38'!$A$5:$O$440,4,FALSE),"ASSENTE")</f>
        <v>5.53</v>
      </c>
    </row>
    <row r="15" spans="1:77" s="7" customFormat="1" ht="12.75" customHeight="1">
      <c r="A15" s="15"/>
      <c r="B15" s="15"/>
      <c r="C15" s="6" t="str">
        <f>IF(IFERROR(VLOOKUP(A14,'[1]1'!$A$5:$O$440,4,FALSE),1)=1,"ASSENTE",IF(AND(VLOOKUP(A14,'[1]1'!$A$5:$O$440,5,FALSE)&lt;1,VLOOKUP(A14,'[1]1'!$A$5:$O$440,9,FALSE)&lt;1),"NO","GOL"))</f>
        <v>ASSENTE</v>
      </c>
      <c r="D15" s="6" t="str">
        <f>IF(IFERROR(VLOOKUP(A14,'[2]2'!$A$5:$O$440,4,FALSE),1)=1,"ASSENTE",IF(AND(VLOOKUP(A14,'[2]2'!$A$5:$O$440,5,FALSE)&lt;1,VLOOKUP(A14,'[2]2'!$A$5:$O$440,9,FALSE)&lt;1),"NO","GOL"))</f>
        <v>NO</v>
      </c>
      <c r="E15" s="6" t="str">
        <f>IF(IFERROR(VLOOKUP(A14,'[3]3'!$A$5:$O$440,4,FALSE),1)=1,"ASSENTE",IF(AND(VLOOKUP(A14,'[3]3'!$A$5:$O$440,5,FALSE)&lt;1,VLOOKUP(A14,'[3]3'!$A$5:$O$440,9,FALSE)&lt;1),"NO","GOL"))</f>
        <v>GOL</v>
      </c>
      <c r="F15" s="6" t="str">
        <f>IF(IFERROR(VLOOKUP(A14,'[4]4'!$A$5:$O$440,4,FALSE),1)=1,"ASSENTE",IF(AND(VLOOKUP(A14,'[4]4'!$A$5:$O$440,5,FALSE)&lt;1,VLOOKUP(A14,'[4]4'!$A$5:$O$440,9,FALSE)&lt;1),"NO","GOL"))</f>
        <v>GOL</v>
      </c>
      <c r="G15" s="6" t="str">
        <f>IF(IFERROR(VLOOKUP(A14,'[5]5'!$A$5:$O$440,4,FALSE),1)=1,"ASSENTE",IF(AND(VLOOKUP(A14,'[5]5'!$A$5:$O$440,5,FALSE)&lt;1,VLOOKUP(A14,'[5]5'!$A$5:$O$440,9,FALSE)&lt;1),"NO","GOL"))</f>
        <v>NO</v>
      </c>
      <c r="H15" s="6" t="str">
        <f>IF(IFERROR(VLOOKUP(A14,'[6]6'!$A$5:$O$440,4,FALSE),1)=1,"ASSENTE",IF(AND(VLOOKUP(A14,'[6]6'!$A$5:$O$440,5,FALSE)&lt;1,VLOOKUP(A14,'[6]6'!$A$5:$O$440,9,FALSE)&lt;1),"NO","GOL"))</f>
        <v>GOL</v>
      </c>
      <c r="I15" s="6" t="str">
        <f>IF(IFERROR(VLOOKUP(A14,'[7]7'!$A$5:$O$440,4,FALSE),1)=1,"ASSENTE",IF(AND(VLOOKUP(A14,'[7]7'!$A$5:$O$440,5,FALSE)&lt;1,VLOOKUP(A14,'[7]7'!$A$5:$O$440,9,FALSE)&lt;1),"NO","GOL"))</f>
        <v>GOL</v>
      </c>
      <c r="J15" s="6" t="str">
        <f>IF(IFERROR(VLOOKUP(A14,'[8]8'!$A$5:$O$440,4,FALSE),1)=1,"ASSENTE",IF(AND(VLOOKUP(A14,'[8]8'!$A$5:$O$440,5,FALSE)&lt;1,VLOOKUP(A14,'[8]8'!$A$5:$O$440,9,FALSE)&lt;1),"NO","GOL"))</f>
        <v>NO</v>
      </c>
      <c r="K15" s="6" t="str">
        <f>IF(IFERROR(VLOOKUP(A14,'[9]9'!$A$5:$O$440,4,FALSE),1)=1,"ASSENTE",IF(AND(VLOOKUP(A14,'[9]9'!$A$5:$O$440,5,FALSE)&lt;1,VLOOKUP(A14,'[9]9'!$A$5:$O$440,9,FALSE)&lt;1),"NO","GOL"))</f>
        <v>NO</v>
      </c>
      <c r="L15" s="6" t="str">
        <f>IF(IFERROR(VLOOKUP(A14,'[10]10'!$A$5:$O$440,4,FALSE),1)=1,"ASSENTE",IF(AND(VLOOKUP(A14,'[10]10'!$A$5:$O$440,5,FALSE)&lt;1,VLOOKUP(A14,'[10]10'!$A$5:$O$440,9,FALSE)&lt;1),"NO","GOL"))</f>
        <v>NO</v>
      </c>
      <c r="M15" s="6" t="str">
        <f>IF(IFERROR(VLOOKUP(A14,'[11]11'!$A$5:$O$440,4,FALSE),1)=1,"ASSENTE",IF(AND(VLOOKUP(A14,'[11]11'!$A$5:$O$440,5,FALSE)&lt;1,VLOOKUP(A14,'[11]11'!$A$5:$O$440,9,FALSE)&lt;1),"NO","GOL"))</f>
        <v>NO</v>
      </c>
      <c r="N15" s="6" t="str">
        <f>IF(IFERROR(VLOOKUP(A14,'[12]12'!$A$5:$O$440,4,FALSE),1)=1,"ASSENTE",IF(AND(VLOOKUP(A14,'[12]12'!$A$5:$O$440,5,FALSE)&lt;1,VLOOKUP(A14,'[12]12'!$A$5:$O$440,9,FALSE)&lt;1),"NO","GOL"))</f>
        <v>NO</v>
      </c>
      <c r="O15" s="6" t="str">
        <f>IF(IFERROR(VLOOKUP(A14,'[13]13'!$A$5:$O$440,4,FALSE),1)=1,"ASSENTE",IF(AND(VLOOKUP(A14,'[13]13'!$A$5:$O$440,5,FALSE)&lt;1,VLOOKUP(A14,'[13]13'!$A$5:$O$440,9,FALSE)&lt;1),"NO","GOL"))</f>
        <v>GOL</v>
      </c>
      <c r="P15" s="6" t="str">
        <f>IF(IFERROR(VLOOKUP(A14,'[14]14'!$A$5:$O$440,4,FALSE),1)=1,"ASSENTE",IF(AND(VLOOKUP(A14,'[14]14'!$A$5:$O$440,5,FALSE)&lt;1,VLOOKUP(A14,'[14]14'!$A$5:$O$440,9,FALSE)&lt;1),"NO","GOL"))</f>
        <v>GOL</v>
      </c>
      <c r="Q15" s="6" t="str">
        <f>IF(IFERROR(VLOOKUP(A14,'[15]15'!$A$5:$O$440,4,FALSE),1)=1,"ASSENTE",IF(AND(VLOOKUP(A14,'[15]15'!$A$5:$O$440,5,FALSE)&lt;1,VLOOKUP(A14,'[15]15'!$A$5:$O$440,9,FALSE)&lt;1),"NO","GOL"))</f>
        <v>NO</v>
      </c>
      <c r="R15" s="6" t="str">
        <f>IF(IFERROR(VLOOKUP(A14,'[16]16'!$A$5:$O$440,4,FALSE),1)=1,"ASSENTE",IF(AND(VLOOKUP(A14,'[16]16'!$A$5:$O$440,5,FALSE)&lt;1,VLOOKUP(A14,'[16]16'!$A$5:$O$440,9,FALSE)&lt;1),"NO","GOL"))</f>
        <v>NO</v>
      </c>
      <c r="S15" s="6" t="str">
        <f>IF(IFERROR(VLOOKUP(A14,'[17]17'!$A$5:$O$440,4,FALSE),1)=1,"ASSENTE",IF(AND(VLOOKUP(A14,'[17]17'!$A$5:$O$440,5,FALSE)&lt;1,VLOOKUP(A14,'[17]17'!$A$5:$O$440,9,FALSE)&lt;1),"NO","GOL"))</f>
        <v>GOL</v>
      </c>
      <c r="T15" s="6" t="str">
        <f>IF(IFERROR(VLOOKUP(A14,'[18]18'!$A$5:$O$440,4,FALSE),1)=1,"ASSENTE",IF(AND(VLOOKUP(A14,'[18]18'!$A$5:$O$440,5,FALSE)&lt;1,VLOOKUP(A14,'[18]18'!$A$5:$O$440,9,FALSE)&lt;1),"NO","GOL"))</f>
        <v>NO</v>
      </c>
      <c r="U15" s="6" t="str">
        <f>IF(IFERROR(VLOOKUP(A14,'[19]19'!$A$5:$O$440,4,FALSE),1)=1,"ASSENTE",IF(AND(VLOOKUP(A14,'[19]19'!$A$5:$O$440,5,FALSE)&lt;1,VLOOKUP(A14,'[19]19'!$A$5:$O$440,9,FALSE)&lt;1),"NO","GOL"))</f>
        <v>NO</v>
      </c>
      <c r="V15" s="6" t="str">
        <f>IF(IFERROR(VLOOKUP(A14,'[20]20'!$A$5:$O$440,4,FALSE),1)=1,"ASSENTE",IF(AND(VLOOKUP(A14,'[20]20'!$A$5:$O$440,5,FALSE)&lt;1,VLOOKUP(A14,'[20]20'!$A$5:$O$440,9,FALSE)&lt;1),"NO","GOL"))</f>
        <v>NO</v>
      </c>
      <c r="W15" s="6" t="str">
        <f>IF(IFERROR(VLOOKUP(A14,'[21]21'!$A$5:$O$440,4,FALSE),1)=1,"ASSENTE",IF(AND(VLOOKUP(A14,'[21]21'!$A$5:$O$440,5,FALSE)&lt;1,VLOOKUP(A14,'[21]21'!$A$5:$O$440,9,FALSE)&lt;1),"NO","GOL"))</f>
        <v>NO</v>
      </c>
      <c r="X15" s="6" t="str">
        <f>IF(IFERROR(VLOOKUP(A14,'[22]22'!$A$5:$O$440,4,FALSE),1)=1,"ASSENTE",IF(AND(VLOOKUP(A14,'[22]22'!$A$5:$O$440,5,FALSE)&lt;1,VLOOKUP(A14,'[22]22'!$A$5:$O$440,9,FALSE)&lt;1),"NO","GOL"))</f>
        <v>NO</v>
      </c>
      <c r="Y15" s="6" t="str">
        <f>IF(IFERROR(VLOOKUP(A14,'[23]23'!$A$5:$O$440,4,FALSE),1)=1,"ASSENTE",IF(AND(VLOOKUP(A14,'[23]23'!$A$5:$O$440,5,FALSE)&lt;1,VLOOKUP(A14,'[23]23'!$A$5:$O$440,9,FALSE)&lt;1),"NO","GOL"))</f>
        <v>NO</v>
      </c>
      <c r="Z15" s="6" t="str">
        <f>IF(IFERROR(VLOOKUP(A14,'[24]24'!$A$5:$O$440,4,FALSE),1)=1,"ASSENTE",IF(AND(VLOOKUP(A14,'[24]24'!$A$5:$O$440,5,FALSE)&lt;1,VLOOKUP(A14,'[24]24'!$A$5:$O$440,9,FALSE)&lt;1),"NO","GOL"))</f>
        <v>GOL</v>
      </c>
      <c r="AA15" s="6" t="str">
        <f>IF(IFERROR(VLOOKUP(A14,'[25]25'!$A$5:$O$440,4,FALSE),1)=1,"ASSENTE",IF(AND(VLOOKUP(A14,'[25]25'!$A$5:$O$440,5,FALSE)&lt;1,VLOOKUP(A14,'[25]25'!$A$5:$O$440,9,FALSE)&lt;1),"NO","GOL"))</f>
        <v>NO</v>
      </c>
      <c r="AB15" s="6" t="str">
        <f>IF(IFERROR(VLOOKUP(A14,'[26]26'!$A$5:$O$440,4,FALSE),1)=1,"ASSENTE",IF(AND(VLOOKUP(A14,'[26]26'!$A$5:$O$440,5,FALSE)&lt;1,VLOOKUP(A14,'[26]26'!$A$5:$O$440,9,FALSE)&lt;1),"NO","GOL"))</f>
        <v>NO</v>
      </c>
      <c r="AC15" s="6" t="str">
        <f>IF(IFERROR(VLOOKUP(A14,'[27]27'!$A$5:$O$440,4,FALSE),1)=1,"ASSENTE",IF(AND(VLOOKUP(A14,'[27]27'!$A$5:$O$440,5,FALSE)&lt;1,VLOOKUP(A14,'[27]27'!$A$5:$O$440,9,FALSE)&lt;1),"NO","GOL"))</f>
        <v>NO</v>
      </c>
      <c r="AD15" s="6" t="str">
        <f>IF(IFERROR(VLOOKUP(A14,'[28]28'!$A$5:$O$440,4,FALSE),1)=1,"ASSENTE",IF(AND(VLOOKUP(A14,'[28]28'!$A$5:$O$440,5,FALSE)&lt;1,VLOOKUP(A14,'[28]28'!$A$5:$O$440,9,FALSE)&lt;1),"NO","GOL"))</f>
        <v>NO</v>
      </c>
      <c r="AE15" s="6" t="str">
        <f>IF(IFERROR(VLOOKUP(A14,'[29]29'!$A$5:$O$440,4,FALSE),1)=1,"ASSENTE",IF(AND(VLOOKUP(A14,'[29]29'!$A$5:$O$440,5,FALSE)&lt;1,VLOOKUP(A14,'[29]29'!$A$5:$O$440,9,FALSE)&lt;1),"NO","GOL"))</f>
        <v>NO</v>
      </c>
      <c r="AF15" s="6" t="str">
        <f>IF(IFERROR(VLOOKUP(A14,'[30]30'!$A$5:$O$440,4,FALSE),1)=1,"ASSENTE",IF(AND(VLOOKUP(A14,'[30]30'!$A$5:$O$440,5,FALSE)&lt;1,VLOOKUP(A14,'[30]30'!$A$5:$O$440,9,FALSE)&lt;1),"NO","GOL"))</f>
        <v>NO</v>
      </c>
      <c r="AG15" s="6" t="str">
        <f>IF(IFERROR(VLOOKUP(A14,'[31]31'!$A$5:$O$440,4,FALSE),1)=1,"ASSENTE",IF(AND(VLOOKUP(A14,'[31]31'!$A$5:$O$440,5,FALSE)&lt;1,VLOOKUP(A14,'[31]31'!$A$5:$O$440,9,FALSE)&lt;1),"NO","GOL"))</f>
        <v>ASSENTE</v>
      </c>
      <c r="AH15" s="6" t="str">
        <f>IF(IFERROR(VLOOKUP(A14,'[32]32'!$A$5:$O$440,4,FALSE),1)=1,"ASSENTE",IF(AND(VLOOKUP(A14,'[32]32'!$A$5:$O$440,5,FALSE)&lt;1,VLOOKUP(A14,'[32]32'!$A$5:$O$440,9,FALSE)&lt;1),"NO","GOL"))</f>
        <v>ASSENTE</v>
      </c>
      <c r="AI15" s="6" t="str">
        <f>IF(IFERROR(VLOOKUP(A14,'[33]33'!$A$5:$O$440,4,FALSE),1)=1,"ASSENTE",IF(AND(VLOOKUP(A14,'[33]33'!$A$5:$O$440,5,FALSE)&lt;1,VLOOKUP(A14,'[33]33'!$A$5:$O$440,9,FALSE)&lt;1),"NO","GOL"))</f>
        <v>ASSENTE</v>
      </c>
      <c r="AJ15" s="6" t="str">
        <f>IF(IFERROR(VLOOKUP(A14,'[34]34'!$A$5:$O$440,4,FALSE),1)=1,"ASSENTE",IF(AND(VLOOKUP(A14,'[34]34'!$A$5:$O$440,5,FALSE)&lt;1,VLOOKUP(A14,'[34]34'!$A$5:$O$440,9,FALSE)&lt;1),"NO","GOL"))</f>
        <v>NO</v>
      </c>
      <c r="AK15" s="6" t="str">
        <f>IF(IFERROR(VLOOKUP(A14,'[35]35'!$A$5:$O$440,4,FALSE),1)=1,"ASSENTE",IF(AND(VLOOKUP(A14,'[35]35'!$A$5:$O$440,5,FALSE)&lt;1,VLOOKUP(A14,'[35]35'!$A$5:$O$440,9,FALSE)&lt;1),"NO","GOL"))</f>
        <v>NO</v>
      </c>
      <c r="AL15" s="6" t="str">
        <f>IF(IFERROR(VLOOKUP(A14,'[36]36'!$A$5:$O$440,4,FALSE),1)=1,"ASSENTE",IF(AND(VLOOKUP(A14,'[36]36'!$A$5:$O$440,5,FALSE)&lt;1,VLOOKUP(A14,'[36]36'!$A$5:$O$440,9,FALSE)&lt;1),"NO","GOL"))</f>
        <v>NO</v>
      </c>
      <c r="AM15" s="6" t="str">
        <f>IF(IFERROR(VLOOKUP(A14,'[37]37'!$A$5:$O$440,4,FALSE),1)=1,"ASSENTE",IF(AND(VLOOKUP(A14,'[37]37'!$A$5:$O$440,5,FALSE)&lt;1,VLOOKUP(A14,'[37]37'!$A$5:$O$440,9,FALSE)&lt;1),"NO","GOL"))</f>
        <v>NO</v>
      </c>
      <c r="AN15" s="6" t="str">
        <f>IF(IFERROR(VLOOKUP(A14,'[38]38'!$A$5:$O$440,4,FALSE),1)=1,"ASSENTE",IF(AND(VLOOKUP(A14,'[38]38'!$A$5:$O$440,5,FALSE)&lt;1,VLOOKUP(A14,'[38]38'!$A$5:$O$440,9,FALSE)&lt;1),"NO","GOL"))</f>
        <v>NO</v>
      </c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</row>
    <row r="16" spans="1:77" s="7" customFormat="1" ht="12.75" customHeight="1">
      <c r="A16" s="15">
        <v>3205</v>
      </c>
      <c r="B16" s="15" t="str">
        <f>VLOOKUP(A16,'[3]3'!$A$5:$O$440,3,FALSE)</f>
        <v>HAMSIK</v>
      </c>
      <c r="C16" s="6">
        <f>IF(IFERROR(VLOOKUP(A16,'[1]1'!$A$5:$O$440,4,FALSE),0),VLOOKUP(A16,'[1]1'!$A$5:$O$440,4,FALSE),"ASSENTE")</f>
        <v>5.01</v>
      </c>
      <c r="D16" s="6">
        <f>IF(IFERROR(VLOOKUP(A16,'[2]2'!$A$5:$O$440,4,FALSE),0),VLOOKUP(A16,'[2]2'!$A$5:$O$440,4,FALSE),"ASSENTE")</f>
        <v>6.03</v>
      </c>
      <c r="E16" s="6">
        <f>IF(IFERROR(VLOOKUP(A16,'[3]3'!$A$5:$O$440,4,FALSE),0),VLOOKUP(A16,'[3]3'!$A$5:$O$440,4,FALSE),"ASSENTE")</f>
        <v>6.52</v>
      </c>
      <c r="F16" s="6">
        <f>IF(IFERROR(VLOOKUP(A16,'[4]4'!$A$5:$O$440,4,FALSE),0),VLOOKUP(A16,'[4]4'!$A$5:$O$440,4,FALSE),"ASSENTE")</f>
        <v>5.0199999999999996</v>
      </c>
      <c r="G16" s="6">
        <f>IF(IFERROR(VLOOKUP(A16,'[5]5'!$A$5:$O$440,4,FALSE),0),VLOOKUP(A16,'[5]5'!$A$5:$O$440,4,FALSE),"ASSENTE")</f>
        <v>6.02</v>
      </c>
      <c r="H16" s="6">
        <f>IF(IFERROR(VLOOKUP(A16,'[6]6'!$A$5:$O$440,4,FALSE),0),VLOOKUP(A16,'[6]6'!$A$5:$O$440,4,FALSE),"ASSENTE")</f>
        <v>7.53</v>
      </c>
      <c r="I16" s="6">
        <f>IF(IFERROR(VLOOKUP(A16,'[7]7'!$A$5:$O$440,4,FALSE),0),VLOOKUP(A16,'[7]7'!$A$5:$O$440,4,FALSE),"ASSENTE")</f>
        <v>5.51</v>
      </c>
      <c r="J16" s="6">
        <f>IF(IFERROR(VLOOKUP(A16,'[8]8'!$A$5:$O$440,4,FALSE),0),VLOOKUP(A16,'[8]8'!$A$5:$O$440,4,FALSE),"ASSENTE")</f>
        <v>6.04</v>
      </c>
      <c r="K16" s="6">
        <f>IF(IFERROR(VLOOKUP(A16,'[9]9'!$A$5:$O$440,4,FALSE),0),VLOOKUP(A16,'[9]9'!$A$5:$O$440,4,FALSE),"ASSENTE")</f>
        <v>6.03</v>
      </c>
      <c r="L16" s="6">
        <f>IF(IFERROR(VLOOKUP(A16,'[10]10'!$A$5:$O$440,4,FALSE),0),VLOOKUP(A16,'[10]10'!$A$5:$O$440,4,FALSE),"ASSENTE")</f>
        <v>6.03</v>
      </c>
      <c r="M16" s="6">
        <f>IF(IFERROR(VLOOKUP(A16,'[11]11'!$A$5:$O$440,4,FALSE),0),VLOOKUP(A16,'[11]11'!$A$5:$O$440,4,FALSE),"ASSENTE")</f>
        <v>6.03</v>
      </c>
      <c r="N16" s="6">
        <f>IF(IFERROR(VLOOKUP(A16,'[12]12'!$A$5:$O$440,4,FALSE),0),VLOOKUP(A16,'[12]12'!$A$5:$O$440,4,FALSE),"ASSENTE")</f>
        <v>4.0199999999999996</v>
      </c>
      <c r="O16" s="6">
        <f>IF(IFERROR(VLOOKUP(A16,'[13]13'!$A$5:$O$440,4,FALSE),0),VLOOKUP(A16,'[13]13'!$A$5:$O$440,4,FALSE),"ASSENTE")</f>
        <v>7.51</v>
      </c>
      <c r="P16" s="6">
        <f>IF(IFERROR(VLOOKUP(A16,'[14]14'!$A$5:$O$440,4,FALSE),0),VLOOKUP(A16,'[14]14'!$A$5:$O$440,4,FALSE),"ASSENTE")</f>
        <v>4.53</v>
      </c>
      <c r="Q16" s="6">
        <f>IF(IFERROR(VLOOKUP(A16,'[15]15'!$A$5:$O$440,4,FALSE),0),VLOOKUP(A16,'[15]15'!$A$5:$O$440,4,FALSE),"ASSENTE")</f>
        <v>6.52</v>
      </c>
      <c r="R16" s="6">
        <f>IF(IFERROR(VLOOKUP(A16,'[16]16'!$A$5:$O$440,4,FALSE),0),VLOOKUP(A16,'[16]16'!$A$5:$O$440,4,FALSE),"ASSENTE")</f>
        <v>7.51</v>
      </c>
      <c r="S16" s="6">
        <f>IF(IFERROR(VLOOKUP(A16,'[17]17'!$A$5:$O$440,4,FALSE),0),VLOOKUP(A16,'[17]17'!$A$5:$O$440,4,FALSE),"ASSENTE")</f>
        <v>6.52</v>
      </c>
      <c r="T16" s="6">
        <f>IF(IFERROR(VLOOKUP(A16,'[18]18'!$A$5:$O$440,4,FALSE),0),VLOOKUP(A16,'[18]18'!$A$5:$O$440,4,FALSE),"ASSENTE")</f>
        <v>5.0199999999999996</v>
      </c>
      <c r="U16" s="6">
        <f>IF(IFERROR(VLOOKUP(A16,'[19]19'!$A$5:$O$440,4,FALSE),0),VLOOKUP(A16,'[19]19'!$A$5:$O$440,4,FALSE),"ASSENTE")</f>
        <v>7.04</v>
      </c>
      <c r="V16" s="6" t="str">
        <f>IF(IFERROR(VLOOKUP(A16,'[20]20'!$A$5:$O$440,4,FALSE),0),VLOOKUP(A16,'[20]20'!$A$5:$O$440,4,FALSE),"ASSENTE")</f>
        <v>ASSENTE</v>
      </c>
      <c r="W16" s="6">
        <f>IF(IFERROR(VLOOKUP(A16,'[21]21'!$A$5:$O$440,4,FALSE),0),VLOOKUP(A16,'[21]21'!$A$5:$O$440,4,FALSE),"ASSENTE")</f>
        <v>5.52</v>
      </c>
      <c r="X16" s="6">
        <f>IF(IFERROR(VLOOKUP(A16,'[22]22'!$A$5:$O$440,4,FALSE),0),VLOOKUP(A16,'[22]22'!$A$5:$O$440,4,FALSE),"ASSENTE")</f>
        <v>7.52</v>
      </c>
      <c r="Y16" s="6">
        <f>IF(IFERROR(VLOOKUP(A16,'[23]23'!$A$5:$O$440,4,FALSE),0),VLOOKUP(A16,'[23]23'!$A$5:$O$440,4,FALSE),"ASSENTE")</f>
        <v>4.01</v>
      </c>
      <c r="Z16" s="6">
        <f>IF(IFERROR(VLOOKUP(A16,'[24]24'!$A$5:$O$440,4,FALSE),0),VLOOKUP(A16,'[24]24'!$A$5:$O$440,4,FALSE),"ASSENTE")</f>
        <v>6.02</v>
      </c>
      <c r="AA16" s="6">
        <f>IF(IFERROR(VLOOKUP(A16,'[25]25'!$A$5:$O$440,4,FALSE),0),VLOOKUP(A16,'[25]25'!$A$5:$O$440,4,FALSE),"ASSENTE")</f>
        <v>7</v>
      </c>
      <c r="AB16" s="6">
        <f>IF(IFERROR(VLOOKUP(A16,'[26]26'!$A$5:$O$440,4,FALSE),0),VLOOKUP(A16,'[26]26'!$A$5:$O$440,4,FALSE),"ASSENTE")</f>
        <v>7.02</v>
      </c>
      <c r="AC16" s="6">
        <f>IF(IFERROR(VLOOKUP(A16,'[27]27'!$A$5:$O$440,4,FALSE),0),VLOOKUP(A16,'[27]27'!$A$5:$O$440,4,FALSE),"ASSENTE")</f>
        <v>4.5</v>
      </c>
      <c r="AD16" s="6">
        <f>IF(IFERROR(VLOOKUP(A16,'[28]28'!$A$5:$O$440,4,FALSE),0),VLOOKUP(A16,'[28]28'!$A$5:$O$440,4,FALSE),"ASSENTE")</f>
        <v>5.53</v>
      </c>
      <c r="AE16" s="6">
        <f>IF(IFERROR(VLOOKUP(A16,'[29]29'!$A$5:$O$440,4,FALSE),0),VLOOKUP(A16,'[29]29'!$A$5:$O$440,4,FALSE),"ASSENTE")</f>
        <v>7.02</v>
      </c>
      <c r="AF16" s="6">
        <f>IF(IFERROR(VLOOKUP(A16,'[30]30'!$A$5:$O$440,4,FALSE),0),VLOOKUP(A16,'[30]30'!$A$5:$O$440,4,FALSE),"ASSENTE")</f>
        <v>6.52</v>
      </c>
      <c r="AG16" s="6">
        <f>IF(IFERROR(VLOOKUP(A16,'[31]31'!$A$5:$O$440,4,FALSE),0),VLOOKUP(A16,'[31]31'!$A$5:$O$440,4,FALSE),"ASSENTE")</f>
        <v>6.01</v>
      </c>
      <c r="AH16" s="6">
        <f>IF(IFERROR(VLOOKUP(A16,'[32]32'!$A$5:$O$440,4,FALSE),0),VLOOKUP(A16,'[32]32'!$A$5:$O$440,4,FALSE),"ASSENTE")</f>
        <v>6.51</v>
      </c>
      <c r="AI16" s="6">
        <f>IF(IFERROR(VLOOKUP(A16,'[33]33'!$A$5:$O$440,4,FALSE),0),VLOOKUP(A16,'[33]33'!$A$5:$O$440,4,FALSE),"ASSENTE")</f>
        <v>5.0199999999999996</v>
      </c>
      <c r="AJ16" s="6">
        <f>IF(IFERROR(VLOOKUP(A16,'[34]34'!$A$5:$O$440,4,FALSE),0),VLOOKUP(A16,'[34]34'!$A$5:$O$440,4,FALSE),"ASSENTE")</f>
        <v>4.5199999999999996</v>
      </c>
      <c r="AK16" s="6">
        <f>IF(IFERROR(VLOOKUP(A16,'[35]35'!$A$5:$O$440,4,FALSE),0),VLOOKUP(A16,'[35]35'!$A$5:$O$440,4,FALSE),"ASSENTE")</f>
        <v>7</v>
      </c>
      <c r="AL16" s="6">
        <f>IF(IFERROR(VLOOKUP(A16,'[36]36'!$A$5:$O$440,4,FALSE),0),VLOOKUP(A16,'[36]36'!$A$5:$O$440,4,FALSE),"ASSENTE")</f>
        <v>6.03</v>
      </c>
      <c r="AM16" s="6">
        <f>IF(IFERROR(VLOOKUP(A16,'[37]37'!$A$5:$O$440,4,FALSE),0),VLOOKUP(A16,'[37]37'!$A$5:$O$440,4,FALSE),"ASSENTE")</f>
        <v>6.01</v>
      </c>
      <c r="AN16" s="6">
        <f>IF(IFERROR(VLOOKUP(A16,'[38]38'!$A$5:$O$440,4,FALSE),0),VLOOKUP(A16,'[38]38'!$A$5:$O$440,4,FALSE),"ASSENTE")</f>
        <v>6.03</v>
      </c>
    </row>
    <row r="17" spans="1:77" s="7" customFormat="1" ht="12.75" customHeight="1">
      <c r="A17" s="15"/>
      <c r="B17" s="15"/>
      <c r="C17" s="6" t="str">
        <f>IF(IFERROR(VLOOKUP(A16,'[1]1'!$A$5:$O$440,4,FALSE),1)=1,"ASSENTE",IF(AND(VLOOKUP(A16,'[1]1'!$A$5:$O$440,5,FALSE)&lt;1,VLOOKUP(A16,'[1]1'!$A$5:$O$440,9,FALSE)&lt;1),"NO","GOL"))</f>
        <v>NO</v>
      </c>
      <c r="D17" s="6" t="str">
        <f>IF(IFERROR(VLOOKUP(A16,'[2]2'!$A$5:$O$440,4,FALSE),1)=1,"ASSENTE",IF(AND(VLOOKUP(A16,'[2]2'!$A$5:$O$440,5,FALSE)&lt;1,VLOOKUP(A16,'[2]2'!$A$5:$O$440,9,FALSE)&lt;1),"NO","GOL"))</f>
        <v>NO</v>
      </c>
      <c r="E17" s="6" t="str">
        <f>IF(IFERROR(VLOOKUP(A16,'[3]3'!$A$5:$O$440,4,FALSE),1)=1,"ASSENTE",IF(AND(VLOOKUP(A16,'[3]3'!$A$5:$O$440,5,FALSE)&lt;1,VLOOKUP(A16,'[3]3'!$A$5:$O$440,9,FALSE)&lt;1),"NO","GOL"))</f>
        <v>GOL</v>
      </c>
      <c r="F17" s="6" t="str">
        <f>IF(IFERROR(VLOOKUP(A16,'[4]4'!$A$5:$O$440,4,FALSE),1)=1,"ASSENTE",IF(AND(VLOOKUP(A16,'[4]4'!$A$5:$O$440,5,FALSE)&lt;1,VLOOKUP(A16,'[4]4'!$A$5:$O$440,9,FALSE)&lt;1),"NO","GOL"))</f>
        <v>NO</v>
      </c>
      <c r="G17" s="6" t="str">
        <f>IF(IFERROR(VLOOKUP(A16,'[5]5'!$A$5:$O$440,4,FALSE),1)=1,"ASSENTE",IF(AND(VLOOKUP(A16,'[5]5'!$A$5:$O$440,5,FALSE)&lt;1,VLOOKUP(A16,'[5]5'!$A$5:$O$440,9,FALSE)&lt;1),"NO","GOL"))</f>
        <v>GOL</v>
      </c>
      <c r="H17" s="6" t="str">
        <f>IF(IFERROR(VLOOKUP(A16,'[6]6'!$A$5:$O$440,4,FALSE),1)=1,"ASSENTE",IF(AND(VLOOKUP(A16,'[6]6'!$A$5:$O$440,5,FALSE)&lt;1,VLOOKUP(A16,'[6]6'!$A$5:$O$440,9,FALSE)&lt;1),"NO","GOL"))</f>
        <v>GOL</v>
      </c>
      <c r="I17" s="6" t="str">
        <f>IF(IFERROR(VLOOKUP(A16,'[7]7'!$A$5:$O$440,4,FALSE),1)=1,"ASSENTE",IF(AND(VLOOKUP(A16,'[7]7'!$A$5:$O$440,5,FALSE)&lt;1,VLOOKUP(A16,'[7]7'!$A$5:$O$440,9,FALSE)&lt;1),"NO","GOL"))</f>
        <v>NO</v>
      </c>
      <c r="J17" s="6" t="str">
        <f>IF(IFERROR(VLOOKUP(A16,'[8]8'!$A$5:$O$440,4,FALSE),1)=1,"ASSENTE",IF(AND(VLOOKUP(A16,'[8]8'!$A$5:$O$440,5,FALSE)&lt;1,VLOOKUP(A16,'[8]8'!$A$5:$O$440,9,FALSE)&lt;1),"NO","GOL"))</f>
        <v>NO</v>
      </c>
      <c r="K17" s="6" t="str">
        <f>IF(IFERROR(VLOOKUP(A16,'[9]9'!$A$5:$O$440,4,FALSE),1)=1,"ASSENTE",IF(AND(VLOOKUP(A16,'[9]9'!$A$5:$O$440,5,FALSE)&lt;1,VLOOKUP(A16,'[9]9'!$A$5:$O$440,9,FALSE)&lt;1),"NO","GOL"))</f>
        <v>NO</v>
      </c>
      <c r="L17" s="6" t="str">
        <f>IF(IFERROR(VLOOKUP(A16,'[10]10'!$A$5:$O$440,4,FALSE),1)=1,"ASSENTE",IF(AND(VLOOKUP(A16,'[10]10'!$A$5:$O$440,5,FALSE)&lt;1,VLOOKUP(A16,'[10]10'!$A$5:$O$440,9,FALSE)&lt;1),"NO","GOL"))</f>
        <v>NO</v>
      </c>
      <c r="M17" s="6" t="str">
        <f>IF(IFERROR(VLOOKUP(A16,'[11]11'!$A$5:$O$440,4,FALSE),1)=1,"ASSENTE",IF(AND(VLOOKUP(A16,'[11]11'!$A$5:$O$440,5,FALSE)&lt;1,VLOOKUP(A16,'[11]11'!$A$5:$O$440,9,FALSE)&lt;1),"NO","GOL"))</f>
        <v>NO</v>
      </c>
      <c r="N17" s="6" t="str">
        <f>IF(IFERROR(VLOOKUP(A16,'[12]12'!$A$5:$O$440,4,FALSE),1)=1,"ASSENTE",IF(AND(VLOOKUP(A16,'[12]12'!$A$5:$O$440,5,FALSE)&lt;1,VLOOKUP(A16,'[12]12'!$A$5:$O$440,9,FALSE)&lt;1),"NO","GOL"))</f>
        <v>NO</v>
      </c>
      <c r="O17" s="6" t="str">
        <f>IF(IFERROR(VLOOKUP(A16,'[13]13'!$A$5:$O$440,4,FALSE),1)=1,"ASSENTE",IF(AND(VLOOKUP(A16,'[13]13'!$A$5:$O$440,5,FALSE)&lt;1,VLOOKUP(A16,'[13]13'!$A$5:$O$440,9,FALSE)&lt;1),"NO","GOL"))</f>
        <v>GOL</v>
      </c>
      <c r="P17" s="6" t="str">
        <f>IF(IFERROR(VLOOKUP(A16,'[14]14'!$A$5:$O$440,4,FALSE),1)=1,"ASSENTE",IF(AND(VLOOKUP(A16,'[14]14'!$A$5:$O$440,5,FALSE)&lt;1,VLOOKUP(A16,'[14]14'!$A$5:$O$440,9,FALSE)&lt;1),"NO","GOL"))</f>
        <v>GOL</v>
      </c>
      <c r="Q17" s="6" t="str">
        <f>IF(IFERROR(VLOOKUP(A16,'[15]15'!$A$5:$O$440,4,FALSE),1)=1,"ASSENTE",IF(AND(VLOOKUP(A16,'[15]15'!$A$5:$O$440,5,FALSE)&lt;1,VLOOKUP(A16,'[15]15'!$A$5:$O$440,9,FALSE)&lt;1),"NO","GOL"))</f>
        <v>NO</v>
      </c>
      <c r="R17" s="6" t="str">
        <f>IF(IFERROR(VLOOKUP(A16,'[16]16'!$A$5:$O$440,4,FALSE),1)=1,"ASSENTE",IF(AND(VLOOKUP(A16,'[16]16'!$A$5:$O$440,5,FALSE)&lt;1,VLOOKUP(A16,'[16]16'!$A$5:$O$440,9,FALSE)&lt;1),"NO","GOL"))</f>
        <v>GOL</v>
      </c>
      <c r="S17" s="6" t="str">
        <f>IF(IFERROR(VLOOKUP(A16,'[17]17'!$A$5:$O$440,4,FALSE),1)=1,"ASSENTE",IF(AND(VLOOKUP(A16,'[17]17'!$A$5:$O$440,5,FALSE)&lt;1,VLOOKUP(A16,'[17]17'!$A$5:$O$440,9,FALSE)&lt;1),"NO","GOL"))</f>
        <v>NO</v>
      </c>
      <c r="T17" s="6" t="str">
        <f>IF(IFERROR(VLOOKUP(A16,'[18]18'!$A$5:$O$440,4,FALSE),1)=1,"ASSENTE",IF(AND(VLOOKUP(A16,'[18]18'!$A$5:$O$440,5,FALSE)&lt;1,VLOOKUP(A16,'[18]18'!$A$5:$O$440,9,FALSE)&lt;1),"NO","GOL"))</f>
        <v>NO</v>
      </c>
      <c r="U17" s="6" t="str">
        <f>IF(IFERROR(VLOOKUP(A16,'[19]19'!$A$5:$O$440,4,FALSE),1)=1,"ASSENTE",IF(AND(VLOOKUP(A16,'[19]19'!$A$5:$O$440,5,FALSE)&lt;1,VLOOKUP(A16,'[19]19'!$A$5:$O$440,9,FALSE)&lt;1),"NO","GOL"))</f>
        <v>NO</v>
      </c>
      <c r="V17" s="6" t="str">
        <f>IF(IFERROR(VLOOKUP(A16,'[20]20'!$A$5:$O$440,4,FALSE),1)=1,"ASSENTE",IF(AND(VLOOKUP(A16,'[20]20'!$A$5:$O$440,5,FALSE)&lt;1,VLOOKUP(A16,'[20]20'!$A$5:$O$440,9,FALSE)&lt;1),"NO","GOL"))</f>
        <v>ASSENTE</v>
      </c>
      <c r="W17" s="6" t="str">
        <f>IF(IFERROR(VLOOKUP(A16,'[21]21'!$A$5:$O$440,4,FALSE),1)=1,"ASSENTE",IF(AND(VLOOKUP(A16,'[21]21'!$A$5:$O$440,5,FALSE)&lt;1,VLOOKUP(A16,'[21]21'!$A$5:$O$440,9,FALSE)&lt;1),"NO","GOL"))</f>
        <v>NO</v>
      </c>
      <c r="X17" s="6" t="str">
        <f>IF(IFERROR(VLOOKUP(A16,'[22]22'!$A$5:$O$440,4,FALSE),1)=1,"ASSENTE",IF(AND(VLOOKUP(A16,'[22]22'!$A$5:$O$440,5,FALSE)&lt;1,VLOOKUP(A16,'[22]22'!$A$5:$O$440,9,FALSE)&lt;1),"NO","GOL"))</f>
        <v>GOL</v>
      </c>
      <c r="Y17" s="6" t="str">
        <f>IF(IFERROR(VLOOKUP(A16,'[23]23'!$A$5:$O$440,4,FALSE),1)=1,"ASSENTE",IF(AND(VLOOKUP(A16,'[23]23'!$A$5:$O$440,5,FALSE)&lt;1,VLOOKUP(A16,'[23]23'!$A$5:$O$440,9,FALSE)&lt;1),"NO","GOL"))</f>
        <v>NO</v>
      </c>
      <c r="Z17" s="6" t="str">
        <f>IF(IFERROR(VLOOKUP(A16,'[24]24'!$A$5:$O$440,4,FALSE),1)=1,"ASSENTE",IF(AND(VLOOKUP(A16,'[24]24'!$A$5:$O$440,5,FALSE)&lt;1,VLOOKUP(A16,'[24]24'!$A$5:$O$440,9,FALSE)&lt;1),"NO","GOL"))</f>
        <v>NO</v>
      </c>
      <c r="AA17" s="6" t="str">
        <f>IF(IFERROR(VLOOKUP(A16,'[25]25'!$A$5:$O$440,4,FALSE),1)=1,"ASSENTE",IF(AND(VLOOKUP(A16,'[25]25'!$A$5:$O$440,5,FALSE)&lt;1,VLOOKUP(A16,'[25]25'!$A$5:$O$440,9,FALSE)&lt;1),"NO","GOL"))</f>
        <v>NO</v>
      </c>
      <c r="AB17" s="6" t="str">
        <f>IF(IFERROR(VLOOKUP(A16,'[26]26'!$A$5:$O$440,4,FALSE),1)=1,"ASSENTE",IF(AND(VLOOKUP(A16,'[26]26'!$A$5:$O$440,5,FALSE)&lt;1,VLOOKUP(A16,'[26]26'!$A$5:$O$440,9,FALSE)&lt;1),"NO","GOL"))</f>
        <v>NO</v>
      </c>
      <c r="AC17" s="6" t="str">
        <f>IF(IFERROR(VLOOKUP(A16,'[27]27'!$A$5:$O$440,4,FALSE),1)=1,"ASSENTE",IF(AND(VLOOKUP(A16,'[27]27'!$A$5:$O$440,5,FALSE)&lt;1,VLOOKUP(A16,'[27]27'!$A$5:$O$440,9,FALSE)&lt;1),"NO","GOL"))</f>
        <v>NO</v>
      </c>
      <c r="AD17" s="6" t="str">
        <f>IF(IFERROR(VLOOKUP(A16,'[28]28'!$A$5:$O$440,4,FALSE),1)=1,"ASSENTE",IF(AND(VLOOKUP(A16,'[28]28'!$A$5:$O$440,5,FALSE)&lt;1,VLOOKUP(A16,'[28]28'!$A$5:$O$440,9,FALSE)&lt;1),"NO","GOL"))</f>
        <v>NO</v>
      </c>
      <c r="AE17" s="6" t="str">
        <f>IF(IFERROR(VLOOKUP(A16,'[29]29'!$A$5:$O$440,4,FALSE),1)=1,"ASSENTE",IF(AND(VLOOKUP(A16,'[29]29'!$A$5:$O$440,5,FALSE)&lt;1,VLOOKUP(A16,'[29]29'!$A$5:$O$440,9,FALSE)&lt;1),"NO","GOL"))</f>
        <v>GOL</v>
      </c>
      <c r="AF17" s="6" t="str">
        <f>IF(IFERROR(VLOOKUP(A16,'[30]30'!$A$5:$O$440,4,FALSE),1)=1,"ASSENTE",IF(AND(VLOOKUP(A16,'[30]30'!$A$5:$O$440,5,FALSE)&lt;1,VLOOKUP(A16,'[30]30'!$A$5:$O$440,9,FALSE)&lt;1),"NO","GOL"))</f>
        <v>NO</v>
      </c>
      <c r="AG17" s="6" t="str">
        <f>IF(IFERROR(VLOOKUP(A16,'[31]31'!$A$5:$O$440,4,FALSE),1)=1,"ASSENTE",IF(AND(VLOOKUP(A16,'[31]31'!$A$5:$O$440,5,FALSE)&lt;1,VLOOKUP(A16,'[31]31'!$A$5:$O$440,9,FALSE)&lt;1),"NO","GOL"))</f>
        <v>NO</v>
      </c>
      <c r="AH17" s="6" t="str">
        <f>IF(IFERROR(VLOOKUP(A16,'[32]32'!$A$5:$O$440,4,FALSE),1)=1,"ASSENTE",IF(AND(VLOOKUP(A16,'[32]32'!$A$5:$O$440,5,FALSE)&lt;1,VLOOKUP(A16,'[32]32'!$A$5:$O$440,9,FALSE)&lt;1),"NO","GOL"))</f>
        <v>GOL</v>
      </c>
      <c r="AI17" s="6" t="str">
        <f>IF(IFERROR(VLOOKUP(A16,'[33]33'!$A$5:$O$440,4,FALSE),1)=1,"ASSENTE",IF(AND(VLOOKUP(A16,'[33]33'!$A$5:$O$440,5,FALSE)&lt;1,VLOOKUP(A16,'[33]33'!$A$5:$O$440,9,FALSE)&lt;1),"NO","GOL"))</f>
        <v>NO</v>
      </c>
      <c r="AJ17" s="6" t="str">
        <f>IF(IFERROR(VLOOKUP(A16,'[34]34'!$A$5:$O$440,4,FALSE),1)=1,"ASSENTE",IF(AND(VLOOKUP(A16,'[34]34'!$A$5:$O$440,5,FALSE)&lt;1,VLOOKUP(A16,'[34]34'!$A$5:$O$440,9,FALSE)&lt;1),"NO","GOL"))</f>
        <v>NO</v>
      </c>
      <c r="AK17" s="6" t="str">
        <f>IF(IFERROR(VLOOKUP(A16,'[35]35'!$A$5:$O$440,4,FALSE),1)=1,"ASSENTE",IF(AND(VLOOKUP(A16,'[35]35'!$A$5:$O$440,5,FALSE)&lt;1,VLOOKUP(A16,'[35]35'!$A$5:$O$440,9,FALSE)&lt;1),"NO","GOL"))</f>
        <v>GOL</v>
      </c>
      <c r="AL17" s="6" t="str">
        <f>IF(IFERROR(VLOOKUP(A16,'[36]36'!$A$5:$O$440,4,FALSE),1)=1,"ASSENTE",IF(AND(VLOOKUP(A16,'[36]36'!$A$5:$O$440,5,FALSE)&lt;1,VLOOKUP(A16,'[36]36'!$A$5:$O$440,9,FALSE)&lt;1),"NO","GOL"))</f>
        <v>NO</v>
      </c>
      <c r="AM17" s="6" t="str">
        <f>IF(IFERROR(VLOOKUP(A16,'[37]37'!$A$5:$O$440,4,FALSE),1)=1,"ASSENTE",IF(AND(VLOOKUP(A16,'[37]37'!$A$5:$O$440,5,FALSE)&lt;1,VLOOKUP(A16,'[37]37'!$A$5:$O$440,9,FALSE)&lt;1),"NO","GOL"))</f>
        <v>NO</v>
      </c>
      <c r="AN17" s="6" t="str">
        <f>IF(IFERROR(VLOOKUP(A16,'[38]38'!$A$5:$O$440,4,FALSE),1)=1,"ASSENTE",IF(AND(VLOOKUP(A16,'[38]38'!$A$5:$O$440,5,FALSE)&lt;1,VLOOKUP(A16,'[38]38'!$A$5:$O$440,9,FALSE)&lt;1),"NO","GOL"))</f>
        <v>NO</v>
      </c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</row>
    <row r="18" spans="1:77" s="7" customFormat="1" ht="12.75" customHeight="1">
      <c r="A18" s="15">
        <v>3359</v>
      </c>
      <c r="B18" s="15" t="str">
        <f>VLOOKUP(A18,'[3]3'!$A$5:$O$440,3,FALSE)</f>
        <v>DI VAIO</v>
      </c>
      <c r="C18" s="6">
        <f>IF(IFERROR(VLOOKUP(A18,'[1]1'!$A$5:$O$440,4,FALSE),0),VLOOKUP(A18,'[1]1'!$A$5:$O$440,4,FALSE),"ASSENTE")</f>
        <v>6.03</v>
      </c>
      <c r="D18" s="6">
        <f>IF(IFERROR(VLOOKUP(A18,'[2]2'!$A$5:$O$440,4,FALSE),0),VLOOKUP(A18,'[2]2'!$A$5:$O$440,4,FALSE),"ASSENTE")</f>
        <v>5.5</v>
      </c>
      <c r="E18" s="6">
        <f>IF(IFERROR(VLOOKUP(A18,'[3]3'!$A$5:$O$440,4,FALSE),0),VLOOKUP(A18,'[3]3'!$A$5:$O$440,4,FALSE),"ASSENTE")</f>
        <v>7.51</v>
      </c>
      <c r="F18" s="6">
        <f>IF(IFERROR(VLOOKUP(A18,'[4]4'!$A$5:$O$440,4,FALSE),0),VLOOKUP(A18,'[4]4'!$A$5:$O$440,4,FALSE),"ASSENTE")</f>
        <v>7.02</v>
      </c>
      <c r="G18" s="6">
        <f>IF(IFERROR(VLOOKUP(A18,'[5]5'!$A$5:$O$440,4,FALSE),0),VLOOKUP(A18,'[5]5'!$A$5:$O$440,4,FALSE),"ASSENTE")</f>
        <v>6.03</v>
      </c>
      <c r="H18" s="6">
        <f>IF(IFERROR(VLOOKUP(A18,'[6]6'!$A$5:$O$440,4,FALSE),0),VLOOKUP(A18,'[6]6'!$A$5:$O$440,4,FALSE),"ASSENTE")</f>
        <v>6.02</v>
      </c>
      <c r="I18" s="6">
        <f>IF(IFERROR(VLOOKUP(A18,'[7]7'!$A$5:$O$440,4,FALSE),0),VLOOKUP(A18,'[7]7'!$A$5:$O$440,4,FALSE),"ASSENTE")</f>
        <v>6.03</v>
      </c>
      <c r="J18" s="6">
        <f>IF(IFERROR(VLOOKUP(A18,'[8]8'!$A$5:$O$440,4,FALSE),0),VLOOKUP(A18,'[8]8'!$A$5:$O$440,4,FALSE),"ASSENTE")</f>
        <v>6.01</v>
      </c>
      <c r="K18" s="6">
        <f>IF(IFERROR(VLOOKUP(A18,'[9]9'!$A$5:$O$440,4,FALSE),0),VLOOKUP(A18,'[9]9'!$A$5:$O$440,4,FALSE),"ASSENTE")</f>
        <v>5.01</v>
      </c>
      <c r="L18" s="6">
        <f>IF(IFERROR(VLOOKUP(A18,'[10]10'!$A$5:$O$440,4,FALSE),0),VLOOKUP(A18,'[10]10'!$A$5:$O$440,4,FALSE),"ASSENTE")</f>
        <v>7.02</v>
      </c>
      <c r="M18" s="6">
        <f>IF(IFERROR(VLOOKUP(A18,'[11]11'!$A$5:$O$440,4,FALSE),0),VLOOKUP(A18,'[11]11'!$A$5:$O$440,4,FALSE),"ASSENTE")</f>
        <v>6.02</v>
      </c>
      <c r="N18" s="6">
        <f>IF(IFERROR(VLOOKUP(A18,'[12]12'!$A$5:$O$440,4,FALSE),0),VLOOKUP(A18,'[12]12'!$A$5:$O$440,4,FALSE),"ASSENTE")</f>
        <v>7.01</v>
      </c>
      <c r="O18" s="6">
        <f>IF(IFERROR(VLOOKUP(A18,'[13]13'!$A$5:$O$440,4,FALSE),0),VLOOKUP(A18,'[13]13'!$A$5:$O$440,4,FALSE),"ASSENTE")</f>
        <v>5.51</v>
      </c>
      <c r="P18" s="6">
        <f>IF(IFERROR(VLOOKUP(A18,'[14]14'!$A$5:$O$440,4,FALSE),0),VLOOKUP(A18,'[14]14'!$A$5:$O$440,4,FALSE),"ASSENTE")</f>
        <v>7.52</v>
      </c>
      <c r="Q18" s="6">
        <f>IF(IFERROR(VLOOKUP(A18,'[15]15'!$A$5:$O$440,4,FALSE),0),VLOOKUP(A18,'[15]15'!$A$5:$O$440,4,FALSE),"ASSENTE")</f>
        <v>7.01</v>
      </c>
      <c r="R18" s="6">
        <f>IF(IFERROR(VLOOKUP(A18,'[16]16'!$A$5:$O$440,4,FALSE),0),VLOOKUP(A18,'[16]16'!$A$5:$O$440,4,FALSE),"ASSENTE")</f>
        <v>5.04</v>
      </c>
      <c r="S18" s="6">
        <f>IF(IFERROR(VLOOKUP(A18,'[17]17'!$A$5:$O$440,4,FALSE),0),VLOOKUP(A18,'[17]17'!$A$5:$O$440,4,FALSE),"ASSENTE")</f>
        <v>5.03</v>
      </c>
      <c r="T18" s="6">
        <f>IF(IFERROR(VLOOKUP(A18,'[18]18'!$A$5:$O$440,4,FALSE),0),VLOOKUP(A18,'[18]18'!$A$5:$O$440,4,FALSE),"ASSENTE")</f>
        <v>7.03</v>
      </c>
      <c r="U18" s="6">
        <f>IF(IFERROR(VLOOKUP(A18,'[19]19'!$A$5:$O$440,4,FALSE),0),VLOOKUP(A18,'[19]19'!$A$5:$O$440,4,FALSE),"ASSENTE")</f>
        <v>6.51</v>
      </c>
      <c r="V18" s="6">
        <f>IF(IFERROR(VLOOKUP(A18,'[20]20'!$A$5:$O$440,4,FALSE),0),VLOOKUP(A18,'[20]20'!$A$5:$O$440,4,FALSE),"ASSENTE")</f>
        <v>6.53</v>
      </c>
      <c r="W18" s="6">
        <f>IF(IFERROR(VLOOKUP(A18,'[21]21'!$A$5:$O$440,4,FALSE),0),VLOOKUP(A18,'[21]21'!$A$5:$O$440,4,FALSE),"ASSENTE")</f>
        <v>7.5</v>
      </c>
      <c r="X18" s="6">
        <f>IF(IFERROR(VLOOKUP(A18,'[22]22'!$A$5:$O$440,4,FALSE),0),VLOOKUP(A18,'[22]22'!$A$5:$O$440,4,FALSE),"ASSENTE")</f>
        <v>5.04</v>
      </c>
      <c r="Y18" s="6">
        <f>IF(IFERROR(VLOOKUP(A18,'[23]23'!$A$5:$O$440,4,FALSE),0),VLOOKUP(A18,'[23]23'!$A$5:$O$440,4,FALSE),"ASSENTE")</f>
        <v>6.54</v>
      </c>
      <c r="Z18" s="6">
        <f>IF(IFERROR(VLOOKUP(A18,'[24]24'!$A$5:$O$440,4,FALSE),0),VLOOKUP(A18,'[24]24'!$A$5:$O$440,4,FALSE),"ASSENTE")</f>
        <v>5.51</v>
      </c>
      <c r="AA18" s="6">
        <f>IF(IFERROR(VLOOKUP(A18,'[25]25'!$A$5:$O$440,4,FALSE),0),VLOOKUP(A18,'[25]25'!$A$5:$O$440,4,FALSE),"ASSENTE")</f>
        <v>5.5</v>
      </c>
      <c r="AB18" s="6">
        <f>IF(IFERROR(VLOOKUP(A18,'[26]26'!$A$5:$O$440,4,FALSE),0),VLOOKUP(A18,'[26]26'!$A$5:$O$440,4,FALSE),"ASSENTE")</f>
        <v>5.01</v>
      </c>
      <c r="AC18" s="6">
        <f>IF(IFERROR(VLOOKUP(A18,'[27]27'!$A$5:$O$440,4,FALSE),0),VLOOKUP(A18,'[27]27'!$A$5:$O$440,4,FALSE),"ASSENTE")</f>
        <v>8.01</v>
      </c>
      <c r="AD18" s="6">
        <f>IF(IFERROR(VLOOKUP(A18,'[28]28'!$A$5:$O$440,4,FALSE),0),VLOOKUP(A18,'[28]28'!$A$5:$O$440,4,FALSE),"ASSENTE")</f>
        <v>6.04</v>
      </c>
      <c r="AE18" s="6">
        <f>IF(IFERROR(VLOOKUP(A18,'[29]29'!$A$5:$O$440,4,FALSE),0),VLOOKUP(A18,'[29]29'!$A$5:$O$440,4,FALSE),"ASSENTE")</f>
        <v>5.03</v>
      </c>
      <c r="AF18" s="6">
        <f>IF(IFERROR(VLOOKUP(A18,'[30]30'!$A$5:$O$440,4,FALSE),0),VLOOKUP(A18,'[30]30'!$A$5:$O$440,4,FALSE),"ASSENTE")</f>
        <v>5.51</v>
      </c>
      <c r="AG18" s="6">
        <f>IF(IFERROR(VLOOKUP(A18,'[31]31'!$A$5:$O$440,4,FALSE),0),VLOOKUP(A18,'[31]31'!$A$5:$O$440,4,FALSE),"ASSENTE")</f>
        <v>5.53</v>
      </c>
      <c r="AH18" s="6">
        <f>IF(IFERROR(VLOOKUP(A18,'[32]32'!$A$5:$O$440,4,FALSE),0),VLOOKUP(A18,'[32]32'!$A$5:$O$440,4,FALSE),"ASSENTE")</f>
        <v>5.01</v>
      </c>
      <c r="AI18" s="6">
        <f>IF(IFERROR(VLOOKUP(A18,'[33]33'!$A$5:$O$440,4,FALSE),0),VLOOKUP(A18,'[33]33'!$A$5:$O$440,4,FALSE),"ASSENTE")</f>
        <v>5.0199999999999996</v>
      </c>
      <c r="AJ18" s="6">
        <f>IF(IFERROR(VLOOKUP(A18,'[34]34'!$A$5:$O$440,4,FALSE),0),VLOOKUP(A18,'[34]34'!$A$5:$O$440,4,FALSE),"ASSENTE")</f>
        <v>5.04</v>
      </c>
      <c r="AK18" s="6">
        <f>IF(IFERROR(VLOOKUP(A18,'[35]35'!$A$5:$O$440,4,FALSE),0),VLOOKUP(A18,'[35]35'!$A$5:$O$440,4,FALSE),"ASSENTE")</f>
        <v>5.54</v>
      </c>
      <c r="AL18" s="6">
        <f>IF(IFERROR(VLOOKUP(A18,'[36]36'!$A$5:$O$440,4,FALSE),0),VLOOKUP(A18,'[36]36'!$A$5:$O$440,4,FALSE),"ASSENTE")</f>
        <v>5.51</v>
      </c>
      <c r="AM18" s="6">
        <f>IF(IFERROR(VLOOKUP(A18,'[37]37'!$A$5:$O$440,4,FALSE),0),VLOOKUP(A18,'[37]37'!$A$5:$O$440,4,FALSE),"ASSENTE")</f>
        <v>5.01</v>
      </c>
      <c r="AN18" s="6">
        <f>IF(IFERROR(VLOOKUP(A18,'[38]38'!$A$5:$O$440,4,FALSE),0),VLOOKUP(A18,'[38]38'!$A$5:$O$440,4,FALSE),"ASSENTE")</f>
        <v>5.0199999999999996</v>
      </c>
    </row>
    <row r="19" spans="1:77" s="7" customFormat="1" ht="12.75" customHeight="1">
      <c r="A19" s="15"/>
      <c r="B19" s="15"/>
      <c r="C19" s="6" t="str">
        <f>IF(IFERROR(VLOOKUP(A18,'[1]1'!$A$5:$O$440,4,FALSE),1)=1,"ASSENTE",IF(AND(VLOOKUP(A18,'[1]1'!$A$5:$O$440,5,FALSE)&lt;1,VLOOKUP(A18,'[1]1'!$A$5:$O$440,9,FALSE)&lt;1),"NO","GOL"))</f>
        <v>NO</v>
      </c>
      <c r="D19" s="6" t="str">
        <f>IF(IFERROR(VLOOKUP(A18,'[2]2'!$A$5:$O$440,4,FALSE),1)=1,"ASSENTE",IF(AND(VLOOKUP(A18,'[2]2'!$A$5:$O$440,5,FALSE)&lt;1,VLOOKUP(A18,'[2]2'!$A$5:$O$440,9,FALSE)&lt;1),"NO","GOL"))</f>
        <v>NO</v>
      </c>
      <c r="E19" s="6" t="str">
        <f>IF(IFERROR(VLOOKUP(A18,'[3]3'!$A$5:$O$440,4,FALSE),1)=1,"ASSENTE",IF(AND(VLOOKUP(A18,'[3]3'!$A$5:$O$440,5,FALSE)&lt;1,VLOOKUP(A18,'[3]3'!$A$5:$O$440,9,FALSE)&lt;1),"NO","GOL"))</f>
        <v>GOL</v>
      </c>
      <c r="F19" s="6" t="str">
        <f>IF(IFERROR(VLOOKUP(A18,'[4]4'!$A$5:$O$440,4,FALSE),1)=1,"ASSENTE",IF(AND(VLOOKUP(A18,'[4]4'!$A$5:$O$440,5,FALSE)&lt;1,VLOOKUP(A18,'[4]4'!$A$5:$O$440,9,FALSE)&lt;1),"NO","GOL"))</f>
        <v>GOL</v>
      </c>
      <c r="G19" s="6" t="str">
        <f>IF(IFERROR(VLOOKUP(A18,'[5]5'!$A$5:$O$440,4,FALSE),1)=1,"ASSENTE",IF(AND(VLOOKUP(A18,'[5]5'!$A$5:$O$440,5,FALSE)&lt;1,VLOOKUP(A18,'[5]5'!$A$5:$O$440,9,FALSE)&lt;1),"NO","GOL"))</f>
        <v>GOL</v>
      </c>
      <c r="H19" s="6" t="str">
        <f>IF(IFERROR(VLOOKUP(A18,'[6]6'!$A$5:$O$440,4,FALSE),1)=1,"ASSENTE",IF(AND(VLOOKUP(A18,'[6]6'!$A$5:$O$440,5,FALSE)&lt;1,VLOOKUP(A18,'[6]6'!$A$5:$O$440,9,FALSE)&lt;1),"NO","GOL"))</f>
        <v>NO</v>
      </c>
      <c r="I19" s="6" t="str">
        <f>IF(IFERROR(VLOOKUP(A18,'[7]7'!$A$5:$O$440,4,FALSE),1)=1,"ASSENTE",IF(AND(VLOOKUP(A18,'[7]7'!$A$5:$O$440,5,FALSE)&lt;1,VLOOKUP(A18,'[7]7'!$A$5:$O$440,9,FALSE)&lt;1),"NO","GOL"))</f>
        <v>GOL</v>
      </c>
      <c r="J19" s="6" t="str">
        <f>IF(IFERROR(VLOOKUP(A18,'[8]8'!$A$5:$O$440,4,FALSE),1)=1,"ASSENTE",IF(AND(VLOOKUP(A18,'[8]8'!$A$5:$O$440,5,FALSE)&lt;1,VLOOKUP(A18,'[8]8'!$A$5:$O$440,9,FALSE)&lt;1),"NO","GOL"))</f>
        <v>NO</v>
      </c>
      <c r="K19" s="6" t="str">
        <f>IF(IFERROR(VLOOKUP(A18,'[9]9'!$A$5:$O$440,4,FALSE),1)=1,"ASSENTE",IF(AND(VLOOKUP(A18,'[9]9'!$A$5:$O$440,5,FALSE)&lt;1,VLOOKUP(A18,'[9]9'!$A$5:$O$440,9,FALSE)&lt;1),"NO","GOL"))</f>
        <v>NO</v>
      </c>
      <c r="L19" s="6" t="str">
        <f>IF(IFERROR(VLOOKUP(A18,'[10]10'!$A$5:$O$440,4,FALSE),1)=1,"ASSENTE",IF(AND(VLOOKUP(A18,'[10]10'!$A$5:$O$440,5,FALSE)&lt;1,VLOOKUP(A18,'[10]10'!$A$5:$O$440,9,FALSE)&lt;1),"NO","GOL"))</f>
        <v>GOL</v>
      </c>
      <c r="M19" s="6" t="str">
        <f>IF(IFERROR(VLOOKUP(A18,'[11]11'!$A$5:$O$440,4,FALSE),1)=1,"ASSENTE",IF(AND(VLOOKUP(A18,'[11]11'!$A$5:$O$440,5,FALSE)&lt;1,VLOOKUP(A18,'[11]11'!$A$5:$O$440,9,FALSE)&lt;1),"NO","GOL"))</f>
        <v>NO</v>
      </c>
      <c r="N19" s="6" t="str">
        <f>IF(IFERROR(VLOOKUP(A18,'[12]12'!$A$5:$O$440,4,FALSE),1)=1,"ASSENTE",IF(AND(VLOOKUP(A18,'[12]12'!$A$5:$O$440,5,FALSE)&lt;1,VLOOKUP(A18,'[12]12'!$A$5:$O$440,9,FALSE)&lt;1),"NO","GOL"))</f>
        <v>GOL</v>
      </c>
      <c r="O19" s="6" t="str">
        <f>IF(IFERROR(VLOOKUP(A18,'[13]13'!$A$5:$O$440,4,FALSE),1)=1,"ASSENTE",IF(AND(VLOOKUP(A18,'[13]13'!$A$5:$O$440,5,FALSE)&lt;1,VLOOKUP(A18,'[13]13'!$A$5:$O$440,9,FALSE)&lt;1),"NO","GOL"))</f>
        <v>NO</v>
      </c>
      <c r="P19" s="6" t="str">
        <f>IF(IFERROR(VLOOKUP(A18,'[14]14'!$A$5:$O$440,4,FALSE),1)=1,"ASSENTE",IF(AND(VLOOKUP(A18,'[14]14'!$A$5:$O$440,5,FALSE)&lt;1,VLOOKUP(A18,'[14]14'!$A$5:$O$440,9,FALSE)&lt;1),"NO","GOL"))</f>
        <v>GOL</v>
      </c>
      <c r="Q19" s="6" t="str">
        <f>IF(IFERROR(VLOOKUP(A18,'[15]15'!$A$5:$O$440,4,FALSE),1)=1,"ASSENTE",IF(AND(VLOOKUP(A18,'[15]15'!$A$5:$O$440,5,FALSE)&lt;1,VLOOKUP(A18,'[15]15'!$A$5:$O$440,9,FALSE)&lt;1),"NO","GOL"))</f>
        <v>GOL</v>
      </c>
      <c r="R19" s="6" t="str">
        <f>IF(IFERROR(VLOOKUP(A18,'[16]16'!$A$5:$O$440,4,FALSE),1)=1,"ASSENTE",IF(AND(VLOOKUP(A18,'[16]16'!$A$5:$O$440,5,FALSE)&lt;1,VLOOKUP(A18,'[16]16'!$A$5:$O$440,9,FALSE)&lt;1),"NO","GOL"))</f>
        <v>NO</v>
      </c>
      <c r="S19" s="6" t="str">
        <f>IF(IFERROR(VLOOKUP(A18,'[17]17'!$A$5:$O$440,4,FALSE),1)=1,"ASSENTE",IF(AND(VLOOKUP(A18,'[17]17'!$A$5:$O$440,5,FALSE)&lt;1,VLOOKUP(A18,'[17]17'!$A$5:$O$440,9,FALSE)&lt;1),"NO","GOL"))</f>
        <v>NO</v>
      </c>
      <c r="T19" s="6" t="str">
        <f>IF(IFERROR(VLOOKUP(A18,'[18]18'!$A$5:$O$440,4,FALSE),1)=1,"ASSENTE",IF(AND(VLOOKUP(A18,'[18]18'!$A$5:$O$440,5,FALSE)&lt;1,VLOOKUP(A18,'[18]18'!$A$5:$O$440,9,FALSE)&lt;1),"NO","GOL"))</f>
        <v>GOL</v>
      </c>
      <c r="U19" s="6" t="str">
        <f>IF(IFERROR(VLOOKUP(A18,'[19]19'!$A$5:$O$440,4,FALSE),1)=1,"ASSENTE",IF(AND(VLOOKUP(A18,'[19]19'!$A$5:$O$440,5,FALSE)&lt;1,VLOOKUP(A18,'[19]19'!$A$5:$O$440,9,FALSE)&lt;1),"NO","GOL"))</f>
        <v>GOL</v>
      </c>
      <c r="V19" s="6" t="str">
        <f>IF(IFERROR(VLOOKUP(A18,'[20]20'!$A$5:$O$440,4,FALSE),1)=1,"ASSENTE",IF(AND(VLOOKUP(A18,'[20]20'!$A$5:$O$440,5,FALSE)&lt;1,VLOOKUP(A18,'[20]20'!$A$5:$O$440,9,FALSE)&lt;1),"NO","GOL"))</f>
        <v>NO</v>
      </c>
      <c r="W19" s="6" t="str">
        <f>IF(IFERROR(VLOOKUP(A18,'[21]21'!$A$5:$O$440,4,FALSE),1)=1,"ASSENTE",IF(AND(VLOOKUP(A18,'[21]21'!$A$5:$O$440,5,FALSE)&lt;1,VLOOKUP(A18,'[21]21'!$A$5:$O$440,9,FALSE)&lt;1),"NO","GOL"))</f>
        <v>GOL</v>
      </c>
      <c r="X19" s="6" t="str">
        <f>IF(IFERROR(VLOOKUP(A18,'[22]22'!$A$5:$O$440,4,FALSE),1)=1,"ASSENTE",IF(AND(VLOOKUP(A18,'[22]22'!$A$5:$O$440,5,FALSE)&lt;1,VLOOKUP(A18,'[22]22'!$A$5:$O$440,9,FALSE)&lt;1),"NO","GOL"))</f>
        <v>NO</v>
      </c>
      <c r="Y19" s="6" t="str">
        <f>IF(IFERROR(VLOOKUP(A18,'[23]23'!$A$5:$O$440,4,FALSE),1)=1,"ASSENTE",IF(AND(VLOOKUP(A18,'[23]23'!$A$5:$O$440,5,FALSE)&lt;1,VLOOKUP(A18,'[23]23'!$A$5:$O$440,9,FALSE)&lt;1),"NO","GOL"))</f>
        <v>GOL</v>
      </c>
      <c r="Z19" s="6" t="str">
        <f>IF(IFERROR(VLOOKUP(A18,'[24]24'!$A$5:$O$440,4,FALSE),1)=1,"ASSENTE",IF(AND(VLOOKUP(A18,'[24]24'!$A$5:$O$440,5,FALSE)&lt;1,VLOOKUP(A18,'[24]24'!$A$5:$O$440,9,FALSE)&lt;1),"NO","GOL"))</f>
        <v>NO</v>
      </c>
      <c r="AA19" s="6" t="str">
        <f>IF(IFERROR(VLOOKUP(A18,'[25]25'!$A$5:$O$440,4,FALSE),1)=1,"ASSENTE",IF(AND(VLOOKUP(A18,'[25]25'!$A$5:$O$440,5,FALSE)&lt;1,VLOOKUP(A18,'[25]25'!$A$5:$O$440,9,FALSE)&lt;1),"NO","GOL"))</f>
        <v>NO</v>
      </c>
      <c r="AB19" s="6" t="str">
        <f>IF(IFERROR(VLOOKUP(A18,'[26]26'!$A$5:$O$440,4,FALSE),1)=1,"ASSENTE",IF(AND(VLOOKUP(A18,'[26]26'!$A$5:$O$440,5,FALSE)&lt;1,VLOOKUP(A18,'[26]26'!$A$5:$O$440,9,FALSE)&lt;1),"NO","GOL"))</f>
        <v>NO</v>
      </c>
      <c r="AC19" s="6" t="str">
        <f>IF(IFERROR(VLOOKUP(A18,'[27]27'!$A$5:$O$440,4,FALSE),1)=1,"ASSENTE",IF(AND(VLOOKUP(A18,'[27]27'!$A$5:$O$440,5,FALSE)&lt;1,VLOOKUP(A18,'[27]27'!$A$5:$O$440,9,FALSE)&lt;1),"NO","GOL"))</f>
        <v>GOL</v>
      </c>
      <c r="AD19" s="6" t="str">
        <f>IF(IFERROR(VLOOKUP(A18,'[28]28'!$A$5:$O$440,4,FALSE),1)=1,"ASSENTE",IF(AND(VLOOKUP(A18,'[28]28'!$A$5:$O$440,5,FALSE)&lt;1,VLOOKUP(A18,'[28]28'!$A$5:$O$440,9,FALSE)&lt;1),"NO","GOL"))</f>
        <v>GOL</v>
      </c>
      <c r="AE19" s="6" t="str">
        <f>IF(IFERROR(VLOOKUP(A18,'[29]29'!$A$5:$O$440,4,FALSE),1)=1,"ASSENTE",IF(AND(VLOOKUP(A18,'[29]29'!$A$5:$O$440,5,FALSE)&lt;1,VLOOKUP(A18,'[29]29'!$A$5:$O$440,9,FALSE)&lt;1),"NO","GOL"))</f>
        <v>NO</v>
      </c>
      <c r="AF19" s="6" t="str">
        <f>IF(IFERROR(VLOOKUP(A18,'[30]30'!$A$5:$O$440,4,FALSE),1)=1,"ASSENTE",IF(AND(VLOOKUP(A18,'[30]30'!$A$5:$O$440,5,FALSE)&lt;1,VLOOKUP(A18,'[30]30'!$A$5:$O$440,9,FALSE)&lt;1),"NO","GOL"))</f>
        <v>GOL</v>
      </c>
      <c r="AG19" s="6" t="str">
        <f>IF(IFERROR(VLOOKUP(A18,'[31]31'!$A$5:$O$440,4,FALSE),1)=1,"ASSENTE",IF(AND(VLOOKUP(A18,'[31]31'!$A$5:$O$440,5,FALSE)&lt;1,VLOOKUP(A18,'[31]31'!$A$5:$O$440,9,FALSE)&lt;1),"NO","GOL"))</f>
        <v>GOL</v>
      </c>
      <c r="AH19" s="6" t="str">
        <f>IF(IFERROR(VLOOKUP(A18,'[32]32'!$A$5:$O$440,4,FALSE),1)=1,"ASSENTE",IF(AND(VLOOKUP(A18,'[32]32'!$A$5:$O$440,5,FALSE)&lt;1,VLOOKUP(A18,'[32]32'!$A$5:$O$440,9,FALSE)&lt;1),"NO","GOL"))</f>
        <v>NO</v>
      </c>
      <c r="AI19" s="6" t="str">
        <f>IF(IFERROR(VLOOKUP(A18,'[33]33'!$A$5:$O$440,4,FALSE),1)=1,"ASSENTE",IF(AND(VLOOKUP(A18,'[33]33'!$A$5:$O$440,5,FALSE)&lt;1,VLOOKUP(A18,'[33]33'!$A$5:$O$440,9,FALSE)&lt;1),"NO","GOL"))</f>
        <v>NO</v>
      </c>
      <c r="AJ19" s="6" t="str">
        <f>IF(IFERROR(VLOOKUP(A18,'[34]34'!$A$5:$O$440,4,FALSE),1)=1,"ASSENTE",IF(AND(VLOOKUP(A18,'[34]34'!$A$5:$O$440,5,FALSE)&lt;1,VLOOKUP(A18,'[34]34'!$A$5:$O$440,9,FALSE)&lt;1),"NO","GOL"))</f>
        <v>NO</v>
      </c>
      <c r="AK19" s="6" t="str">
        <f>IF(IFERROR(VLOOKUP(A18,'[35]35'!$A$5:$O$440,4,FALSE),1)=1,"ASSENTE",IF(AND(VLOOKUP(A18,'[35]35'!$A$5:$O$440,5,FALSE)&lt;1,VLOOKUP(A18,'[35]35'!$A$5:$O$440,9,FALSE)&lt;1),"NO","GOL"))</f>
        <v>NO</v>
      </c>
      <c r="AL19" s="6" t="str">
        <f>IF(IFERROR(VLOOKUP(A18,'[36]36'!$A$5:$O$440,4,FALSE),1)=1,"ASSENTE",IF(AND(VLOOKUP(A18,'[36]36'!$A$5:$O$440,5,FALSE)&lt;1,VLOOKUP(A18,'[36]36'!$A$5:$O$440,9,FALSE)&lt;1),"NO","GOL"))</f>
        <v>NO</v>
      </c>
      <c r="AM19" s="6" t="str">
        <f>IF(IFERROR(VLOOKUP(A18,'[37]37'!$A$5:$O$440,4,FALSE),1)=1,"ASSENTE",IF(AND(VLOOKUP(A18,'[37]37'!$A$5:$O$440,5,FALSE)&lt;1,VLOOKUP(A18,'[37]37'!$A$5:$O$440,9,FALSE)&lt;1),"NO","GOL"))</f>
        <v>NO</v>
      </c>
      <c r="AN19" s="6" t="str">
        <f>IF(IFERROR(VLOOKUP(A18,'[38]38'!$A$5:$O$440,4,FALSE),1)=1,"ASSENTE",IF(AND(VLOOKUP(A18,'[38]38'!$A$5:$O$440,5,FALSE)&lt;1,VLOOKUP(A18,'[38]38'!$A$5:$O$440,9,FALSE)&lt;1),"NO","GOL"))</f>
        <v>NO</v>
      </c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</row>
    <row r="20" spans="1:77" s="7" customFormat="1" ht="12.75" customHeight="1">
      <c r="A20" s="15">
        <v>3402</v>
      </c>
      <c r="B20" s="15" t="str">
        <f>VLOOKUP(A20,'[3]3'!$A$5:$O$440,3,FALSE)</f>
        <v>PAZZINI</v>
      </c>
      <c r="C20" s="6">
        <f>IF(IFERROR(VLOOKUP(A20,'[1]1'!$A$5:$O$440,4,FALSE),0),VLOOKUP(A20,'[1]1'!$A$5:$O$440,4,FALSE),"ASSENTE")</f>
        <v>5.53</v>
      </c>
      <c r="D20" s="6" t="str">
        <f>IF(IFERROR(VLOOKUP(A20,'[2]2'!$A$5:$O$440,4,FALSE),0),VLOOKUP(A20,'[2]2'!$A$5:$O$440,4,FALSE),"ASSENTE")</f>
        <v>ASSENTE</v>
      </c>
      <c r="E20" s="6">
        <f>IF(IFERROR(VLOOKUP(A20,'[3]3'!$A$5:$O$440,4,FALSE),0),VLOOKUP(A20,'[3]3'!$A$5:$O$440,4,FALSE),"ASSENTE")</f>
        <v>5.03</v>
      </c>
      <c r="F20" s="6">
        <f>IF(IFERROR(VLOOKUP(A20,'[4]4'!$A$5:$O$440,4,FALSE),0),VLOOKUP(A20,'[4]4'!$A$5:$O$440,4,FALSE),"ASSENTE")</f>
        <v>6.03</v>
      </c>
      <c r="G20" s="6">
        <f>IF(IFERROR(VLOOKUP(A20,'[5]5'!$A$5:$O$440,4,FALSE),0),VLOOKUP(A20,'[5]5'!$A$5:$O$440,4,FALSE),"ASSENTE")</f>
        <v>6.03</v>
      </c>
      <c r="H20" s="6">
        <f>IF(IFERROR(VLOOKUP(A20,'[6]6'!$A$5:$O$440,4,FALSE),0),VLOOKUP(A20,'[6]6'!$A$5:$O$440,4,FALSE),"ASSENTE")</f>
        <v>5.53</v>
      </c>
      <c r="I20" s="6">
        <f>IF(IFERROR(VLOOKUP(A20,'[7]7'!$A$5:$O$440,4,FALSE),0),VLOOKUP(A20,'[7]7'!$A$5:$O$440,4,FALSE),"ASSENTE")</f>
        <v>6.02</v>
      </c>
      <c r="J20" s="6">
        <f>IF(IFERROR(VLOOKUP(A20,'[8]8'!$A$5:$O$440,4,FALSE),0),VLOOKUP(A20,'[8]8'!$A$5:$O$440,4,FALSE),"ASSENTE")</f>
        <v>5.52</v>
      </c>
      <c r="K20" s="6">
        <f>IF(IFERROR(VLOOKUP(A20,'[9]9'!$A$5:$O$440,4,FALSE),0),VLOOKUP(A20,'[9]9'!$A$5:$O$440,4,FALSE),"ASSENTE")</f>
        <v>7.04</v>
      </c>
      <c r="L20" s="6">
        <f>IF(IFERROR(VLOOKUP(A20,'[10]10'!$A$5:$O$440,4,FALSE),0),VLOOKUP(A20,'[10]10'!$A$5:$O$440,4,FALSE),"ASSENTE")</f>
        <v>5.5</v>
      </c>
      <c r="M20" s="6">
        <f>IF(IFERROR(VLOOKUP(A20,'[11]11'!$A$5:$O$440,4,FALSE),0),VLOOKUP(A20,'[11]11'!$A$5:$O$440,4,FALSE),"ASSENTE")</f>
        <v>5.54</v>
      </c>
      <c r="N20" s="6">
        <f>IF(IFERROR(VLOOKUP(A20,'[12]12'!$A$5:$O$440,4,FALSE),0),VLOOKUP(A20,'[12]12'!$A$5:$O$440,4,FALSE),"ASSENTE")</f>
        <v>5.52</v>
      </c>
      <c r="O20" s="6">
        <f>IF(IFERROR(VLOOKUP(A20,'[13]13'!$A$5:$O$440,4,FALSE),0),VLOOKUP(A20,'[13]13'!$A$5:$O$440,4,FALSE),"ASSENTE")</f>
        <v>8.0399999999999991</v>
      </c>
      <c r="P20" s="6">
        <f>IF(IFERROR(VLOOKUP(A20,'[14]14'!$A$5:$O$440,4,FALSE),0),VLOOKUP(A20,'[14]14'!$A$5:$O$440,4,FALSE),"ASSENTE")</f>
        <v>6.53</v>
      </c>
      <c r="Q20" s="6">
        <f>IF(IFERROR(VLOOKUP(A20,'[15]15'!$A$5:$O$440,4,FALSE),0),VLOOKUP(A20,'[15]15'!$A$5:$O$440,4,FALSE),"ASSENTE")</f>
        <v>6.51</v>
      </c>
      <c r="R20" s="6">
        <f>IF(IFERROR(VLOOKUP(A20,'[16]16'!$A$5:$O$440,4,FALSE),0),VLOOKUP(A20,'[16]16'!$A$5:$O$440,4,FALSE),"ASSENTE")</f>
        <v>5.53</v>
      </c>
      <c r="S20" s="6">
        <f>IF(IFERROR(VLOOKUP(A20,'[17]17'!$A$5:$O$440,4,FALSE),0),VLOOKUP(A20,'[17]17'!$A$5:$O$440,4,FALSE),"ASSENTE")</f>
        <v>6.53</v>
      </c>
      <c r="T20" s="6">
        <f>IF(IFERROR(VLOOKUP(A20,'[18]18'!$A$5:$O$440,4,FALSE),0),VLOOKUP(A20,'[18]18'!$A$5:$O$440,4,FALSE),"ASSENTE")</f>
        <v>5.03</v>
      </c>
      <c r="U20" s="6">
        <f>IF(IFERROR(VLOOKUP(A20,'[19]19'!$A$5:$O$440,4,FALSE),0),VLOOKUP(A20,'[19]19'!$A$5:$O$440,4,FALSE),"ASSENTE")</f>
        <v>5.51</v>
      </c>
      <c r="V20" s="6">
        <f>IF(IFERROR(VLOOKUP(A20,'[20]20'!$A$5:$O$440,4,FALSE),0),VLOOKUP(A20,'[20]20'!$A$5:$O$440,4,FALSE),"ASSENTE")</f>
        <v>5.03</v>
      </c>
      <c r="W20" s="6">
        <f>IF(IFERROR(VLOOKUP(A20,'[21]21'!$A$5:$O$440,4,FALSE),0),VLOOKUP(A20,'[21]21'!$A$5:$O$440,4,FALSE),"ASSENTE")</f>
        <v>5.0199999999999996</v>
      </c>
      <c r="X20" s="6">
        <f>IF(IFERROR(VLOOKUP(A20,'[22]22'!$A$5:$O$440,4,FALSE),0),VLOOKUP(A20,'[22]22'!$A$5:$O$440,4,FALSE),"ASSENTE")</f>
        <v>9.02</v>
      </c>
      <c r="Y20" s="6">
        <f>IF(IFERROR(VLOOKUP(A20,'[23]23'!$A$5:$O$440,4,FALSE),0),VLOOKUP(A20,'[23]23'!$A$5:$O$440,4,FALSE),"ASSENTE")</f>
        <v>6.52</v>
      </c>
      <c r="Z20" s="6">
        <f>IF(IFERROR(VLOOKUP(A20,'[24]24'!$A$5:$O$440,4,FALSE),0),VLOOKUP(A20,'[24]24'!$A$5:$O$440,4,FALSE),"ASSENTE")</f>
        <v>6.01</v>
      </c>
      <c r="AA20" s="6">
        <f>IF(IFERROR(VLOOKUP(A20,'[25]25'!$A$5:$O$440,4,FALSE),0),VLOOKUP(A20,'[25]25'!$A$5:$O$440,4,FALSE),"ASSENTE")</f>
        <v>5.0199999999999996</v>
      </c>
      <c r="AB20" s="6">
        <f>IF(IFERROR(VLOOKUP(A20,'[26]26'!$A$5:$O$440,4,FALSE),0),VLOOKUP(A20,'[26]26'!$A$5:$O$440,4,FALSE),"ASSENTE")</f>
        <v>6.02</v>
      </c>
      <c r="AC20" s="6">
        <f>IF(IFERROR(VLOOKUP(A20,'[27]27'!$A$5:$O$440,4,FALSE),0),VLOOKUP(A20,'[27]27'!$A$5:$O$440,4,FALSE),"ASSENTE")</f>
        <v>5.01</v>
      </c>
      <c r="AD20" s="6">
        <f>IF(IFERROR(VLOOKUP(A20,'[28]28'!$A$5:$O$440,4,FALSE),0),VLOOKUP(A20,'[28]28'!$A$5:$O$440,4,FALSE),"ASSENTE")</f>
        <v>6.51</v>
      </c>
      <c r="AE20" s="6">
        <f>IF(IFERROR(VLOOKUP(A20,'[29]29'!$A$5:$O$440,4,FALSE),0),VLOOKUP(A20,'[29]29'!$A$5:$O$440,4,FALSE),"ASSENTE")</f>
        <v>5.54</v>
      </c>
      <c r="AF20" s="6">
        <f>IF(IFERROR(VLOOKUP(A20,'[30]30'!$A$5:$O$440,4,FALSE),0),VLOOKUP(A20,'[30]30'!$A$5:$O$440,4,FALSE),"ASSENTE")</f>
        <v>7.02</v>
      </c>
      <c r="AG20" s="6">
        <f>IF(IFERROR(VLOOKUP(A20,'[31]31'!$A$5:$O$440,4,FALSE),0),VLOOKUP(A20,'[31]31'!$A$5:$O$440,4,FALSE),"ASSENTE")</f>
        <v>5.53</v>
      </c>
      <c r="AH20" s="6">
        <f>IF(IFERROR(VLOOKUP(A20,'[32]32'!$A$5:$O$440,4,FALSE),0),VLOOKUP(A20,'[32]32'!$A$5:$O$440,4,FALSE),"ASSENTE")</f>
        <v>5</v>
      </c>
      <c r="AI20" s="6">
        <f>IF(IFERROR(VLOOKUP(A20,'[33]33'!$A$5:$O$440,4,FALSE),0),VLOOKUP(A20,'[33]33'!$A$5:$O$440,4,FALSE),"ASSENTE")</f>
        <v>5.53</v>
      </c>
      <c r="AJ20" s="6" t="str">
        <f>IF(IFERROR(VLOOKUP(A20,'[34]34'!$A$5:$O$440,4,FALSE),0),VLOOKUP(A20,'[34]34'!$A$5:$O$440,4,FALSE),"ASSENTE")</f>
        <v>ASSENTE</v>
      </c>
      <c r="AK20" s="6">
        <f>IF(IFERROR(VLOOKUP(A20,'[35]35'!$A$5:$O$440,4,FALSE),0),VLOOKUP(A20,'[35]35'!$A$5:$O$440,4,FALSE),"ASSENTE")</f>
        <v>8.0399999999999991</v>
      </c>
      <c r="AL20" s="6">
        <f>IF(IFERROR(VLOOKUP(A20,'[36]36'!$A$5:$O$440,4,FALSE),0),VLOOKUP(A20,'[36]36'!$A$5:$O$440,4,FALSE),"ASSENTE")</f>
        <v>7.01</v>
      </c>
      <c r="AM20" s="6">
        <f>IF(IFERROR(VLOOKUP(A20,'[37]37'!$A$5:$O$440,4,FALSE),0),VLOOKUP(A20,'[37]37'!$A$5:$O$440,4,FALSE),"ASSENTE")</f>
        <v>6.02</v>
      </c>
      <c r="AN20" s="6">
        <f>IF(IFERROR(VLOOKUP(A20,'[38]38'!$A$5:$O$440,4,FALSE),0),VLOOKUP(A20,'[38]38'!$A$5:$O$440,4,FALSE),"ASSENTE")</f>
        <v>7.01</v>
      </c>
    </row>
    <row r="21" spans="1:77" s="7" customFormat="1" ht="12.75" customHeight="1">
      <c r="A21" s="15"/>
      <c r="B21" s="15"/>
      <c r="C21" s="6" t="str">
        <f>IF(IFERROR(VLOOKUP(A20,'[1]1'!$A$5:$O$440,4,FALSE),1)=1,"ASSENTE",IF(AND(VLOOKUP(A20,'[1]1'!$A$5:$O$440,5,FALSE)&lt;1,VLOOKUP(A20,'[1]1'!$A$5:$O$440,9,FALSE)&lt;1),"NO","GOL"))</f>
        <v>NO</v>
      </c>
      <c r="D21" s="6" t="str">
        <f>IF(IFERROR(VLOOKUP(A20,'[2]2'!$A$5:$O$440,4,FALSE),1)=1,"ASSENTE",IF(AND(VLOOKUP(A20,'[2]2'!$A$5:$O$440,5,FALSE)&lt;1,VLOOKUP(A20,'[2]2'!$A$5:$O$440,9,FALSE)&lt;1),"NO","GOL"))</f>
        <v>ASSENTE</v>
      </c>
      <c r="E21" s="6" t="str">
        <f>IF(IFERROR(VLOOKUP(A20,'[3]3'!$A$5:$O$440,4,FALSE),1)=1,"ASSENTE",IF(AND(VLOOKUP(A20,'[3]3'!$A$5:$O$440,5,FALSE)&lt;1,VLOOKUP(A20,'[3]3'!$A$5:$O$440,9,FALSE)&lt;1),"NO","GOL"))</f>
        <v>NO</v>
      </c>
      <c r="F21" s="6" t="str">
        <f>IF(IFERROR(VLOOKUP(A20,'[4]4'!$A$5:$O$440,4,FALSE),1)=1,"ASSENTE",IF(AND(VLOOKUP(A20,'[4]4'!$A$5:$O$440,5,FALSE)&lt;1,VLOOKUP(A20,'[4]4'!$A$5:$O$440,9,FALSE)&lt;1),"NO","GOL"))</f>
        <v>NO</v>
      </c>
      <c r="G21" s="6" t="str">
        <f>IF(IFERROR(VLOOKUP(A20,'[5]5'!$A$5:$O$440,4,FALSE),1)=1,"ASSENTE",IF(AND(VLOOKUP(A20,'[5]5'!$A$5:$O$440,5,FALSE)&lt;1,VLOOKUP(A20,'[5]5'!$A$5:$O$440,9,FALSE)&lt;1),"NO","GOL"))</f>
        <v>NO</v>
      </c>
      <c r="H21" s="6" t="str">
        <f>IF(IFERROR(VLOOKUP(A20,'[6]6'!$A$5:$O$440,4,FALSE),1)=1,"ASSENTE",IF(AND(VLOOKUP(A20,'[6]6'!$A$5:$O$440,5,FALSE)&lt;1,VLOOKUP(A20,'[6]6'!$A$5:$O$440,9,FALSE)&lt;1),"NO","GOL"))</f>
        <v>NO</v>
      </c>
      <c r="I21" s="6" t="str">
        <f>IF(IFERROR(VLOOKUP(A20,'[7]7'!$A$5:$O$440,4,FALSE),1)=1,"ASSENTE",IF(AND(VLOOKUP(A20,'[7]7'!$A$5:$O$440,5,FALSE)&lt;1,VLOOKUP(A20,'[7]7'!$A$5:$O$440,9,FALSE)&lt;1),"NO","GOL"))</f>
        <v>NO</v>
      </c>
      <c r="J21" s="6" t="str">
        <f>IF(IFERROR(VLOOKUP(A20,'[8]8'!$A$5:$O$440,4,FALSE),1)=1,"ASSENTE",IF(AND(VLOOKUP(A20,'[8]8'!$A$5:$O$440,5,FALSE)&lt;1,VLOOKUP(A20,'[8]8'!$A$5:$O$440,9,FALSE)&lt;1),"NO","GOL"))</f>
        <v>NO</v>
      </c>
      <c r="K21" s="6" t="str">
        <f>IF(IFERROR(VLOOKUP(A20,'[9]9'!$A$5:$O$440,4,FALSE),1)=1,"ASSENTE",IF(AND(VLOOKUP(A20,'[9]9'!$A$5:$O$440,5,FALSE)&lt;1,VLOOKUP(A20,'[9]9'!$A$5:$O$440,9,FALSE)&lt;1),"NO","GOL"))</f>
        <v>GOL</v>
      </c>
      <c r="L21" s="6" t="str">
        <f>IF(IFERROR(VLOOKUP(A20,'[10]10'!$A$5:$O$440,4,FALSE),1)=1,"ASSENTE",IF(AND(VLOOKUP(A20,'[10]10'!$A$5:$O$440,5,FALSE)&lt;1,VLOOKUP(A20,'[10]10'!$A$5:$O$440,9,FALSE)&lt;1),"NO","GOL"))</f>
        <v>NO</v>
      </c>
      <c r="M21" s="6" t="str">
        <f>IF(IFERROR(VLOOKUP(A20,'[11]11'!$A$5:$O$440,4,FALSE),1)=1,"ASSENTE",IF(AND(VLOOKUP(A20,'[11]11'!$A$5:$O$440,5,FALSE)&lt;1,VLOOKUP(A20,'[11]11'!$A$5:$O$440,9,FALSE)&lt;1),"NO","GOL"))</f>
        <v>NO</v>
      </c>
      <c r="N21" s="6" t="str">
        <f>IF(IFERROR(VLOOKUP(A20,'[12]12'!$A$5:$O$440,4,FALSE),1)=1,"ASSENTE",IF(AND(VLOOKUP(A20,'[12]12'!$A$5:$O$440,5,FALSE)&lt;1,VLOOKUP(A20,'[12]12'!$A$5:$O$440,9,FALSE)&lt;1),"NO","GOL"))</f>
        <v>NO</v>
      </c>
      <c r="O21" s="6" t="str">
        <f>IF(IFERROR(VLOOKUP(A20,'[13]13'!$A$5:$O$440,4,FALSE),1)=1,"ASSENTE",IF(AND(VLOOKUP(A20,'[13]13'!$A$5:$O$440,5,FALSE)&lt;1,VLOOKUP(A20,'[13]13'!$A$5:$O$440,9,FALSE)&lt;1),"NO","GOL"))</f>
        <v>GOL</v>
      </c>
      <c r="P21" s="6" t="str">
        <f>IF(IFERROR(VLOOKUP(A20,'[14]14'!$A$5:$O$440,4,FALSE),1)=1,"ASSENTE",IF(AND(VLOOKUP(A20,'[14]14'!$A$5:$O$440,5,FALSE)&lt;1,VLOOKUP(A20,'[14]14'!$A$5:$O$440,9,FALSE)&lt;1),"NO","GOL"))</f>
        <v>GOL</v>
      </c>
      <c r="Q21" s="6" t="str">
        <f>IF(IFERROR(VLOOKUP(A20,'[15]15'!$A$5:$O$440,4,FALSE),1)=1,"ASSENTE",IF(AND(VLOOKUP(A20,'[15]15'!$A$5:$O$440,5,FALSE)&lt;1,VLOOKUP(A20,'[15]15'!$A$5:$O$440,9,FALSE)&lt;1),"NO","GOL"))</f>
        <v>GOL</v>
      </c>
      <c r="R21" s="6" t="str">
        <f>IF(IFERROR(VLOOKUP(A20,'[16]16'!$A$5:$O$440,4,FALSE),1)=1,"ASSENTE",IF(AND(VLOOKUP(A20,'[16]16'!$A$5:$O$440,5,FALSE)&lt;1,VLOOKUP(A20,'[16]16'!$A$5:$O$440,9,FALSE)&lt;1),"NO","GOL"))</f>
        <v>NO</v>
      </c>
      <c r="S21" s="6" t="str">
        <f>IF(IFERROR(VLOOKUP(A20,'[17]17'!$A$5:$O$440,4,FALSE),1)=1,"ASSENTE",IF(AND(VLOOKUP(A20,'[17]17'!$A$5:$O$440,5,FALSE)&lt;1,VLOOKUP(A20,'[17]17'!$A$5:$O$440,9,FALSE)&lt;1),"NO","GOL"))</f>
        <v>GOL</v>
      </c>
      <c r="T21" s="6" t="str">
        <f>IF(IFERROR(VLOOKUP(A20,'[18]18'!$A$5:$O$440,4,FALSE),1)=1,"ASSENTE",IF(AND(VLOOKUP(A20,'[18]18'!$A$5:$O$440,5,FALSE)&lt;1,VLOOKUP(A20,'[18]18'!$A$5:$O$440,9,FALSE)&lt;1),"NO","GOL"))</f>
        <v>NO</v>
      </c>
      <c r="U21" s="6" t="str">
        <f>IF(IFERROR(VLOOKUP(A20,'[19]19'!$A$5:$O$440,4,FALSE),1)=1,"ASSENTE",IF(AND(VLOOKUP(A20,'[19]19'!$A$5:$O$440,5,FALSE)&lt;1,VLOOKUP(A20,'[19]19'!$A$5:$O$440,9,FALSE)&lt;1),"NO","GOL"))</f>
        <v>NO</v>
      </c>
      <c r="V21" s="6" t="str">
        <f>IF(IFERROR(VLOOKUP(A20,'[20]20'!$A$5:$O$440,4,FALSE),1)=1,"ASSENTE",IF(AND(VLOOKUP(A20,'[20]20'!$A$5:$O$440,5,FALSE)&lt;1,VLOOKUP(A20,'[20]20'!$A$5:$O$440,9,FALSE)&lt;1),"NO","GOL"))</f>
        <v>NO</v>
      </c>
      <c r="W21" s="6" t="str">
        <f>IF(IFERROR(VLOOKUP(A20,'[21]21'!$A$5:$O$440,4,FALSE),1)=1,"ASSENTE",IF(AND(VLOOKUP(A20,'[21]21'!$A$5:$O$440,5,FALSE)&lt;1,VLOOKUP(A20,'[21]21'!$A$5:$O$440,9,FALSE)&lt;1),"NO","GOL"))</f>
        <v>NO</v>
      </c>
      <c r="X21" s="6" t="str">
        <f>IF(IFERROR(VLOOKUP(A20,'[22]22'!$A$5:$O$440,4,FALSE),1)=1,"ASSENTE",IF(AND(VLOOKUP(A20,'[22]22'!$A$5:$O$440,5,FALSE)&lt;1,VLOOKUP(A20,'[22]22'!$A$5:$O$440,9,FALSE)&lt;1),"NO","GOL"))</f>
        <v>GOL</v>
      </c>
      <c r="Y21" s="6" t="str">
        <f>IF(IFERROR(VLOOKUP(A20,'[23]23'!$A$5:$O$440,4,FALSE),1)=1,"ASSENTE",IF(AND(VLOOKUP(A20,'[23]23'!$A$5:$O$440,5,FALSE)&lt;1,VLOOKUP(A20,'[23]23'!$A$5:$O$440,9,FALSE)&lt;1),"NO","GOL"))</f>
        <v>GOL</v>
      </c>
      <c r="Z21" s="6" t="str">
        <f>IF(IFERROR(VLOOKUP(A20,'[24]24'!$A$5:$O$440,4,FALSE),1)=1,"ASSENTE",IF(AND(VLOOKUP(A20,'[24]24'!$A$5:$O$440,5,FALSE)&lt;1,VLOOKUP(A20,'[24]24'!$A$5:$O$440,9,FALSE)&lt;1),"NO","GOL"))</f>
        <v>NO</v>
      </c>
      <c r="AA21" s="6" t="str">
        <f>IF(IFERROR(VLOOKUP(A20,'[25]25'!$A$5:$O$440,4,FALSE),1)=1,"ASSENTE",IF(AND(VLOOKUP(A20,'[25]25'!$A$5:$O$440,5,FALSE)&lt;1,VLOOKUP(A20,'[25]25'!$A$5:$O$440,9,FALSE)&lt;1),"NO","GOL"))</f>
        <v>NO</v>
      </c>
      <c r="AB21" s="6" t="str">
        <f>IF(IFERROR(VLOOKUP(A20,'[26]26'!$A$5:$O$440,4,FALSE),1)=1,"ASSENTE",IF(AND(VLOOKUP(A20,'[26]26'!$A$5:$O$440,5,FALSE)&lt;1,VLOOKUP(A20,'[26]26'!$A$5:$O$440,9,FALSE)&lt;1),"NO","GOL"))</f>
        <v>NO</v>
      </c>
      <c r="AC21" s="6" t="str">
        <f>IF(IFERROR(VLOOKUP(A20,'[27]27'!$A$5:$O$440,4,FALSE),1)=1,"ASSENTE",IF(AND(VLOOKUP(A20,'[27]27'!$A$5:$O$440,5,FALSE)&lt;1,VLOOKUP(A20,'[27]27'!$A$5:$O$440,9,FALSE)&lt;1),"NO","GOL"))</f>
        <v>NO</v>
      </c>
      <c r="AD21" s="6" t="str">
        <f>IF(IFERROR(VLOOKUP(A20,'[28]28'!$A$5:$O$440,4,FALSE),1)=1,"ASSENTE",IF(AND(VLOOKUP(A20,'[28]28'!$A$5:$O$440,5,FALSE)&lt;1,VLOOKUP(A20,'[28]28'!$A$5:$O$440,9,FALSE)&lt;1),"NO","GOL"))</f>
        <v>GOL</v>
      </c>
      <c r="AE21" s="6" t="str">
        <f>IF(IFERROR(VLOOKUP(A20,'[29]29'!$A$5:$O$440,4,FALSE),1)=1,"ASSENTE",IF(AND(VLOOKUP(A20,'[29]29'!$A$5:$O$440,5,FALSE)&lt;1,VLOOKUP(A20,'[29]29'!$A$5:$O$440,9,FALSE)&lt;1),"NO","GOL"))</f>
        <v>NO</v>
      </c>
      <c r="AF21" s="6" t="str">
        <f>IF(IFERROR(VLOOKUP(A20,'[30]30'!$A$5:$O$440,4,FALSE),1)=1,"ASSENTE",IF(AND(VLOOKUP(A20,'[30]30'!$A$5:$O$440,5,FALSE)&lt;1,VLOOKUP(A20,'[30]30'!$A$5:$O$440,9,FALSE)&lt;1),"NO","GOL"))</f>
        <v>GOL</v>
      </c>
      <c r="AG21" s="6" t="str">
        <f>IF(IFERROR(VLOOKUP(A20,'[31]31'!$A$5:$O$440,4,FALSE),1)=1,"ASSENTE",IF(AND(VLOOKUP(A20,'[31]31'!$A$5:$O$440,5,FALSE)&lt;1,VLOOKUP(A20,'[31]31'!$A$5:$O$440,9,FALSE)&lt;1),"NO","GOL"))</f>
        <v>NO</v>
      </c>
      <c r="AH21" s="6" t="str">
        <f>IF(IFERROR(VLOOKUP(A20,'[32]32'!$A$5:$O$440,4,FALSE),1)=1,"ASSENTE",IF(AND(VLOOKUP(A20,'[32]32'!$A$5:$O$440,5,FALSE)&lt;1,VLOOKUP(A20,'[32]32'!$A$5:$O$440,9,FALSE)&lt;1),"NO","GOL"))</f>
        <v>NO</v>
      </c>
      <c r="AI21" s="6" t="str">
        <f>IF(IFERROR(VLOOKUP(A20,'[33]33'!$A$5:$O$440,4,FALSE),1)=1,"ASSENTE",IF(AND(VLOOKUP(A20,'[33]33'!$A$5:$O$440,5,FALSE)&lt;1,VLOOKUP(A20,'[33]33'!$A$5:$O$440,9,FALSE)&lt;1),"NO","GOL"))</f>
        <v>NO</v>
      </c>
      <c r="AJ21" s="6" t="str">
        <f>IF(IFERROR(VLOOKUP(A20,'[34]34'!$A$5:$O$440,4,FALSE),1)=1,"ASSENTE",IF(AND(VLOOKUP(A20,'[34]34'!$A$5:$O$440,5,FALSE)&lt;1,VLOOKUP(A20,'[34]34'!$A$5:$O$440,9,FALSE)&lt;1),"NO","GOL"))</f>
        <v>ASSENTE</v>
      </c>
      <c r="AK21" s="6" t="str">
        <f>IF(IFERROR(VLOOKUP(A20,'[35]35'!$A$5:$O$440,4,FALSE),1)=1,"ASSENTE",IF(AND(VLOOKUP(A20,'[35]35'!$A$5:$O$440,5,FALSE)&lt;1,VLOOKUP(A20,'[35]35'!$A$5:$O$440,9,FALSE)&lt;1),"NO","GOL"))</f>
        <v>GOL</v>
      </c>
      <c r="AL21" s="6" t="str">
        <f>IF(IFERROR(VLOOKUP(A20,'[36]36'!$A$5:$O$440,4,FALSE),1)=1,"ASSENTE",IF(AND(VLOOKUP(A20,'[36]36'!$A$5:$O$440,5,FALSE)&lt;1,VLOOKUP(A20,'[36]36'!$A$5:$O$440,9,FALSE)&lt;1),"NO","GOL"))</f>
        <v>GOL</v>
      </c>
      <c r="AM21" s="6" t="str">
        <f>IF(IFERROR(VLOOKUP(A20,'[37]37'!$A$5:$O$440,4,FALSE),1)=1,"ASSENTE",IF(AND(VLOOKUP(A20,'[37]37'!$A$5:$O$440,5,FALSE)&lt;1,VLOOKUP(A20,'[37]37'!$A$5:$O$440,9,FALSE)&lt;1),"NO","GOL"))</f>
        <v>NO</v>
      </c>
      <c r="AN21" s="6" t="str">
        <f>IF(IFERROR(VLOOKUP(A20,'[38]38'!$A$5:$O$440,4,FALSE),1)=1,"ASSENTE",IF(AND(VLOOKUP(A20,'[38]38'!$A$5:$O$440,5,FALSE)&lt;1,VLOOKUP(A20,'[38]38'!$A$5:$O$440,9,FALSE)&lt;1),"NO","GOL"))</f>
        <v>GOL</v>
      </c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</row>
    <row r="22" spans="1:77" s="7" customFormat="1" ht="12.75" customHeight="1">
      <c r="A22" s="15">
        <v>3381</v>
      </c>
      <c r="B22" s="15" t="str">
        <f>VLOOKUP(A22,'[3]3'!$A$5:$O$440,3,FALSE)</f>
        <v>LAVEZZI</v>
      </c>
      <c r="C22" s="6">
        <f>IF(IFERROR(VLOOKUP(A22,'[1]1'!$A$5:$O$440,4,FALSE),0),VLOOKUP(A22,'[1]1'!$A$5:$O$440,4,FALSE),"ASSENTE")</f>
        <v>6.02</v>
      </c>
      <c r="D22" s="6">
        <f>IF(IFERROR(VLOOKUP(A22,'[2]2'!$A$5:$O$440,4,FALSE),0),VLOOKUP(A22,'[2]2'!$A$5:$O$440,4,FALSE),"ASSENTE")</f>
        <v>6.03</v>
      </c>
      <c r="E22" s="6">
        <f>IF(IFERROR(VLOOKUP(A22,'[3]3'!$A$5:$O$440,4,FALSE),0),VLOOKUP(A22,'[3]3'!$A$5:$O$440,4,FALSE),"ASSENTE")</f>
        <v>7.03</v>
      </c>
      <c r="F22" s="6">
        <f>IF(IFERROR(VLOOKUP(A22,'[4]4'!$A$5:$O$440,4,FALSE),0),VLOOKUP(A22,'[4]4'!$A$5:$O$440,4,FALSE),"ASSENTE")</f>
        <v>5.0199999999999996</v>
      </c>
      <c r="G22" s="6">
        <f>IF(IFERROR(VLOOKUP(A22,'[5]5'!$A$5:$O$440,4,FALSE),0),VLOOKUP(A22,'[5]5'!$A$5:$O$440,4,FALSE),"ASSENTE")</f>
        <v>7.02</v>
      </c>
      <c r="H22" s="6">
        <f>IF(IFERROR(VLOOKUP(A22,'[6]6'!$A$5:$O$440,4,FALSE),0),VLOOKUP(A22,'[6]6'!$A$5:$O$440,4,FALSE),"ASSENTE")</f>
        <v>7.02</v>
      </c>
      <c r="I22" s="6">
        <f>IF(IFERROR(VLOOKUP(A22,'[7]7'!$A$5:$O$440,4,FALSE),0),VLOOKUP(A22,'[7]7'!$A$5:$O$440,4,FALSE),"ASSENTE")</f>
        <v>6.01</v>
      </c>
      <c r="J22" s="6">
        <f>IF(IFERROR(VLOOKUP(A22,'[8]8'!$A$5:$O$440,4,FALSE),0),VLOOKUP(A22,'[8]8'!$A$5:$O$440,4,FALSE),"ASSENTE")</f>
        <v>7.52</v>
      </c>
      <c r="K22" s="6">
        <f>IF(IFERROR(VLOOKUP(A22,'[9]9'!$A$5:$O$440,4,FALSE),0),VLOOKUP(A22,'[9]9'!$A$5:$O$440,4,FALSE),"ASSENTE")</f>
        <v>6.53</v>
      </c>
      <c r="L22" s="6">
        <f>IF(IFERROR(VLOOKUP(A22,'[10]10'!$A$5:$O$440,4,FALSE),0),VLOOKUP(A22,'[10]10'!$A$5:$O$440,4,FALSE),"ASSENTE")</f>
        <v>6.01</v>
      </c>
      <c r="M22" s="6">
        <f>IF(IFERROR(VLOOKUP(A22,'[11]11'!$A$5:$O$440,4,FALSE),0),VLOOKUP(A22,'[11]11'!$A$5:$O$440,4,FALSE),"ASSENTE")</f>
        <v>7.51</v>
      </c>
      <c r="N22" s="6">
        <f>IF(IFERROR(VLOOKUP(A22,'[12]12'!$A$5:$O$440,4,FALSE),0),VLOOKUP(A22,'[12]12'!$A$5:$O$440,4,FALSE),"ASSENTE")</f>
        <v>7.03</v>
      </c>
      <c r="O22" s="6">
        <f>IF(IFERROR(VLOOKUP(A22,'[13]13'!$A$5:$O$440,4,FALSE),0),VLOOKUP(A22,'[13]13'!$A$5:$O$440,4,FALSE),"ASSENTE")</f>
        <v>7.02</v>
      </c>
      <c r="P22" s="6">
        <f>IF(IFERROR(VLOOKUP(A22,'[14]14'!$A$5:$O$440,4,FALSE),0),VLOOKUP(A22,'[14]14'!$A$5:$O$440,4,FALSE),"ASSENTE")</f>
        <v>5.03</v>
      </c>
      <c r="Q22" s="6">
        <f>IF(IFERROR(VLOOKUP(A22,'[15]15'!$A$5:$O$440,4,FALSE),0),VLOOKUP(A22,'[15]15'!$A$5:$O$440,4,FALSE),"ASSENTE")</f>
        <v>6.03</v>
      </c>
      <c r="R22" s="6" t="str">
        <f>IF(IFERROR(VLOOKUP(A22,'[16]16'!$A$5:$O$440,4,FALSE),0),VLOOKUP(A22,'[16]16'!$A$5:$O$440,4,FALSE),"ASSENTE")</f>
        <v>ASSENTE</v>
      </c>
      <c r="S22" s="6" t="str">
        <f>IF(IFERROR(VLOOKUP(A22,'[17]17'!$A$5:$O$440,4,FALSE),0),VLOOKUP(A22,'[17]17'!$A$5:$O$440,4,FALSE),"ASSENTE")</f>
        <v>ASSENTE</v>
      </c>
      <c r="T22" s="6">
        <f>IF(IFERROR(VLOOKUP(A22,'[18]18'!$A$5:$O$440,4,FALSE),0),VLOOKUP(A22,'[18]18'!$A$5:$O$440,4,FALSE),"ASSENTE")</f>
        <v>5.03</v>
      </c>
      <c r="U22" s="6">
        <f>IF(IFERROR(VLOOKUP(A22,'[19]19'!$A$5:$O$440,4,FALSE),0),VLOOKUP(A22,'[19]19'!$A$5:$O$440,4,FALSE),"ASSENTE")</f>
        <v>6.5</v>
      </c>
      <c r="V22" s="6">
        <f>IF(IFERROR(VLOOKUP(A22,'[20]20'!$A$5:$O$440,4,FALSE),0),VLOOKUP(A22,'[20]20'!$A$5:$O$440,4,FALSE),"ASSENTE")</f>
        <v>5.01</v>
      </c>
      <c r="W22" s="6">
        <f>IF(IFERROR(VLOOKUP(A22,'[21]21'!$A$5:$O$440,4,FALSE),0),VLOOKUP(A22,'[21]21'!$A$5:$O$440,4,FALSE),"ASSENTE")</f>
        <v>7.52</v>
      </c>
      <c r="X22" s="6">
        <f>IF(IFERROR(VLOOKUP(A22,'[22]22'!$A$5:$O$440,4,FALSE),0),VLOOKUP(A22,'[22]22'!$A$5:$O$440,4,FALSE),"ASSENTE")</f>
        <v>8.0299999999999994</v>
      </c>
      <c r="Y22" s="6" t="str">
        <f>IF(IFERROR(VLOOKUP(A22,'[23]23'!$A$5:$O$440,4,FALSE),0),VLOOKUP(A22,'[23]23'!$A$5:$O$440,4,FALSE),"ASSENTE")</f>
        <v>ASSENTE</v>
      </c>
      <c r="Z22" s="6">
        <f>IF(IFERROR(VLOOKUP(A22,'[24]24'!$A$5:$O$440,4,FALSE),0),VLOOKUP(A22,'[24]24'!$A$5:$O$440,4,FALSE),"ASSENTE")</f>
        <v>5.53</v>
      </c>
      <c r="AA22" s="6">
        <f>IF(IFERROR(VLOOKUP(A22,'[25]25'!$A$5:$O$440,4,FALSE),0),VLOOKUP(A22,'[25]25'!$A$5:$O$440,4,FALSE),"ASSENTE")</f>
        <v>7.03</v>
      </c>
      <c r="AB22" s="6" t="str">
        <f>IF(IFERROR(VLOOKUP(A22,'[26]26'!$A$5:$O$440,4,FALSE),0),VLOOKUP(A22,'[26]26'!$A$5:$O$440,4,FALSE),"ASSENTE")</f>
        <v>ASSENTE</v>
      </c>
      <c r="AC22" s="6" t="str">
        <f>IF(IFERROR(VLOOKUP(A22,'[27]27'!$A$5:$O$440,4,FALSE),0),VLOOKUP(A22,'[27]27'!$A$5:$O$440,4,FALSE),"ASSENTE")</f>
        <v>ASSENTE</v>
      </c>
      <c r="AD22" s="6" t="str">
        <f>IF(IFERROR(VLOOKUP(A22,'[28]28'!$A$5:$O$440,4,FALSE),0),VLOOKUP(A22,'[28]28'!$A$5:$O$440,4,FALSE),"ASSENTE")</f>
        <v>ASSENTE</v>
      </c>
      <c r="AE22" s="6">
        <f>IF(IFERROR(VLOOKUP(A22,'[29]29'!$A$5:$O$440,4,FALSE),0),VLOOKUP(A22,'[29]29'!$A$5:$O$440,4,FALSE),"ASSENTE")</f>
        <v>7.53</v>
      </c>
      <c r="AF22" s="6">
        <f>IF(IFERROR(VLOOKUP(A22,'[30]30'!$A$5:$O$440,4,FALSE),0),VLOOKUP(A22,'[30]30'!$A$5:$O$440,4,FALSE),"ASSENTE")</f>
        <v>7.04</v>
      </c>
      <c r="AG22" s="6">
        <f>IF(IFERROR(VLOOKUP(A22,'[31]31'!$A$5:$O$440,4,FALSE),0),VLOOKUP(A22,'[31]31'!$A$5:$O$440,4,FALSE),"ASSENTE")</f>
        <v>6.53</v>
      </c>
      <c r="AH22" s="6">
        <f>IF(IFERROR(VLOOKUP(A22,'[32]32'!$A$5:$O$440,4,FALSE),0),VLOOKUP(A22,'[32]32'!$A$5:$O$440,4,FALSE),"ASSENTE")</f>
        <v>7.53</v>
      </c>
      <c r="AI22" s="6">
        <f>IF(IFERROR(VLOOKUP(A22,'[33]33'!$A$5:$O$440,4,FALSE),0),VLOOKUP(A22,'[33]33'!$A$5:$O$440,4,FALSE),"ASSENTE")</f>
        <v>5.03</v>
      </c>
      <c r="AJ22" s="6" t="str">
        <f>IF(IFERROR(VLOOKUP(A22,'[34]34'!$A$5:$O$440,4,FALSE),0),VLOOKUP(A22,'[34]34'!$A$5:$O$440,4,FALSE),"ASSENTE")</f>
        <v>ASSENTE</v>
      </c>
      <c r="AK22" s="6">
        <f>IF(IFERROR(VLOOKUP(A22,'[35]35'!$A$5:$O$440,4,FALSE),0),VLOOKUP(A22,'[35]35'!$A$5:$O$440,4,FALSE),"ASSENTE")</f>
        <v>6.52</v>
      </c>
      <c r="AL22" s="6">
        <f>IF(IFERROR(VLOOKUP(A22,'[36]36'!$A$5:$O$440,4,FALSE),0),VLOOKUP(A22,'[36]36'!$A$5:$O$440,4,FALSE),"ASSENTE")</f>
        <v>5.03</v>
      </c>
      <c r="AM22" s="6">
        <f>IF(IFERROR(VLOOKUP(A22,'[37]37'!$A$5:$O$440,4,FALSE),0),VLOOKUP(A22,'[37]37'!$A$5:$O$440,4,FALSE),"ASSENTE")</f>
        <v>6.01</v>
      </c>
      <c r="AN22" s="6">
        <f>IF(IFERROR(VLOOKUP(A22,'[38]38'!$A$5:$O$440,4,FALSE),0),VLOOKUP(A22,'[38]38'!$A$5:$O$440,4,FALSE),"ASSENTE")</f>
        <v>6.5</v>
      </c>
    </row>
    <row r="23" spans="1:77" s="7" customFormat="1" ht="12.75" customHeight="1">
      <c r="A23" s="15"/>
      <c r="B23" s="15"/>
      <c r="C23" s="6" t="str">
        <f>IF(IFERROR(VLOOKUP(A22,'[1]1'!$A$5:$O$440,4,FALSE),1)=1,"ASSENTE",IF(AND(VLOOKUP(A22,'[1]1'!$A$5:$O$440,5,FALSE)&lt;1,VLOOKUP(A22,'[1]1'!$A$5:$O$440,9,FALSE)&lt;1),"NO","GOL"))</f>
        <v>NO</v>
      </c>
      <c r="D23" s="6" t="str">
        <f>IF(IFERROR(VLOOKUP(A22,'[2]2'!$A$5:$O$440,4,FALSE),1)=1,"ASSENTE",IF(AND(VLOOKUP(A22,'[2]2'!$A$5:$O$440,5,FALSE)&lt;1,VLOOKUP(A22,'[2]2'!$A$5:$O$440,9,FALSE)&lt;1),"NO","GOL"))</f>
        <v>NO</v>
      </c>
      <c r="E23" s="6" t="str">
        <f>IF(IFERROR(VLOOKUP(A22,'[3]3'!$A$5:$O$440,4,FALSE),1)=1,"ASSENTE",IF(AND(VLOOKUP(A22,'[3]3'!$A$5:$O$440,5,FALSE)&lt;1,VLOOKUP(A22,'[3]3'!$A$5:$O$440,9,FALSE)&lt;1),"NO","GOL"))</f>
        <v>NO</v>
      </c>
      <c r="F23" s="6" t="str">
        <f>IF(IFERROR(VLOOKUP(A22,'[4]4'!$A$5:$O$440,4,FALSE),1)=1,"ASSENTE",IF(AND(VLOOKUP(A22,'[4]4'!$A$5:$O$440,5,FALSE)&lt;1,VLOOKUP(A22,'[4]4'!$A$5:$O$440,9,FALSE)&lt;1),"NO","GOL"))</f>
        <v>NO</v>
      </c>
      <c r="G23" s="6" t="str">
        <f>IF(IFERROR(VLOOKUP(A22,'[5]5'!$A$5:$O$440,4,FALSE),1)=1,"ASSENTE",IF(AND(VLOOKUP(A22,'[5]5'!$A$5:$O$440,5,FALSE)&lt;1,VLOOKUP(A22,'[5]5'!$A$5:$O$440,9,FALSE)&lt;1),"NO","GOL"))</f>
        <v>GOL</v>
      </c>
      <c r="H23" s="6" t="str">
        <f>IF(IFERROR(VLOOKUP(A22,'[6]6'!$A$5:$O$440,4,FALSE),1)=1,"ASSENTE",IF(AND(VLOOKUP(A22,'[6]6'!$A$5:$O$440,5,FALSE)&lt;1,VLOOKUP(A22,'[6]6'!$A$5:$O$440,9,FALSE)&lt;1),"NO","GOL"))</f>
        <v>NO</v>
      </c>
      <c r="I23" s="6" t="str">
        <f>IF(IFERROR(VLOOKUP(A22,'[7]7'!$A$5:$O$440,4,FALSE),1)=1,"ASSENTE",IF(AND(VLOOKUP(A22,'[7]7'!$A$5:$O$440,5,FALSE)&lt;1,VLOOKUP(A22,'[7]7'!$A$5:$O$440,9,FALSE)&lt;1),"NO","GOL"))</f>
        <v>NO</v>
      </c>
      <c r="J23" s="6" t="str">
        <f>IF(IFERROR(VLOOKUP(A22,'[8]8'!$A$5:$O$440,4,FALSE),1)=1,"ASSENTE",IF(AND(VLOOKUP(A22,'[8]8'!$A$5:$O$440,5,FALSE)&lt;1,VLOOKUP(A22,'[8]8'!$A$5:$O$440,9,FALSE)&lt;1),"NO","GOL"))</f>
        <v>GOL</v>
      </c>
      <c r="K23" s="6" t="str">
        <f>IF(IFERROR(VLOOKUP(A22,'[9]9'!$A$5:$O$440,4,FALSE),1)=1,"ASSENTE",IF(AND(VLOOKUP(A22,'[9]9'!$A$5:$O$440,5,FALSE)&lt;1,VLOOKUP(A22,'[9]9'!$A$5:$O$440,9,FALSE)&lt;1),"NO","GOL"))</f>
        <v>GOL</v>
      </c>
      <c r="L23" s="6" t="str">
        <f>IF(IFERROR(VLOOKUP(A22,'[10]10'!$A$5:$O$440,4,FALSE),1)=1,"ASSENTE",IF(AND(VLOOKUP(A22,'[10]10'!$A$5:$O$440,5,FALSE)&lt;1,VLOOKUP(A22,'[10]10'!$A$5:$O$440,9,FALSE)&lt;1),"NO","GOL"))</f>
        <v>NO</v>
      </c>
      <c r="M23" s="6" t="str">
        <f>IF(IFERROR(VLOOKUP(A22,'[11]11'!$A$5:$O$440,4,FALSE),1)=1,"ASSENTE",IF(AND(VLOOKUP(A22,'[11]11'!$A$5:$O$440,5,FALSE)&lt;1,VLOOKUP(A22,'[11]11'!$A$5:$O$440,9,FALSE)&lt;1),"NO","GOL"))</f>
        <v>GOL</v>
      </c>
      <c r="N23" s="6" t="str">
        <f>IF(IFERROR(VLOOKUP(A22,'[12]12'!$A$5:$O$440,4,FALSE),1)=1,"ASSENTE",IF(AND(VLOOKUP(A22,'[12]12'!$A$5:$O$440,5,FALSE)&lt;1,VLOOKUP(A22,'[12]12'!$A$5:$O$440,9,FALSE)&lt;1),"NO","GOL"))</f>
        <v>NO</v>
      </c>
      <c r="O23" s="6" t="str">
        <f>IF(IFERROR(VLOOKUP(A22,'[13]13'!$A$5:$O$440,4,FALSE),1)=1,"ASSENTE",IF(AND(VLOOKUP(A22,'[13]13'!$A$5:$O$440,5,FALSE)&lt;1,VLOOKUP(A22,'[13]13'!$A$5:$O$440,9,FALSE)&lt;1),"NO","GOL"))</f>
        <v>NO</v>
      </c>
      <c r="P23" s="6" t="str">
        <f>IF(IFERROR(VLOOKUP(A22,'[14]14'!$A$5:$O$440,4,FALSE),1)=1,"ASSENTE",IF(AND(VLOOKUP(A22,'[14]14'!$A$5:$O$440,5,FALSE)&lt;1,VLOOKUP(A22,'[14]14'!$A$5:$O$440,9,FALSE)&lt;1),"NO","GOL"))</f>
        <v>NO</v>
      </c>
      <c r="Q23" s="6" t="str">
        <f>IF(IFERROR(VLOOKUP(A22,'[15]15'!$A$5:$O$440,4,FALSE),1)=1,"ASSENTE",IF(AND(VLOOKUP(A22,'[15]15'!$A$5:$O$440,5,FALSE)&lt;1,VLOOKUP(A22,'[15]15'!$A$5:$O$440,9,FALSE)&lt;1),"NO","GOL"))</f>
        <v>NO</v>
      </c>
      <c r="R23" s="6" t="str">
        <f>IF(IFERROR(VLOOKUP(A22,'[16]16'!$A$5:$O$440,4,FALSE),1)=1,"ASSENTE",IF(AND(VLOOKUP(A22,'[16]16'!$A$5:$O$440,5,FALSE)&lt;1,VLOOKUP(A22,'[16]16'!$A$5:$O$440,9,FALSE)&lt;1),"NO","GOL"))</f>
        <v>ASSENTE</v>
      </c>
      <c r="S23" s="6" t="str">
        <f>IF(IFERROR(VLOOKUP(A22,'[17]17'!$A$5:$O$440,4,FALSE),1)=1,"ASSENTE",IF(AND(VLOOKUP(A22,'[17]17'!$A$5:$O$440,5,FALSE)&lt;1,VLOOKUP(A22,'[17]17'!$A$5:$O$440,9,FALSE)&lt;1),"NO","GOL"))</f>
        <v>ASSENTE</v>
      </c>
      <c r="T23" s="6" t="str">
        <f>IF(IFERROR(VLOOKUP(A22,'[18]18'!$A$5:$O$440,4,FALSE),1)=1,"ASSENTE",IF(AND(VLOOKUP(A22,'[18]18'!$A$5:$O$440,5,FALSE)&lt;1,VLOOKUP(A22,'[18]18'!$A$5:$O$440,9,FALSE)&lt;1),"NO","GOL"))</f>
        <v>NO</v>
      </c>
      <c r="U23" s="6" t="str">
        <f>IF(IFERROR(VLOOKUP(A22,'[19]19'!$A$5:$O$440,4,FALSE),1)=1,"ASSENTE",IF(AND(VLOOKUP(A22,'[19]19'!$A$5:$O$440,5,FALSE)&lt;1,VLOOKUP(A22,'[19]19'!$A$5:$O$440,9,FALSE)&lt;1),"NO","GOL"))</f>
        <v>NO</v>
      </c>
      <c r="V23" s="6" t="str">
        <f>IF(IFERROR(VLOOKUP(A22,'[20]20'!$A$5:$O$440,4,FALSE),1)=1,"ASSENTE",IF(AND(VLOOKUP(A22,'[20]20'!$A$5:$O$440,5,FALSE)&lt;1,VLOOKUP(A22,'[20]20'!$A$5:$O$440,9,FALSE)&lt;1),"NO","GOL"))</f>
        <v>NO</v>
      </c>
      <c r="W23" s="6" t="str">
        <f>IF(IFERROR(VLOOKUP(A22,'[21]21'!$A$5:$O$440,4,FALSE),1)=1,"ASSENTE",IF(AND(VLOOKUP(A22,'[21]21'!$A$5:$O$440,5,FALSE)&lt;1,VLOOKUP(A22,'[21]21'!$A$5:$O$440,9,FALSE)&lt;1),"NO","GOL"))</f>
        <v>GOL</v>
      </c>
      <c r="X23" s="6" t="str">
        <f>IF(IFERROR(VLOOKUP(A22,'[22]22'!$A$5:$O$440,4,FALSE),1)=1,"ASSENTE",IF(AND(VLOOKUP(A22,'[22]22'!$A$5:$O$440,5,FALSE)&lt;1,VLOOKUP(A22,'[22]22'!$A$5:$O$440,9,FALSE)&lt;1),"NO","GOL"))</f>
        <v>NO</v>
      </c>
      <c r="Y23" s="6" t="str">
        <f>IF(IFERROR(VLOOKUP(A22,'[23]23'!$A$5:$O$440,4,FALSE),1)=1,"ASSENTE",IF(AND(VLOOKUP(A22,'[23]23'!$A$5:$O$440,5,FALSE)&lt;1,VLOOKUP(A22,'[23]23'!$A$5:$O$440,9,FALSE)&lt;1),"NO","GOL"))</f>
        <v>ASSENTE</v>
      </c>
      <c r="Z23" s="6" t="str">
        <f>IF(IFERROR(VLOOKUP(A22,'[24]24'!$A$5:$O$440,4,FALSE),1)=1,"ASSENTE",IF(AND(VLOOKUP(A22,'[24]24'!$A$5:$O$440,5,FALSE)&lt;1,VLOOKUP(A22,'[24]24'!$A$5:$O$440,9,FALSE)&lt;1),"NO","GOL"))</f>
        <v>NO</v>
      </c>
      <c r="AA23" s="6" t="str">
        <f>IF(IFERROR(VLOOKUP(A22,'[25]25'!$A$5:$O$440,4,FALSE),1)=1,"ASSENTE",IF(AND(VLOOKUP(A22,'[25]25'!$A$5:$O$440,5,FALSE)&lt;1,VLOOKUP(A22,'[25]25'!$A$5:$O$440,9,FALSE)&lt;1),"NO","GOL"))</f>
        <v>NO</v>
      </c>
      <c r="AB23" s="6" t="str">
        <f>IF(IFERROR(VLOOKUP(A22,'[26]26'!$A$5:$O$440,4,FALSE),1)=1,"ASSENTE",IF(AND(VLOOKUP(A22,'[26]26'!$A$5:$O$440,5,FALSE)&lt;1,VLOOKUP(A22,'[26]26'!$A$5:$O$440,9,FALSE)&lt;1),"NO","GOL"))</f>
        <v>ASSENTE</v>
      </c>
      <c r="AC23" s="6" t="str">
        <f>IF(IFERROR(VLOOKUP(A22,'[27]27'!$A$5:$O$440,4,FALSE),1)=1,"ASSENTE",IF(AND(VLOOKUP(A22,'[27]27'!$A$5:$O$440,5,FALSE)&lt;1,VLOOKUP(A22,'[27]27'!$A$5:$O$440,9,FALSE)&lt;1),"NO","GOL"))</f>
        <v>ASSENTE</v>
      </c>
      <c r="AD23" s="6" t="str">
        <f>IF(IFERROR(VLOOKUP(A22,'[28]28'!$A$5:$O$440,4,FALSE),1)=1,"ASSENTE",IF(AND(VLOOKUP(A22,'[28]28'!$A$5:$O$440,5,FALSE)&lt;1,VLOOKUP(A22,'[28]28'!$A$5:$O$440,9,FALSE)&lt;1),"NO","GOL"))</f>
        <v>ASSENTE</v>
      </c>
      <c r="AE23" s="6" t="str">
        <f>IF(IFERROR(VLOOKUP(A22,'[29]29'!$A$5:$O$440,4,FALSE),1)=1,"ASSENTE",IF(AND(VLOOKUP(A22,'[29]29'!$A$5:$O$440,5,FALSE)&lt;1,VLOOKUP(A22,'[29]29'!$A$5:$O$440,9,FALSE)&lt;1),"NO","GOL"))</f>
        <v>GOL</v>
      </c>
      <c r="AF23" s="6" t="str">
        <f>IF(IFERROR(VLOOKUP(A22,'[30]30'!$A$5:$O$440,4,FALSE),1)=1,"ASSENTE",IF(AND(VLOOKUP(A22,'[30]30'!$A$5:$O$440,5,FALSE)&lt;1,VLOOKUP(A22,'[30]30'!$A$5:$O$440,9,FALSE)&lt;1),"NO","GOL"))</f>
        <v>NO</v>
      </c>
      <c r="AG23" s="6" t="str">
        <f>IF(IFERROR(VLOOKUP(A22,'[31]31'!$A$5:$O$440,4,FALSE),1)=1,"ASSENTE",IF(AND(VLOOKUP(A22,'[31]31'!$A$5:$O$440,5,FALSE)&lt;1,VLOOKUP(A22,'[31]31'!$A$5:$O$440,9,FALSE)&lt;1),"NO","GOL"))</f>
        <v>NO</v>
      </c>
      <c r="AH23" s="6" t="str">
        <f>IF(IFERROR(VLOOKUP(A22,'[32]32'!$A$5:$O$440,4,FALSE),1)=1,"ASSENTE",IF(AND(VLOOKUP(A22,'[32]32'!$A$5:$O$440,5,FALSE)&lt;1,VLOOKUP(A22,'[32]32'!$A$5:$O$440,9,FALSE)&lt;1),"NO","GOL"))</f>
        <v>NO</v>
      </c>
      <c r="AI23" s="6" t="str">
        <f>IF(IFERROR(VLOOKUP(A22,'[33]33'!$A$5:$O$440,4,FALSE),1)=1,"ASSENTE",IF(AND(VLOOKUP(A22,'[33]33'!$A$5:$O$440,5,FALSE)&lt;1,VLOOKUP(A22,'[33]33'!$A$5:$O$440,9,FALSE)&lt;1),"NO","GOL"))</f>
        <v>NO</v>
      </c>
      <c r="AJ23" s="6" t="str">
        <f>IF(IFERROR(VLOOKUP(A22,'[34]34'!$A$5:$O$440,4,FALSE),1)=1,"ASSENTE",IF(AND(VLOOKUP(A22,'[34]34'!$A$5:$O$440,5,FALSE)&lt;1,VLOOKUP(A22,'[34]34'!$A$5:$O$440,9,FALSE)&lt;1),"NO","GOL"))</f>
        <v>ASSENTE</v>
      </c>
      <c r="AK23" s="6" t="str">
        <f>IF(IFERROR(VLOOKUP(A22,'[35]35'!$A$5:$O$440,4,FALSE),1)=1,"ASSENTE",IF(AND(VLOOKUP(A22,'[35]35'!$A$5:$O$440,5,FALSE)&lt;1,VLOOKUP(A22,'[35]35'!$A$5:$O$440,9,FALSE)&lt;1),"NO","GOL"))</f>
        <v>NO</v>
      </c>
      <c r="AL23" s="6" t="str">
        <f>IF(IFERROR(VLOOKUP(A22,'[36]36'!$A$5:$O$440,4,FALSE),1)=1,"ASSENTE",IF(AND(VLOOKUP(A22,'[36]36'!$A$5:$O$440,5,FALSE)&lt;1,VLOOKUP(A22,'[36]36'!$A$5:$O$440,9,FALSE)&lt;1),"NO","GOL"))</f>
        <v>NO</v>
      </c>
      <c r="AM23" s="6" t="str">
        <f>IF(IFERROR(VLOOKUP(A22,'[37]37'!$A$5:$O$440,4,FALSE),1)=1,"ASSENTE",IF(AND(VLOOKUP(A22,'[37]37'!$A$5:$O$440,5,FALSE)&lt;1,VLOOKUP(A22,'[37]37'!$A$5:$O$440,9,FALSE)&lt;1),"NO","GOL"))</f>
        <v>NO</v>
      </c>
      <c r="AN23" s="6" t="str">
        <f>IF(IFERROR(VLOOKUP(A22,'[38]38'!$A$5:$O$440,4,FALSE),1)=1,"ASSENTE",IF(AND(VLOOKUP(A22,'[38]38'!$A$5:$O$440,5,FALSE)&lt;1,VLOOKUP(A22,'[38]38'!$A$5:$O$440,9,FALSE)&lt;1),"NO","GOL"))</f>
        <v>NO</v>
      </c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</row>
    <row r="24" spans="1:77" s="7" customFormat="1" ht="12.75" customHeight="1">
      <c r="A24" s="15">
        <v>3401</v>
      </c>
      <c r="B24" s="15" t="str">
        <f>VLOOKUP(A24,'[1]1'!$A$5:$O$440,3,FALSE)</f>
        <v>PATO</v>
      </c>
      <c r="C24" s="6">
        <f>IF(IFERROR(VLOOKUP(A24,'[1]1'!$A$5:$O$440,4,FALSE),0),VLOOKUP(A24,'[1]1'!$A$5:$O$440,4,FALSE),"ASSENTE")</f>
        <v>7.52</v>
      </c>
      <c r="D24" s="6">
        <f>IF(IFERROR(VLOOKUP(A24,'[2]2'!$A$5:$O$440,4,FALSE),0),VLOOKUP(A24,'[2]2'!$A$5:$O$440,4,FALSE),"ASSENTE")</f>
        <v>5.0199999999999996</v>
      </c>
      <c r="E24" s="6" t="str">
        <f>IF(IFERROR(VLOOKUP(A24,'[3]3'!$A$5:$O$440,4,FALSE),0),VLOOKUP(A24,'[3]3'!$A$5:$O$440,4,FALSE),"ASSENTE")</f>
        <v>ASSENTE</v>
      </c>
      <c r="F24" s="6" t="str">
        <f>IF(IFERROR(VLOOKUP(A24,'[4]4'!$A$5:$O$440,4,FALSE),0),VLOOKUP(A24,'[4]4'!$A$5:$O$440,4,FALSE),"ASSENTE")</f>
        <v>ASSENTE</v>
      </c>
      <c r="G24" s="6" t="str">
        <f>IF(IFERROR(VLOOKUP(A24,'[5]5'!$A$5:$O$440,4,FALSE),0),VLOOKUP(A24,'[5]5'!$A$5:$O$440,4,FALSE),"ASSENTE")</f>
        <v>ASSENTE</v>
      </c>
      <c r="H24" s="6">
        <f>IF(IFERROR(VLOOKUP(A24,'[6]6'!$A$5:$O$440,4,FALSE),0),VLOOKUP(A24,'[6]6'!$A$5:$O$440,4,FALSE),"ASSENTE")</f>
        <v>5.5</v>
      </c>
      <c r="I24" s="6">
        <f>IF(IFERROR(VLOOKUP(A24,'[7]7'!$A$5:$O$440,4,FALSE),0),VLOOKUP(A24,'[7]7'!$A$5:$O$440,4,FALSE),"ASSENTE")</f>
        <v>7.53</v>
      </c>
      <c r="J24" s="6">
        <f>IF(IFERROR(VLOOKUP(A24,'[8]8'!$A$5:$O$440,4,FALSE),0),VLOOKUP(A24,'[8]8'!$A$5:$O$440,4,FALSE),"ASSENTE")</f>
        <v>4.54</v>
      </c>
      <c r="K24" s="6">
        <f>IF(IFERROR(VLOOKUP(A24,'[9]9'!$A$5:$O$440,4,FALSE),0),VLOOKUP(A24,'[9]9'!$A$5:$O$440,4,FALSE),"ASSENTE")</f>
        <v>4.0199999999999996</v>
      </c>
      <c r="L24" s="6">
        <f>IF(IFERROR(VLOOKUP(A24,'[10]10'!$A$5:$O$440,4,FALSE),0),VLOOKUP(A24,'[10]10'!$A$5:$O$440,4,FALSE),"ASSENTE")</f>
        <v>6.51</v>
      </c>
      <c r="M24" s="6">
        <f>IF(IFERROR(VLOOKUP(A24,'[11]11'!$A$5:$O$440,4,FALSE),0),VLOOKUP(A24,'[11]11'!$A$5:$O$440,4,FALSE),"ASSENTE")</f>
        <v>6.5</v>
      </c>
      <c r="N24" s="6" t="str">
        <f>IF(IFERROR(VLOOKUP(A24,'[12]12'!$A$5:$O$440,4,FALSE),0),VLOOKUP(A24,'[12]12'!$A$5:$O$440,4,FALSE),"ASSENTE")</f>
        <v>ASSENTE</v>
      </c>
      <c r="O24" s="6" t="str">
        <f>IF(IFERROR(VLOOKUP(A24,'[13]13'!$A$5:$O$440,4,FALSE),0),VLOOKUP(A24,'[13]13'!$A$5:$O$440,4,FALSE),"ASSENTE")</f>
        <v>ASSENTE</v>
      </c>
      <c r="P24" s="6" t="str">
        <f>IF(IFERROR(VLOOKUP(A24,'[14]14'!$A$5:$O$440,4,FALSE),0),VLOOKUP(A24,'[14]14'!$A$5:$O$440,4,FALSE),"ASSENTE")</f>
        <v>ASSENTE</v>
      </c>
      <c r="Q24" s="6" t="str">
        <f>IF(IFERROR(VLOOKUP(A24,'[15]15'!$A$5:$O$440,4,FALSE),0),VLOOKUP(A24,'[15]15'!$A$5:$O$440,4,FALSE),"ASSENTE")</f>
        <v>ASSENTE</v>
      </c>
      <c r="R24" s="6" t="str">
        <f>IF(IFERROR(VLOOKUP(A24,'[16]16'!$A$5:$O$440,4,FALSE),0),VLOOKUP(A24,'[16]16'!$A$5:$O$440,4,FALSE),"ASSENTE")</f>
        <v>ASSENTE</v>
      </c>
      <c r="S24" s="6" t="str">
        <f>IF(IFERROR(VLOOKUP(A24,'[17]17'!$A$5:$O$440,4,FALSE),0),VLOOKUP(A24,'[17]17'!$A$5:$O$440,4,FALSE),"ASSENTE")</f>
        <v>ASSENTE</v>
      </c>
      <c r="T24" s="6">
        <f>IF(IFERROR(VLOOKUP(A24,'[18]18'!$A$5:$O$440,4,FALSE),0),VLOOKUP(A24,'[18]18'!$A$5:$O$440,4,FALSE),"ASSENTE")</f>
        <v>5.51</v>
      </c>
      <c r="U24" s="6">
        <f>IF(IFERROR(VLOOKUP(A24,'[19]19'!$A$5:$O$440,4,FALSE),0),VLOOKUP(A24,'[19]19'!$A$5:$O$440,4,FALSE),"ASSENTE")</f>
        <v>6.52</v>
      </c>
      <c r="V24" s="6">
        <f>IF(IFERROR(VLOOKUP(A24,'[20]20'!$A$5:$O$440,4,FALSE),0),VLOOKUP(A24,'[20]20'!$A$5:$O$440,4,FALSE),"ASSENTE")</f>
        <v>4.51</v>
      </c>
      <c r="W24" s="6">
        <f>IF(IFERROR(VLOOKUP(A24,'[21]21'!$A$5:$O$440,4,FALSE),0),VLOOKUP(A24,'[21]21'!$A$5:$O$440,4,FALSE),"ASSENTE")</f>
        <v>6</v>
      </c>
      <c r="X24" s="6" t="str">
        <f>IF(IFERROR(VLOOKUP(A24,'[22]22'!$A$5:$O$440,4,FALSE),0),VLOOKUP(A24,'[22]22'!$A$5:$O$440,4,FALSE),"ASSENTE")</f>
        <v>ASSENTE</v>
      </c>
      <c r="Y24" s="6">
        <f>IF(IFERROR(VLOOKUP(A24,'[23]23'!$A$5:$O$440,4,FALSE),0),VLOOKUP(A24,'[23]23'!$A$5:$O$440,4,FALSE),"ASSENTE")</f>
        <v>5.01</v>
      </c>
      <c r="Z24" s="6">
        <f>IF(IFERROR(VLOOKUP(A24,'[24]24'!$A$5:$O$440,4,FALSE),0),VLOOKUP(A24,'[24]24'!$A$5:$O$440,4,FALSE),"ASSENTE")</f>
        <v>6.03</v>
      </c>
      <c r="AA24" s="6">
        <f>IF(IFERROR(VLOOKUP(A24,'[25]25'!$A$5:$O$440,4,FALSE),0),VLOOKUP(A24,'[25]25'!$A$5:$O$440,4,FALSE),"ASSENTE")</f>
        <v>6.03</v>
      </c>
      <c r="AB24" s="6">
        <f>IF(IFERROR(VLOOKUP(A24,'[26]26'!$A$5:$O$440,4,FALSE),0),VLOOKUP(A24,'[26]26'!$A$5:$O$440,4,FALSE),"ASSENTE")</f>
        <v>7.01</v>
      </c>
      <c r="AC24" s="6">
        <f>IF(IFERROR(VLOOKUP(A24,'[27]27'!$A$5:$O$440,4,FALSE),0),VLOOKUP(A24,'[27]27'!$A$5:$O$440,4,FALSE),"ASSENTE")</f>
        <v>8.01</v>
      </c>
      <c r="AD24" s="6" t="str">
        <f>IF(IFERROR(VLOOKUP(A24,'[28]28'!$A$5:$O$440,4,FALSE),0),VLOOKUP(A24,'[28]28'!$A$5:$O$440,4,FALSE),"ASSENTE")</f>
        <v>ASSENTE</v>
      </c>
      <c r="AE24" s="6">
        <f>IF(IFERROR(VLOOKUP(A24,'[29]29'!$A$5:$O$440,4,FALSE),0),VLOOKUP(A24,'[29]29'!$A$5:$O$440,4,FALSE),"ASSENTE")</f>
        <v>4.53</v>
      </c>
      <c r="AF24" s="6">
        <f>IF(IFERROR(VLOOKUP(A24,'[30]30'!$A$5:$O$440,4,FALSE),0),VLOOKUP(A24,'[30]30'!$A$5:$O$440,4,FALSE),"ASSENTE")</f>
        <v>4.53</v>
      </c>
      <c r="AG24" s="6">
        <f>IF(IFERROR(VLOOKUP(A24,'[31]31'!$A$5:$O$440,4,FALSE),0),VLOOKUP(A24,'[31]31'!$A$5:$O$440,4,FALSE),"ASSENTE")</f>
        <v>7.54</v>
      </c>
      <c r="AH24" s="6">
        <f>IF(IFERROR(VLOOKUP(A24,'[32]32'!$A$5:$O$440,4,FALSE),0),VLOOKUP(A24,'[32]32'!$A$5:$O$440,4,FALSE),"ASSENTE")</f>
        <v>7.03</v>
      </c>
      <c r="AI24" s="6">
        <f>IF(IFERROR(VLOOKUP(A24,'[33]33'!$A$5:$O$440,4,FALSE),0),VLOOKUP(A24,'[33]33'!$A$5:$O$440,4,FALSE),"ASSENTE")</f>
        <v>6.02</v>
      </c>
      <c r="AJ24" s="6" t="str">
        <f>IF(IFERROR(VLOOKUP(A24,'[34]34'!$A$5:$O$440,4,FALSE),0),VLOOKUP(A24,'[34]34'!$A$5:$O$440,4,FALSE),"ASSENTE")</f>
        <v>ASSENTE</v>
      </c>
      <c r="AK24" s="6" t="str">
        <f>IF(IFERROR(VLOOKUP(A24,'[35]35'!$A$5:$O$440,4,FALSE),0),VLOOKUP(A24,'[35]35'!$A$5:$O$440,4,FALSE),"ASSENTE")</f>
        <v>ASSENTE</v>
      </c>
      <c r="AL24" s="6">
        <f>IF(IFERROR(VLOOKUP(A24,'[36]36'!$A$5:$O$440,4,FALSE),0),VLOOKUP(A24,'[36]36'!$A$5:$O$440,4,FALSE),"ASSENTE")</f>
        <v>5.52</v>
      </c>
      <c r="AM24" s="6">
        <f>IF(IFERROR(VLOOKUP(A24,'[37]37'!$A$5:$O$440,4,FALSE),0),VLOOKUP(A24,'[37]37'!$A$5:$O$440,4,FALSE),"ASSENTE")</f>
        <v>6.01</v>
      </c>
      <c r="AN24" s="6">
        <f>IF(IFERROR(VLOOKUP(A24,'[38]38'!$A$5:$O$440,4,FALSE),0),VLOOKUP(A24,'[38]38'!$A$5:$O$440,4,FALSE),"ASSENTE")</f>
        <v>6.04</v>
      </c>
    </row>
    <row r="25" spans="1:77" s="7" customFormat="1" ht="12.75" customHeight="1">
      <c r="A25" s="15"/>
      <c r="B25" s="15"/>
      <c r="C25" s="6" t="str">
        <f>IF(IFERROR(VLOOKUP(A24,'[1]1'!$A$5:$O$440,4,FALSE),1)=1,"ASSENTE",IF(AND(VLOOKUP(A24,'[1]1'!$A$5:$O$440,5,FALSE)&lt;1,VLOOKUP(A24,'[1]1'!$A$5:$O$440,9,FALSE)&lt;1),"NO","GOL"))</f>
        <v>GOL</v>
      </c>
      <c r="D25" s="6" t="str">
        <f>IF(IFERROR(VLOOKUP(A24,'[2]2'!$A$5:$O$440,4,FALSE),1)=1,"ASSENTE",IF(AND(VLOOKUP(A24,'[2]2'!$A$5:$O$440,5,FALSE)&lt;1,VLOOKUP(A24,'[2]2'!$A$5:$O$440,9,FALSE)&lt;1),"NO","GOL"))</f>
        <v>NO</v>
      </c>
      <c r="E25" s="6" t="str">
        <f>IF(IFERROR(VLOOKUP(A24,'[3]3'!$A$5:$O$440,4,FALSE),1)=1,"ASSENTE",IF(AND(VLOOKUP(A24,'[3]3'!$A$5:$O$440,5,FALSE)&lt;1,VLOOKUP(A24,'[3]3'!$A$5:$O$440,9,FALSE)&lt;1),"NO","GOL"))</f>
        <v>ASSENTE</v>
      </c>
      <c r="F25" s="6" t="str">
        <f>IF(IFERROR(VLOOKUP(A24,'[4]4'!$A$5:$O$440,4,FALSE),1)=1,"ASSENTE",IF(AND(VLOOKUP(A24,'[4]4'!$A$5:$O$440,5,FALSE)&lt;1,VLOOKUP(A24,'[4]4'!$A$5:$O$440,9,FALSE)&lt;1),"NO","GOL"))</f>
        <v>ASSENTE</v>
      </c>
      <c r="G25" s="6" t="str">
        <f>IF(IFERROR(VLOOKUP(A24,'[5]5'!$A$5:$O$440,4,FALSE),1)=1,"ASSENTE",IF(AND(VLOOKUP(A24,'[5]5'!$A$5:$O$440,5,FALSE)&lt;1,VLOOKUP(A24,'[5]5'!$A$5:$O$440,9,FALSE)&lt;1),"NO","GOL"))</f>
        <v>ASSENTE</v>
      </c>
      <c r="H25" s="6" t="str">
        <f>IF(IFERROR(VLOOKUP(A24,'[6]6'!$A$5:$O$440,4,FALSE),1)=1,"ASSENTE",IF(AND(VLOOKUP(A24,'[6]6'!$A$5:$O$440,5,FALSE)&lt;1,VLOOKUP(A24,'[6]6'!$A$5:$O$440,9,FALSE)&lt;1),"NO","GOL"))</f>
        <v>NO</v>
      </c>
      <c r="I25" s="6" t="str">
        <f>IF(IFERROR(VLOOKUP(A24,'[7]7'!$A$5:$O$440,4,FALSE),1)=1,"ASSENTE",IF(AND(VLOOKUP(A24,'[7]7'!$A$5:$O$440,5,FALSE)&lt;1,VLOOKUP(A24,'[7]7'!$A$5:$O$440,9,FALSE)&lt;1),"NO","GOL"))</f>
        <v>GOL</v>
      </c>
      <c r="J25" s="6" t="str">
        <f>IF(IFERROR(VLOOKUP(A24,'[8]8'!$A$5:$O$440,4,FALSE),1)=1,"ASSENTE",IF(AND(VLOOKUP(A24,'[8]8'!$A$5:$O$440,5,FALSE)&lt;1,VLOOKUP(A24,'[8]8'!$A$5:$O$440,9,FALSE)&lt;1),"NO","GOL"))</f>
        <v>NO</v>
      </c>
      <c r="K25" s="6" t="str">
        <f>IF(IFERROR(VLOOKUP(A24,'[9]9'!$A$5:$O$440,4,FALSE),1)=1,"ASSENTE",IF(AND(VLOOKUP(A24,'[9]9'!$A$5:$O$440,5,FALSE)&lt;1,VLOOKUP(A24,'[9]9'!$A$5:$O$440,9,FALSE)&lt;1),"NO","GOL"))</f>
        <v>NO</v>
      </c>
      <c r="L25" s="6" t="str">
        <f>IF(IFERROR(VLOOKUP(A24,'[10]10'!$A$5:$O$440,4,FALSE),1)=1,"ASSENTE",IF(AND(VLOOKUP(A24,'[10]10'!$A$5:$O$440,5,FALSE)&lt;1,VLOOKUP(A24,'[10]10'!$A$5:$O$440,9,FALSE)&lt;1),"NO","GOL"))</f>
        <v>GOL</v>
      </c>
      <c r="M25" s="6" t="str">
        <f>IF(IFERROR(VLOOKUP(A24,'[11]11'!$A$5:$O$440,4,FALSE),1)=1,"ASSENTE",IF(AND(VLOOKUP(A24,'[11]11'!$A$5:$O$440,5,FALSE)&lt;1,VLOOKUP(A24,'[11]11'!$A$5:$O$440,9,FALSE)&lt;1),"NO","GOL"))</f>
        <v>GOL</v>
      </c>
      <c r="N25" s="6" t="str">
        <f>IF(IFERROR(VLOOKUP(A24,'[12]12'!$A$5:$O$440,4,FALSE),1)=1,"ASSENTE",IF(AND(VLOOKUP(A24,'[12]12'!$A$5:$O$440,5,FALSE)&lt;1,VLOOKUP(A24,'[12]12'!$A$5:$O$440,9,FALSE)&lt;1),"NO","GOL"))</f>
        <v>ASSENTE</v>
      </c>
      <c r="O25" s="6" t="str">
        <f>IF(IFERROR(VLOOKUP(A24,'[13]13'!$A$5:$O$440,4,FALSE),1)=1,"ASSENTE",IF(AND(VLOOKUP(A24,'[13]13'!$A$5:$O$440,5,FALSE)&lt;1,VLOOKUP(A24,'[13]13'!$A$5:$O$440,9,FALSE)&lt;1),"NO","GOL"))</f>
        <v>ASSENTE</v>
      </c>
      <c r="P25" s="6" t="str">
        <f>IF(IFERROR(VLOOKUP(A24,'[14]14'!$A$5:$O$440,4,FALSE),1)=1,"ASSENTE",IF(AND(VLOOKUP(A24,'[14]14'!$A$5:$O$440,5,FALSE)&lt;1,VLOOKUP(A24,'[14]14'!$A$5:$O$440,9,FALSE)&lt;1),"NO","GOL"))</f>
        <v>ASSENTE</v>
      </c>
      <c r="Q25" s="6" t="str">
        <f>IF(IFERROR(VLOOKUP(A24,'[15]15'!$A$5:$O$440,4,FALSE),1)=1,"ASSENTE",IF(AND(VLOOKUP(A24,'[15]15'!$A$5:$O$440,5,FALSE)&lt;1,VLOOKUP(A24,'[15]15'!$A$5:$O$440,9,FALSE)&lt;1),"NO","GOL"))</f>
        <v>ASSENTE</v>
      </c>
      <c r="R25" s="6" t="str">
        <f>IF(IFERROR(VLOOKUP(A24,'[16]16'!$A$5:$O$440,4,FALSE),1)=1,"ASSENTE",IF(AND(VLOOKUP(A24,'[16]16'!$A$5:$O$440,5,FALSE)&lt;1,VLOOKUP(A24,'[16]16'!$A$5:$O$440,9,FALSE)&lt;1),"NO","GOL"))</f>
        <v>ASSENTE</v>
      </c>
      <c r="S25" s="6" t="str">
        <f>IF(IFERROR(VLOOKUP(A24,'[17]17'!$A$5:$O$440,4,FALSE),1)=1,"ASSENTE",IF(AND(VLOOKUP(A24,'[17]17'!$A$5:$O$440,5,FALSE)&lt;1,VLOOKUP(A24,'[17]17'!$A$5:$O$440,9,FALSE)&lt;1),"NO","GOL"))</f>
        <v>ASSENTE</v>
      </c>
      <c r="T25" s="6" t="str">
        <f>IF(IFERROR(VLOOKUP(A24,'[18]18'!$A$5:$O$440,4,FALSE),1)=1,"ASSENTE",IF(AND(VLOOKUP(A24,'[18]18'!$A$5:$O$440,5,FALSE)&lt;1,VLOOKUP(A24,'[18]18'!$A$5:$O$440,9,FALSE)&lt;1),"NO","GOL"))</f>
        <v>NO</v>
      </c>
      <c r="U25" s="6" t="str">
        <f>IF(IFERROR(VLOOKUP(A24,'[19]19'!$A$5:$O$440,4,FALSE),1)=1,"ASSENTE",IF(AND(VLOOKUP(A24,'[19]19'!$A$5:$O$440,5,FALSE)&lt;1,VLOOKUP(A24,'[19]19'!$A$5:$O$440,9,FALSE)&lt;1),"NO","GOL"))</f>
        <v>GOL</v>
      </c>
      <c r="V25" s="6" t="str">
        <f>IF(IFERROR(VLOOKUP(A24,'[20]20'!$A$5:$O$440,4,FALSE),1)=1,"ASSENTE",IF(AND(VLOOKUP(A24,'[20]20'!$A$5:$O$440,5,FALSE)&lt;1,VLOOKUP(A24,'[20]20'!$A$5:$O$440,9,FALSE)&lt;1),"NO","GOL"))</f>
        <v>NO</v>
      </c>
      <c r="W25" s="6" t="str">
        <f>IF(IFERROR(VLOOKUP(A24,'[21]21'!$A$5:$O$440,4,FALSE),1)=1,"ASSENTE",IF(AND(VLOOKUP(A24,'[21]21'!$A$5:$O$440,5,FALSE)&lt;1,VLOOKUP(A24,'[21]21'!$A$5:$O$440,9,FALSE)&lt;1),"NO","GOL"))</f>
        <v>NO</v>
      </c>
      <c r="X25" s="6" t="str">
        <f>IF(IFERROR(VLOOKUP(A24,'[22]22'!$A$5:$O$440,4,FALSE),1)=1,"ASSENTE",IF(AND(VLOOKUP(A24,'[22]22'!$A$5:$O$440,5,FALSE)&lt;1,VLOOKUP(A24,'[22]22'!$A$5:$O$440,9,FALSE)&lt;1),"NO","GOL"))</f>
        <v>ASSENTE</v>
      </c>
      <c r="Y25" s="6" t="str">
        <f>IF(IFERROR(VLOOKUP(A24,'[23]23'!$A$5:$O$440,4,FALSE),1)=1,"ASSENTE",IF(AND(VLOOKUP(A24,'[23]23'!$A$5:$O$440,5,FALSE)&lt;1,VLOOKUP(A24,'[23]23'!$A$5:$O$440,9,FALSE)&lt;1),"NO","GOL"))</f>
        <v>NO</v>
      </c>
      <c r="Z25" s="6" t="str">
        <f>IF(IFERROR(VLOOKUP(A24,'[24]24'!$A$5:$O$440,4,FALSE),1)=1,"ASSENTE",IF(AND(VLOOKUP(A24,'[24]24'!$A$5:$O$440,5,FALSE)&lt;1,VLOOKUP(A24,'[24]24'!$A$5:$O$440,9,FALSE)&lt;1),"NO","GOL"))</f>
        <v>GOL</v>
      </c>
      <c r="AA25" s="6" t="str">
        <f>IF(IFERROR(VLOOKUP(A24,'[25]25'!$A$5:$O$440,4,FALSE),1)=1,"ASSENTE",IF(AND(VLOOKUP(A24,'[25]25'!$A$5:$O$440,5,FALSE)&lt;1,VLOOKUP(A24,'[25]25'!$A$5:$O$440,9,FALSE)&lt;1),"NO","GOL"))</f>
        <v>NO</v>
      </c>
      <c r="AB25" s="6" t="str">
        <f>IF(IFERROR(VLOOKUP(A24,'[26]26'!$A$5:$O$440,4,FALSE),1)=1,"ASSENTE",IF(AND(VLOOKUP(A24,'[26]26'!$A$5:$O$440,5,FALSE)&lt;1,VLOOKUP(A24,'[26]26'!$A$5:$O$440,9,FALSE)&lt;1),"NO","GOL"))</f>
        <v>GOL</v>
      </c>
      <c r="AC25" s="6" t="str">
        <f>IF(IFERROR(VLOOKUP(A24,'[27]27'!$A$5:$O$440,4,FALSE),1)=1,"ASSENTE",IF(AND(VLOOKUP(A24,'[27]27'!$A$5:$O$440,5,FALSE)&lt;1,VLOOKUP(A24,'[27]27'!$A$5:$O$440,9,FALSE)&lt;1),"NO","GOL"))</f>
        <v>GOL</v>
      </c>
      <c r="AD25" s="6" t="str">
        <f>IF(IFERROR(VLOOKUP(A24,'[28]28'!$A$5:$O$440,4,FALSE),1)=1,"ASSENTE",IF(AND(VLOOKUP(A24,'[28]28'!$A$5:$O$440,5,FALSE)&lt;1,VLOOKUP(A24,'[28]28'!$A$5:$O$440,9,FALSE)&lt;1),"NO","GOL"))</f>
        <v>ASSENTE</v>
      </c>
      <c r="AE25" s="6" t="str">
        <f>IF(IFERROR(VLOOKUP(A24,'[29]29'!$A$5:$O$440,4,FALSE),1)=1,"ASSENTE",IF(AND(VLOOKUP(A24,'[29]29'!$A$5:$O$440,5,FALSE)&lt;1,VLOOKUP(A24,'[29]29'!$A$5:$O$440,9,FALSE)&lt;1),"NO","GOL"))</f>
        <v>NO</v>
      </c>
      <c r="AF25" s="6" t="str">
        <f>IF(IFERROR(VLOOKUP(A24,'[30]30'!$A$5:$O$440,4,FALSE),1)=1,"ASSENTE",IF(AND(VLOOKUP(A24,'[30]30'!$A$5:$O$440,5,FALSE)&lt;1,VLOOKUP(A24,'[30]30'!$A$5:$O$440,9,FALSE)&lt;1),"NO","GOL"))</f>
        <v>NO</v>
      </c>
      <c r="AG25" s="6" t="str">
        <f>IF(IFERROR(VLOOKUP(A24,'[31]31'!$A$5:$O$440,4,FALSE),1)=1,"ASSENTE",IF(AND(VLOOKUP(A24,'[31]31'!$A$5:$O$440,5,FALSE)&lt;1,VLOOKUP(A24,'[31]31'!$A$5:$O$440,9,FALSE)&lt;1),"NO","GOL"))</f>
        <v>GOL</v>
      </c>
      <c r="AH25" s="6" t="str">
        <f>IF(IFERROR(VLOOKUP(A24,'[32]32'!$A$5:$O$440,4,FALSE),1)=1,"ASSENTE",IF(AND(VLOOKUP(A24,'[32]32'!$A$5:$O$440,5,FALSE)&lt;1,VLOOKUP(A24,'[32]32'!$A$5:$O$440,9,FALSE)&lt;1),"NO","GOL"))</f>
        <v>GOL</v>
      </c>
      <c r="AI25" s="6" t="str">
        <f>IF(IFERROR(VLOOKUP(A24,'[33]33'!$A$5:$O$440,4,FALSE),1)=1,"ASSENTE",IF(AND(VLOOKUP(A24,'[33]33'!$A$5:$O$440,5,FALSE)&lt;1,VLOOKUP(A24,'[33]33'!$A$5:$O$440,9,FALSE)&lt;1),"NO","GOL"))</f>
        <v>NO</v>
      </c>
      <c r="AJ25" s="6" t="str">
        <f>IF(IFERROR(VLOOKUP(A24,'[34]34'!$A$5:$O$440,4,FALSE),1)=1,"ASSENTE",IF(AND(VLOOKUP(A24,'[34]34'!$A$5:$O$440,5,FALSE)&lt;1,VLOOKUP(A24,'[34]34'!$A$5:$O$440,9,FALSE)&lt;1),"NO","GOL"))</f>
        <v>ASSENTE</v>
      </c>
      <c r="AK25" s="6" t="str">
        <f>IF(IFERROR(VLOOKUP(A24,'[35]35'!$A$5:$O$440,4,FALSE),1)=1,"ASSENTE",IF(AND(VLOOKUP(A24,'[35]35'!$A$5:$O$440,5,FALSE)&lt;1,VLOOKUP(A24,'[35]35'!$A$5:$O$440,9,FALSE)&lt;1),"NO","GOL"))</f>
        <v>ASSENTE</v>
      </c>
      <c r="AL25" s="6" t="str">
        <f>IF(IFERROR(VLOOKUP(A24,'[36]36'!$A$5:$O$440,4,FALSE),1)=1,"ASSENTE",IF(AND(VLOOKUP(A24,'[36]36'!$A$5:$O$440,5,FALSE)&lt;1,VLOOKUP(A24,'[36]36'!$A$5:$O$440,9,FALSE)&lt;1),"NO","GOL"))</f>
        <v>NO</v>
      </c>
      <c r="AM25" s="6" t="str">
        <f>IF(IFERROR(VLOOKUP(A24,'[37]37'!$A$5:$O$440,4,FALSE),1)=1,"ASSENTE",IF(AND(VLOOKUP(A24,'[37]37'!$A$5:$O$440,5,FALSE)&lt;1,VLOOKUP(A24,'[37]37'!$A$5:$O$440,9,FALSE)&lt;1),"NO","GOL"))</f>
        <v>NO</v>
      </c>
      <c r="AN25" s="6" t="str">
        <f>IF(IFERROR(VLOOKUP(A24,'[38]38'!$A$5:$O$440,4,FALSE),1)=1,"ASSENTE",IF(AND(VLOOKUP(A24,'[38]38'!$A$5:$O$440,5,FALSE)&lt;1,VLOOKUP(A24,'[38]38'!$A$5:$O$440,9,FALSE)&lt;1),"NO","GOL"))</f>
        <v>NO</v>
      </c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</row>
    <row r="26" spans="1:77" s="7" customFormat="1" ht="12.75" customHeight="1">
      <c r="A26" s="15">
        <v>3369</v>
      </c>
      <c r="B26" s="15" t="str">
        <f>VLOOKUP(A26,'[1]1'!$A$5:$O$440,3,FALSE)</f>
        <v>GILARDINO</v>
      </c>
      <c r="C26" s="6">
        <f>IF(IFERROR(VLOOKUP(A26,'[1]1'!$A$5:$O$440,4,FALSE),0),VLOOKUP(A26,'[1]1'!$A$5:$O$440,4,FALSE),"ASSENTE")</f>
        <v>5.53</v>
      </c>
      <c r="D26" s="6">
        <f>IF(IFERROR(VLOOKUP(A26,'[2]2'!$A$5:$O$440,4,FALSE),0),VLOOKUP(A26,'[2]2'!$A$5:$O$440,4,FALSE),"ASSENTE")</f>
        <v>5.01</v>
      </c>
      <c r="E26" s="6">
        <f>IF(IFERROR(VLOOKUP(A26,'[3]3'!$A$5:$O$440,4,FALSE),0),VLOOKUP(A26,'[3]3'!$A$5:$O$440,4,FALSE),"ASSENTE")</f>
        <v>5.0199999999999996</v>
      </c>
      <c r="F26" s="6">
        <f>IF(IFERROR(VLOOKUP(A26,'[4]4'!$A$5:$O$440,4,FALSE),0),VLOOKUP(A26,'[4]4'!$A$5:$O$440,4,FALSE),"ASSENTE")</f>
        <v>6.54</v>
      </c>
      <c r="G26" s="6">
        <f>IF(IFERROR(VLOOKUP(A26,'[5]5'!$A$5:$O$440,4,FALSE),0),VLOOKUP(A26,'[5]5'!$A$5:$O$440,4,FALSE),"ASSENTE")</f>
        <v>6.02</v>
      </c>
      <c r="H26" s="6">
        <f>IF(IFERROR(VLOOKUP(A26,'[6]6'!$A$5:$O$440,4,FALSE),0),VLOOKUP(A26,'[6]6'!$A$5:$O$440,4,FALSE),"ASSENTE")</f>
        <v>6.03</v>
      </c>
      <c r="I26" s="6">
        <f>IF(IFERROR(VLOOKUP(A26,'[7]7'!$A$5:$O$440,4,FALSE),0),VLOOKUP(A26,'[7]7'!$A$5:$O$440,4,FALSE),"ASSENTE")</f>
        <v>5.03</v>
      </c>
      <c r="J26" s="6">
        <f>IF(IFERROR(VLOOKUP(A26,'[8]8'!$A$5:$O$440,4,FALSE),0),VLOOKUP(A26,'[8]8'!$A$5:$O$440,4,FALSE),"ASSENTE")</f>
        <v>6.5</v>
      </c>
      <c r="K26" s="6">
        <f>IF(IFERROR(VLOOKUP(A26,'[9]9'!$A$5:$O$440,4,FALSE),0),VLOOKUP(A26,'[9]9'!$A$5:$O$440,4,FALSE),"ASSENTE")</f>
        <v>5.01</v>
      </c>
      <c r="L26" s="6">
        <f>IF(IFERROR(VLOOKUP(A26,'[10]10'!$A$5:$O$440,4,FALSE),0),VLOOKUP(A26,'[10]10'!$A$5:$O$440,4,FALSE),"ASSENTE")</f>
        <v>6.02</v>
      </c>
      <c r="M26" s="6">
        <f>IF(IFERROR(VLOOKUP(A26,'[11]11'!$A$5:$O$440,4,FALSE),0),VLOOKUP(A26,'[11]11'!$A$5:$O$440,4,FALSE),"ASSENTE")</f>
        <v>6.52</v>
      </c>
      <c r="N26" s="6">
        <f>IF(IFERROR(VLOOKUP(A26,'[12]12'!$A$5:$O$440,4,FALSE),0),VLOOKUP(A26,'[12]12'!$A$5:$O$440,4,FALSE),"ASSENTE")</f>
        <v>7.03</v>
      </c>
      <c r="O26" s="6">
        <f>IF(IFERROR(VLOOKUP(A26,'[13]13'!$A$5:$O$440,4,FALSE),0),VLOOKUP(A26,'[13]13'!$A$5:$O$440,4,FALSE),"ASSENTE")</f>
        <v>6.03</v>
      </c>
      <c r="P26" s="6">
        <f>IF(IFERROR(VLOOKUP(A26,'[14]14'!$A$5:$O$440,4,FALSE),0),VLOOKUP(A26,'[14]14'!$A$5:$O$440,4,FALSE),"ASSENTE")</f>
        <v>6.03</v>
      </c>
      <c r="Q26" s="6" t="str">
        <f>IF(IFERROR(VLOOKUP(A26,'[15]15'!$A$5:$O$440,4,FALSE),0),VLOOKUP(A26,'[15]15'!$A$5:$O$440,4,FALSE),"ASSENTE")</f>
        <v>ASSENTE</v>
      </c>
      <c r="R26" s="6" t="str">
        <f>IF(IFERROR(VLOOKUP(A26,'[16]16'!$A$5:$O$440,4,FALSE),0),VLOOKUP(A26,'[16]16'!$A$5:$O$440,4,FALSE),"ASSENTE")</f>
        <v>ASSENTE</v>
      </c>
      <c r="S26" s="6">
        <f>IF(IFERROR(VLOOKUP(A26,'[17]17'!$A$5:$O$440,4,FALSE),0),VLOOKUP(A26,'[17]17'!$A$5:$O$440,4,FALSE),"ASSENTE")</f>
        <v>5.53</v>
      </c>
      <c r="T26" s="6">
        <f>IF(IFERROR(VLOOKUP(A26,'[18]18'!$A$5:$O$440,4,FALSE),0),VLOOKUP(A26,'[18]18'!$A$5:$O$440,4,FALSE),"ASSENTE")</f>
        <v>5.01</v>
      </c>
      <c r="U26" s="6">
        <f>IF(IFERROR(VLOOKUP(A26,'[19]19'!$A$5:$O$440,4,FALSE),0),VLOOKUP(A26,'[19]19'!$A$5:$O$440,4,FALSE),"ASSENTE")</f>
        <v>7.02</v>
      </c>
      <c r="V26" s="6">
        <f>IF(IFERROR(VLOOKUP(A26,'[20]20'!$A$5:$O$440,4,FALSE),0),VLOOKUP(A26,'[20]20'!$A$5:$O$440,4,FALSE),"ASSENTE")</f>
        <v>5.52</v>
      </c>
      <c r="W26" s="6">
        <f>IF(IFERROR(VLOOKUP(A26,'[21]21'!$A$5:$O$440,4,FALSE),0),VLOOKUP(A26,'[21]21'!$A$5:$O$440,4,FALSE),"ASSENTE")</f>
        <v>6.53</v>
      </c>
      <c r="X26" s="6">
        <f>IF(IFERROR(VLOOKUP(A26,'[22]22'!$A$5:$O$440,4,FALSE),0),VLOOKUP(A26,'[22]22'!$A$5:$O$440,4,FALSE),"ASSENTE")</f>
        <v>5</v>
      </c>
      <c r="Y26" s="6">
        <f>IF(IFERROR(VLOOKUP(A26,'[23]23'!$A$5:$O$440,4,FALSE),0),VLOOKUP(A26,'[23]23'!$A$5:$O$440,4,FALSE),"ASSENTE")</f>
        <v>6.01</v>
      </c>
      <c r="Z26" s="6">
        <f>IF(IFERROR(VLOOKUP(A26,'[24]24'!$A$5:$O$440,4,FALSE),0),VLOOKUP(A26,'[24]24'!$A$5:$O$440,4,FALSE),"ASSENTE")</f>
        <v>5.53</v>
      </c>
      <c r="AA26" s="6">
        <f>IF(IFERROR(VLOOKUP(A26,'[25]25'!$A$5:$O$440,4,FALSE),0),VLOOKUP(A26,'[25]25'!$A$5:$O$440,4,FALSE),"ASSENTE")</f>
        <v>6.53</v>
      </c>
      <c r="AB26" s="6">
        <f>IF(IFERROR(VLOOKUP(A26,'[26]26'!$A$5:$O$440,4,FALSE),0),VLOOKUP(A26,'[26]26'!$A$5:$O$440,4,FALSE),"ASSENTE")</f>
        <v>5.03</v>
      </c>
      <c r="AC26" s="6">
        <f>IF(IFERROR(VLOOKUP(A26,'[27]27'!$A$5:$O$440,4,FALSE),0),VLOOKUP(A26,'[27]27'!$A$5:$O$440,4,FALSE),"ASSENTE")</f>
        <v>6.5</v>
      </c>
      <c r="AD26" s="6">
        <f>IF(IFERROR(VLOOKUP(A26,'[28]28'!$A$5:$O$440,4,FALSE),0),VLOOKUP(A26,'[28]28'!$A$5:$O$440,4,FALSE),"ASSENTE")</f>
        <v>6.03</v>
      </c>
      <c r="AE26" s="6">
        <f>IF(IFERROR(VLOOKUP(A26,'[29]29'!$A$5:$O$440,4,FALSE),0),VLOOKUP(A26,'[29]29'!$A$5:$O$440,4,FALSE),"ASSENTE")</f>
        <v>5.53</v>
      </c>
      <c r="AF26" s="6">
        <f>IF(IFERROR(VLOOKUP(A26,'[30]30'!$A$5:$O$440,4,FALSE),0),VLOOKUP(A26,'[30]30'!$A$5:$O$440,4,FALSE),"ASSENTE")</f>
        <v>5.03</v>
      </c>
      <c r="AG26" s="6">
        <f>IF(IFERROR(VLOOKUP(A26,'[31]31'!$A$5:$O$440,4,FALSE),0),VLOOKUP(A26,'[31]31'!$A$5:$O$440,4,FALSE),"ASSENTE")</f>
        <v>6.5</v>
      </c>
      <c r="AH26" s="6">
        <f>IF(IFERROR(VLOOKUP(A26,'[32]32'!$A$5:$O$440,4,FALSE),0),VLOOKUP(A26,'[32]32'!$A$5:$O$440,4,FALSE),"ASSENTE")</f>
        <v>5.01</v>
      </c>
      <c r="AI26" s="6">
        <f>IF(IFERROR(VLOOKUP(A26,'[33]33'!$A$5:$O$440,4,FALSE),0),VLOOKUP(A26,'[33]33'!$A$5:$O$440,4,FALSE),"ASSENTE")</f>
        <v>6.03</v>
      </c>
      <c r="AJ26" s="6">
        <f>IF(IFERROR(VLOOKUP(A26,'[34]34'!$A$5:$O$440,4,FALSE),0),VLOOKUP(A26,'[34]34'!$A$5:$O$440,4,FALSE),"ASSENTE")</f>
        <v>5.03</v>
      </c>
      <c r="AK26" s="6">
        <f>IF(IFERROR(VLOOKUP(A26,'[35]35'!$A$5:$O$440,4,FALSE),0),VLOOKUP(A26,'[35]35'!$A$5:$O$440,4,FALSE),"ASSENTE")</f>
        <v>5.54</v>
      </c>
      <c r="AL26" s="6">
        <f>IF(IFERROR(VLOOKUP(A26,'[36]36'!$A$5:$O$440,4,FALSE),0),VLOOKUP(A26,'[36]36'!$A$5:$O$440,4,FALSE),"ASSENTE")</f>
        <v>6.54</v>
      </c>
      <c r="AM26" s="6">
        <f>IF(IFERROR(VLOOKUP(A26,'[37]37'!$A$5:$O$440,4,FALSE),0),VLOOKUP(A26,'[37]37'!$A$5:$O$440,4,FALSE),"ASSENTE")</f>
        <v>5.01</v>
      </c>
      <c r="AN26" s="6" t="str">
        <f>IF(IFERROR(VLOOKUP(A26,'[38]38'!$A$5:$O$440,4,FALSE),0),VLOOKUP(A26,'[38]38'!$A$5:$O$440,4,FALSE),"ASSENTE")</f>
        <v>ASSENTE</v>
      </c>
    </row>
    <row r="27" spans="1:77" s="7" customFormat="1" ht="12.75" customHeight="1">
      <c r="A27" s="15"/>
      <c r="B27" s="15"/>
      <c r="C27" s="6" t="str">
        <f>IF(IFERROR(VLOOKUP(A26,'[1]1'!$A$5:$O$440,4,FALSE),1)=1,"ASSENTE",IF(AND(VLOOKUP(A26,'[1]1'!$A$5:$O$440,5,FALSE)&lt;1,VLOOKUP(A26,'[1]1'!$A$5:$O$440,9,FALSE)&lt;1),"NO","GOL"))</f>
        <v>NO</v>
      </c>
      <c r="D27" s="6" t="str">
        <f>IF(IFERROR(VLOOKUP(A26,'[2]2'!$A$5:$O$440,4,FALSE),1)=1,"ASSENTE",IF(AND(VLOOKUP(A26,'[2]2'!$A$5:$O$440,5,FALSE)&lt;1,VLOOKUP(A26,'[2]2'!$A$5:$O$440,9,FALSE)&lt;1),"NO","GOL"))</f>
        <v>NO</v>
      </c>
      <c r="E27" s="6" t="str">
        <f>IF(IFERROR(VLOOKUP(A26,'[3]3'!$A$5:$O$440,4,FALSE),1)=1,"ASSENTE",IF(AND(VLOOKUP(A26,'[3]3'!$A$5:$O$440,5,FALSE)&lt;1,VLOOKUP(A26,'[3]3'!$A$5:$O$440,9,FALSE)&lt;1),"NO","GOL"))</f>
        <v>NO</v>
      </c>
      <c r="F27" s="6" t="str">
        <f>IF(IFERROR(VLOOKUP(A26,'[4]4'!$A$5:$O$440,4,FALSE),1)=1,"ASSENTE",IF(AND(VLOOKUP(A26,'[4]4'!$A$5:$O$440,5,FALSE)&lt;1,VLOOKUP(A26,'[4]4'!$A$5:$O$440,9,FALSE)&lt;1),"NO","GOL"))</f>
        <v>GOL</v>
      </c>
      <c r="G27" s="6" t="str">
        <f>IF(IFERROR(VLOOKUP(A26,'[5]5'!$A$5:$O$440,4,FALSE),1)=1,"ASSENTE",IF(AND(VLOOKUP(A26,'[5]5'!$A$5:$O$440,5,FALSE)&lt;1,VLOOKUP(A26,'[5]5'!$A$5:$O$440,9,FALSE)&lt;1),"NO","GOL"))</f>
        <v>NO</v>
      </c>
      <c r="H27" s="6" t="str">
        <f>IF(IFERROR(VLOOKUP(A26,'[6]6'!$A$5:$O$440,4,FALSE),1)=1,"ASSENTE",IF(AND(VLOOKUP(A26,'[6]6'!$A$5:$O$440,5,FALSE)&lt;1,VLOOKUP(A26,'[6]6'!$A$5:$O$440,9,FALSE)&lt;1),"NO","GOL"))</f>
        <v>GOL</v>
      </c>
      <c r="I27" s="6" t="str">
        <f>IF(IFERROR(VLOOKUP(A26,'[7]7'!$A$5:$O$440,4,FALSE),1)=1,"ASSENTE",IF(AND(VLOOKUP(A26,'[7]7'!$A$5:$O$440,5,FALSE)&lt;1,VLOOKUP(A26,'[7]7'!$A$5:$O$440,9,FALSE)&lt;1),"NO","GOL"))</f>
        <v>NO</v>
      </c>
      <c r="J27" s="6" t="str">
        <f>IF(IFERROR(VLOOKUP(A26,'[8]8'!$A$5:$O$440,4,FALSE),1)=1,"ASSENTE",IF(AND(VLOOKUP(A26,'[8]8'!$A$5:$O$440,5,FALSE)&lt;1,VLOOKUP(A26,'[8]8'!$A$5:$O$440,9,FALSE)&lt;1),"NO","GOL"))</f>
        <v>GOL</v>
      </c>
      <c r="K27" s="6" t="str">
        <f>IF(IFERROR(VLOOKUP(A26,'[9]9'!$A$5:$O$440,4,FALSE),1)=1,"ASSENTE",IF(AND(VLOOKUP(A26,'[9]9'!$A$5:$O$440,5,FALSE)&lt;1,VLOOKUP(A26,'[9]9'!$A$5:$O$440,9,FALSE)&lt;1),"NO","GOL"))</f>
        <v>NO</v>
      </c>
      <c r="L27" s="6" t="str">
        <f>IF(IFERROR(VLOOKUP(A26,'[10]10'!$A$5:$O$440,4,FALSE),1)=1,"ASSENTE",IF(AND(VLOOKUP(A26,'[10]10'!$A$5:$O$440,5,FALSE)&lt;1,VLOOKUP(A26,'[10]10'!$A$5:$O$440,9,FALSE)&lt;1),"NO","GOL"))</f>
        <v>NO</v>
      </c>
      <c r="M27" s="6" t="str">
        <f>IF(IFERROR(VLOOKUP(A26,'[11]11'!$A$5:$O$440,4,FALSE),1)=1,"ASSENTE",IF(AND(VLOOKUP(A26,'[11]11'!$A$5:$O$440,5,FALSE)&lt;1,VLOOKUP(A26,'[11]11'!$A$5:$O$440,9,FALSE)&lt;1),"NO","GOL"))</f>
        <v>GOL</v>
      </c>
      <c r="N27" s="6" t="str">
        <f>IF(IFERROR(VLOOKUP(A26,'[12]12'!$A$5:$O$440,4,FALSE),1)=1,"ASSENTE",IF(AND(VLOOKUP(A26,'[12]12'!$A$5:$O$440,5,FALSE)&lt;1,VLOOKUP(A26,'[12]12'!$A$5:$O$440,9,FALSE)&lt;1),"NO","GOL"))</f>
        <v>GOL</v>
      </c>
      <c r="O27" s="6" t="str">
        <f>IF(IFERROR(VLOOKUP(A26,'[13]13'!$A$5:$O$440,4,FALSE),1)=1,"ASSENTE",IF(AND(VLOOKUP(A26,'[13]13'!$A$5:$O$440,5,FALSE)&lt;1,VLOOKUP(A26,'[13]13'!$A$5:$O$440,9,FALSE)&lt;1),"NO","GOL"))</f>
        <v>NO</v>
      </c>
      <c r="P27" s="6" t="str">
        <f>IF(IFERROR(VLOOKUP(A26,'[14]14'!$A$5:$O$440,4,FALSE),1)=1,"ASSENTE",IF(AND(VLOOKUP(A26,'[14]14'!$A$5:$O$440,5,FALSE)&lt;1,VLOOKUP(A26,'[14]14'!$A$5:$O$440,9,FALSE)&lt;1),"NO","GOL"))</f>
        <v>NO</v>
      </c>
      <c r="Q27" s="6" t="str">
        <f>IF(IFERROR(VLOOKUP(A26,'[15]15'!$A$5:$O$440,4,FALSE),1)=1,"ASSENTE",IF(AND(VLOOKUP(A26,'[15]15'!$A$5:$O$440,5,FALSE)&lt;1,VLOOKUP(A26,'[15]15'!$A$5:$O$440,9,FALSE)&lt;1),"NO","GOL"))</f>
        <v>ASSENTE</v>
      </c>
      <c r="R27" s="6" t="str">
        <f>IF(IFERROR(VLOOKUP(A26,'[16]16'!$A$5:$O$440,4,FALSE),1)=1,"ASSENTE",IF(AND(VLOOKUP(A26,'[16]16'!$A$5:$O$440,5,FALSE)&lt;1,VLOOKUP(A26,'[16]16'!$A$5:$O$440,9,FALSE)&lt;1),"NO","GOL"))</f>
        <v>ASSENTE</v>
      </c>
      <c r="S27" s="6" t="str">
        <f>IF(IFERROR(VLOOKUP(A26,'[17]17'!$A$5:$O$440,4,FALSE),1)=1,"ASSENTE",IF(AND(VLOOKUP(A26,'[17]17'!$A$5:$O$440,5,FALSE)&lt;1,VLOOKUP(A26,'[17]17'!$A$5:$O$440,9,FALSE)&lt;1),"NO","GOL"))</f>
        <v>NO</v>
      </c>
      <c r="T27" s="6" t="str">
        <f>IF(IFERROR(VLOOKUP(A26,'[18]18'!$A$5:$O$440,4,FALSE),1)=1,"ASSENTE",IF(AND(VLOOKUP(A26,'[18]18'!$A$5:$O$440,5,FALSE)&lt;1,VLOOKUP(A26,'[18]18'!$A$5:$O$440,9,FALSE)&lt;1),"NO","GOL"))</f>
        <v>NO</v>
      </c>
      <c r="U27" s="6" t="str">
        <f>IF(IFERROR(VLOOKUP(A26,'[19]19'!$A$5:$O$440,4,FALSE),1)=1,"ASSENTE",IF(AND(VLOOKUP(A26,'[19]19'!$A$5:$O$440,5,FALSE)&lt;1,VLOOKUP(A26,'[19]19'!$A$5:$O$440,9,FALSE)&lt;1),"NO","GOL"))</f>
        <v>GOL</v>
      </c>
      <c r="V27" s="6" t="str">
        <f>IF(IFERROR(VLOOKUP(A26,'[20]20'!$A$5:$O$440,4,FALSE),1)=1,"ASSENTE",IF(AND(VLOOKUP(A26,'[20]20'!$A$5:$O$440,5,FALSE)&lt;1,VLOOKUP(A26,'[20]20'!$A$5:$O$440,9,FALSE)&lt;1),"NO","GOL"))</f>
        <v>NO</v>
      </c>
      <c r="W27" s="6" t="str">
        <f>IF(IFERROR(VLOOKUP(A26,'[21]21'!$A$5:$O$440,4,FALSE),1)=1,"ASSENTE",IF(AND(VLOOKUP(A26,'[21]21'!$A$5:$O$440,5,FALSE)&lt;1,VLOOKUP(A26,'[21]21'!$A$5:$O$440,9,FALSE)&lt;1),"NO","GOL"))</f>
        <v>GOL</v>
      </c>
      <c r="X27" s="6" t="str">
        <f>IF(IFERROR(VLOOKUP(A26,'[22]22'!$A$5:$O$440,4,FALSE),1)=1,"ASSENTE",IF(AND(VLOOKUP(A26,'[22]22'!$A$5:$O$440,5,FALSE)&lt;1,VLOOKUP(A26,'[22]22'!$A$5:$O$440,9,FALSE)&lt;1),"NO","GOL"))</f>
        <v>NO</v>
      </c>
      <c r="Y27" s="6" t="str">
        <f>IF(IFERROR(VLOOKUP(A26,'[23]23'!$A$5:$O$440,4,FALSE),1)=1,"ASSENTE",IF(AND(VLOOKUP(A26,'[23]23'!$A$5:$O$440,5,FALSE)&lt;1,VLOOKUP(A26,'[23]23'!$A$5:$O$440,9,FALSE)&lt;1),"NO","GOL"))</f>
        <v>NO</v>
      </c>
      <c r="Z27" s="6" t="str">
        <f>IF(IFERROR(VLOOKUP(A26,'[24]24'!$A$5:$O$440,4,FALSE),1)=1,"ASSENTE",IF(AND(VLOOKUP(A26,'[24]24'!$A$5:$O$440,5,FALSE)&lt;1,VLOOKUP(A26,'[24]24'!$A$5:$O$440,9,FALSE)&lt;1),"NO","GOL"))</f>
        <v>NO</v>
      </c>
      <c r="AA27" s="6" t="str">
        <f>IF(IFERROR(VLOOKUP(A26,'[25]25'!$A$5:$O$440,4,FALSE),1)=1,"ASSENTE",IF(AND(VLOOKUP(A26,'[25]25'!$A$5:$O$440,5,FALSE)&lt;1,VLOOKUP(A26,'[25]25'!$A$5:$O$440,9,FALSE)&lt;1),"NO","GOL"))</f>
        <v>GOL</v>
      </c>
      <c r="AB27" s="6" t="str">
        <f>IF(IFERROR(VLOOKUP(A26,'[26]26'!$A$5:$O$440,4,FALSE),1)=1,"ASSENTE",IF(AND(VLOOKUP(A26,'[26]26'!$A$5:$O$440,5,FALSE)&lt;1,VLOOKUP(A26,'[26]26'!$A$5:$O$440,9,FALSE)&lt;1),"NO","GOL"))</f>
        <v>NO</v>
      </c>
      <c r="AC27" s="6" t="str">
        <f>IF(IFERROR(VLOOKUP(A26,'[27]27'!$A$5:$O$440,4,FALSE),1)=1,"ASSENTE",IF(AND(VLOOKUP(A26,'[27]27'!$A$5:$O$440,5,FALSE)&lt;1,VLOOKUP(A26,'[27]27'!$A$5:$O$440,9,FALSE)&lt;1),"NO","GOL"))</f>
        <v>GOL</v>
      </c>
      <c r="AD27" s="6" t="str">
        <f>IF(IFERROR(VLOOKUP(A26,'[28]28'!$A$5:$O$440,4,FALSE),1)=1,"ASSENTE",IF(AND(VLOOKUP(A26,'[28]28'!$A$5:$O$440,5,FALSE)&lt;1,VLOOKUP(A26,'[28]28'!$A$5:$O$440,9,FALSE)&lt;1),"NO","GOL"))</f>
        <v>GOL</v>
      </c>
      <c r="AE27" s="6" t="str">
        <f>IF(IFERROR(VLOOKUP(A26,'[29]29'!$A$5:$O$440,4,FALSE),1)=1,"ASSENTE",IF(AND(VLOOKUP(A26,'[29]29'!$A$5:$O$440,5,FALSE)&lt;1,VLOOKUP(A26,'[29]29'!$A$5:$O$440,9,FALSE)&lt;1),"NO","GOL"))</f>
        <v>NO</v>
      </c>
      <c r="AF27" s="6" t="str">
        <f>IF(IFERROR(VLOOKUP(A26,'[30]30'!$A$5:$O$440,4,FALSE),1)=1,"ASSENTE",IF(AND(VLOOKUP(A26,'[30]30'!$A$5:$O$440,5,FALSE)&lt;1,VLOOKUP(A26,'[30]30'!$A$5:$O$440,9,FALSE)&lt;1),"NO","GOL"))</f>
        <v>NO</v>
      </c>
      <c r="AG27" s="6" t="str">
        <f>IF(IFERROR(VLOOKUP(A26,'[31]31'!$A$5:$O$440,4,FALSE),1)=1,"ASSENTE",IF(AND(VLOOKUP(A26,'[31]31'!$A$5:$O$440,5,FALSE)&lt;1,VLOOKUP(A26,'[31]31'!$A$5:$O$440,9,FALSE)&lt;1),"NO","GOL"))</f>
        <v>GOL</v>
      </c>
      <c r="AH27" s="6" t="str">
        <f>IF(IFERROR(VLOOKUP(A26,'[32]32'!$A$5:$O$440,4,FALSE),1)=1,"ASSENTE",IF(AND(VLOOKUP(A26,'[32]32'!$A$5:$O$440,5,FALSE)&lt;1,VLOOKUP(A26,'[32]32'!$A$5:$O$440,9,FALSE)&lt;1),"NO","GOL"))</f>
        <v>NO</v>
      </c>
      <c r="AI27" s="6" t="str">
        <f>IF(IFERROR(VLOOKUP(A26,'[33]33'!$A$5:$O$440,4,FALSE),1)=1,"ASSENTE",IF(AND(VLOOKUP(A26,'[33]33'!$A$5:$O$440,5,FALSE)&lt;1,VLOOKUP(A26,'[33]33'!$A$5:$O$440,9,FALSE)&lt;1),"NO","GOL"))</f>
        <v>NO</v>
      </c>
      <c r="AJ27" s="6" t="str">
        <f>IF(IFERROR(VLOOKUP(A26,'[34]34'!$A$5:$O$440,4,FALSE),1)=1,"ASSENTE",IF(AND(VLOOKUP(A26,'[34]34'!$A$5:$O$440,5,FALSE)&lt;1,VLOOKUP(A26,'[34]34'!$A$5:$O$440,9,FALSE)&lt;1),"NO","GOL"))</f>
        <v>NO</v>
      </c>
      <c r="AK27" s="6" t="str">
        <f>IF(IFERROR(VLOOKUP(A26,'[35]35'!$A$5:$O$440,4,FALSE),1)=1,"ASSENTE",IF(AND(VLOOKUP(A26,'[35]35'!$A$5:$O$440,5,FALSE)&lt;1,VLOOKUP(A26,'[35]35'!$A$5:$O$440,9,FALSE)&lt;1),"NO","GOL"))</f>
        <v>NO</v>
      </c>
      <c r="AL27" s="6" t="str">
        <f>IF(IFERROR(VLOOKUP(A26,'[36]36'!$A$5:$O$440,4,FALSE),1)=1,"ASSENTE",IF(AND(VLOOKUP(A26,'[36]36'!$A$5:$O$440,5,FALSE)&lt;1,VLOOKUP(A26,'[36]36'!$A$5:$O$440,9,FALSE)&lt;1),"NO","GOL"))</f>
        <v>GOL</v>
      </c>
      <c r="AM27" s="6" t="str">
        <f>IF(IFERROR(VLOOKUP(A26,'[37]37'!$A$5:$O$440,4,FALSE),1)=1,"ASSENTE",IF(AND(VLOOKUP(A26,'[37]37'!$A$5:$O$440,5,FALSE)&lt;1,VLOOKUP(A26,'[37]37'!$A$5:$O$440,9,FALSE)&lt;1),"NO","GOL"))</f>
        <v>NO</v>
      </c>
      <c r="AN27" s="6" t="str">
        <f>IF(IFERROR(VLOOKUP(A26,'[38]38'!$A$5:$O$440,4,FALSE),1)=1,"ASSENTE",IF(AND(VLOOKUP(A26,'[38]38'!$A$5:$O$440,5,FALSE)&lt;1,VLOOKUP(A26,'[38]38'!$A$5:$O$440,9,FALSE)&lt;1),"NO","GOL"))</f>
        <v>ASSENTE</v>
      </c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</row>
    <row r="28" spans="1:77" s="7" customFormat="1" ht="12.75" customHeight="1">
      <c r="A28" s="15">
        <v>3388</v>
      </c>
      <c r="B28" s="15" t="str">
        <f>VLOOKUP(A28,'[1]1'!$A$5:$O$440,3,FALSE)</f>
        <v>MAXI LOPEZ</v>
      </c>
      <c r="C28" s="6">
        <f>IF(IFERROR(VLOOKUP(A28,'[1]1'!$A$5:$O$440,4,FALSE),0),VLOOKUP(A28,'[1]1'!$A$5:$O$440,4,FALSE),"ASSENTE")</f>
        <v>5.51</v>
      </c>
      <c r="D28" s="6">
        <f>IF(IFERROR(VLOOKUP(A28,'[2]2'!$A$5:$O$440,4,FALSE),0),VLOOKUP(A28,'[2]2'!$A$5:$O$440,4,FALSE),"ASSENTE")</f>
        <v>5</v>
      </c>
      <c r="E28" s="6">
        <f>IF(IFERROR(VLOOKUP(A28,'[3]3'!$A$5:$O$440,4,FALSE),0),VLOOKUP(A28,'[3]3'!$A$5:$O$440,4,FALSE),"ASSENTE")</f>
        <v>5.53</v>
      </c>
      <c r="F28" s="6">
        <f>IF(IFERROR(VLOOKUP(A28,'[4]4'!$A$5:$O$440,4,FALSE),0),VLOOKUP(A28,'[4]4'!$A$5:$O$440,4,FALSE),"ASSENTE")</f>
        <v>6.53</v>
      </c>
      <c r="G28" s="6">
        <f>IF(IFERROR(VLOOKUP(A28,'[5]5'!$A$5:$O$440,4,FALSE),0),VLOOKUP(A28,'[5]5'!$A$5:$O$440,4,FALSE),"ASSENTE")</f>
        <v>6.5</v>
      </c>
      <c r="H28" s="6">
        <f>IF(IFERROR(VLOOKUP(A28,'[6]6'!$A$5:$O$440,4,FALSE),0),VLOOKUP(A28,'[6]6'!$A$5:$O$440,4,FALSE),"ASSENTE")</f>
        <v>5.0199999999999996</v>
      </c>
      <c r="I28" s="6">
        <f>IF(IFERROR(VLOOKUP(A28,'[7]7'!$A$5:$O$440,4,FALSE),0),VLOOKUP(A28,'[7]7'!$A$5:$O$440,4,FALSE),"ASSENTE")</f>
        <v>6.02</v>
      </c>
      <c r="J28" s="6">
        <f>IF(IFERROR(VLOOKUP(A28,'[8]8'!$A$5:$O$440,4,FALSE),0),VLOOKUP(A28,'[8]8'!$A$5:$O$440,4,FALSE),"ASSENTE")</f>
        <v>5.04</v>
      </c>
      <c r="K28" s="6" t="str">
        <f>IF(IFERROR(VLOOKUP(A28,'[9]9'!$A$5:$O$440,4,FALSE),0),VLOOKUP(A28,'[9]9'!$A$5:$O$440,4,FALSE),"ASSENTE")</f>
        <v>ASSENTE</v>
      </c>
      <c r="L28" s="6">
        <f>IF(IFERROR(VLOOKUP(A28,'[10]10'!$A$5:$O$440,4,FALSE),0),VLOOKUP(A28,'[10]10'!$A$5:$O$440,4,FALSE),"ASSENTE")</f>
        <v>5</v>
      </c>
      <c r="M28" s="6">
        <f>IF(IFERROR(VLOOKUP(A28,'[11]11'!$A$5:$O$440,4,FALSE),0),VLOOKUP(A28,'[11]11'!$A$5:$O$440,4,FALSE),"ASSENTE")</f>
        <v>7.01</v>
      </c>
      <c r="N28" s="6">
        <f>IF(IFERROR(VLOOKUP(A28,'[12]12'!$A$5:$O$440,4,FALSE),0),VLOOKUP(A28,'[12]12'!$A$5:$O$440,4,FALSE),"ASSENTE")</f>
        <v>6.01</v>
      </c>
      <c r="O28" s="6">
        <f>IF(IFERROR(VLOOKUP(A28,'[13]13'!$A$5:$O$440,4,FALSE),0),VLOOKUP(A28,'[13]13'!$A$5:$O$440,4,FALSE),"ASSENTE")</f>
        <v>5.03</v>
      </c>
      <c r="P28" s="6" t="str">
        <f>IF(IFERROR(VLOOKUP(A28,'[14]14'!$A$5:$O$440,4,FALSE),0),VLOOKUP(A28,'[14]14'!$A$5:$O$440,4,FALSE),"ASSENTE")</f>
        <v>ASSENTE</v>
      </c>
      <c r="Q28" s="6">
        <f>IF(IFERROR(VLOOKUP(A28,'[15]15'!$A$5:$O$440,4,FALSE),0),VLOOKUP(A28,'[15]15'!$A$5:$O$440,4,FALSE),"ASSENTE")</f>
        <v>5.51</v>
      </c>
      <c r="R28" s="6">
        <f>IF(IFERROR(VLOOKUP(A28,'[16]16'!$A$5:$O$440,4,FALSE),0),VLOOKUP(A28,'[16]16'!$A$5:$O$440,4,FALSE),"ASSENTE")</f>
        <v>4.0199999999999996</v>
      </c>
      <c r="S28" s="6">
        <f>IF(IFERROR(VLOOKUP(A28,'[17]17'!$A$5:$O$440,4,FALSE),0),VLOOKUP(A28,'[17]17'!$A$5:$O$440,4,FALSE),"ASSENTE")</f>
        <v>7.03</v>
      </c>
      <c r="T28" s="6">
        <f>IF(IFERROR(VLOOKUP(A28,'[18]18'!$A$5:$O$440,4,FALSE),0),VLOOKUP(A28,'[18]18'!$A$5:$O$440,4,FALSE),"ASSENTE")</f>
        <v>7.02</v>
      </c>
      <c r="U28" s="6">
        <f>IF(IFERROR(VLOOKUP(A28,'[19]19'!$A$5:$O$440,4,FALSE),0),VLOOKUP(A28,'[19]19'!$A$5:$O$440,4,FALSE),"ASSENTE")</f>
        <v>6.01</v>
      </c>
      <c r="V28" s="6">
        <f>IF(IFERROR(VLOOKUP(A28,'[20]20'!$A$5:$O$440,4,FALSE),0),VLOOKUP(A28,'[20]20'!$A$5:$O$440,4,FALSE),"ASSENTE")</f>
        <v>6.54</v>
      </c>
      <c r="W28" s="6">
        <f>IF(IFERROR(VLOOKUP(A28,'[21]21'!$A$5:$O$440,4,FALSE),0),VLOOKUP(A28,'[21]21'!$A$5:$O$440,4,FALSE),"ASSENTE")</f>
        <v>6.03</v>
      </c>
      <c r="X28" s="6">
        <f>IF(IFERROR(VLOOKUP(A28,'[22]22'!$A$5:$O$440,4,FALSE),0),VLOOKUP(A28,'[22]22'!$A$5:$O$440,4,FALSE),"ASSENTE")</f>
        <v>5.53</v>
      </c>
      <c r="Y28" s="6">
        <f>IF(IFERROR(VLOOKUP(A28,'[23]23'!$A$5:$O$440,4,FALSE),0),VLOOKUP(A28,'[23]23'!$A$5:$O$440,4,FALSE),"ASSENTE")</f>
        <v>7.03</v>
      </c>
      <c r="Z28" s="6">
        <f>IF(IFERROR(VLOOKUP(A28,'[24]24'!$A$5:$O$440,4,FALSE),0),VLOOKUP(A28,'[24]24'!$A$5:$O$440,4,FALSE),"ASSENTE")</f>
        <v>6.03</v>
      </c>
      <c r="AA28" s="6">
        <f>IF(IFERROR(VLOOKUP(A28,'[25]25'!$A$5:$O$440,4,FALSE),0),VLOOKUP(A28,'[25]25'!$A$5:$O$440,4,FALSE),"ASSENTE")</f>
        <v>6.04</v>
      </c>
      <c r="AB28" s="6">
        <f>IF(IFERROR(VLOOKUP(A28,'[26]26'!$A$5:$O$440,4,FALSE),0),VLOOKUP(A28,'[26]26'!$A$5:$O$440,4,FALSE),"ASSENTE")</f>
        <v>5.53</v>
      </c>
      <c r="AC28" s="6">
        <f>IF(IFERROR(VLOOKUP(A28,'[27]27'!$A$5:$O$440,4,FALSE),0),VLOOKUP(A28,'[27]27'!$A$5:$O$440,4,FALSE),"ASSENTE")</f>
        <v>6.52</v>
      </c>
      <c r="AD28" s="6">
        <f>IF(IFERROR(VLOOKUP(A28,'[28]28'!$A$5:$O$440,4,FALSE),0),VLOOKUP(A28,'[28]28'!$A$5:$O$440,4,FALSE),"ASSENTE")</f>
        <v>6.02</v>
      </c>
      <c r="AE28" s="6">
        <f>IF(IFERROR(VLOOKUP(A28,'[29]29'!$A$5:$O$440,4,FALSE),0),VLOOKUP(A28,'[29]29'!$A$5:$O$440,4,FALSE),"ASSENTE")</f>
        <v>6</v>
      </c>
      <c r="AF28" s="6">
        <f>IF(IFERROR(VLOOKUP(A28,'[30]30'!$A$5:$O$440,4,FALSE),0),VLOOKUP(A28,'[30]30'!$A$5:$O$440,4,FALSE),"ASSENTE")</f>
        <v>5.51</v>
      </c>
      <c r="AG28" s="6">
        <f>IF(IFERROR(VLOOKUP(A28,'[31]31'!$A$5:$O$440,4,FALSE),0),VLOOKUP(A28,'[31]31'!$A$5:$O$440,4,FALSE),"ASSENTE")</f>
        <v>7</v>
      </c>
      <c r="AH28" s="6">
        <f>IF(IFERROR(VLOOKUP(A28,'[32]32'!$A$5:$O$440,4,FALSE),0),VLOOKUP(A28,'[32]32'!$A$5:$O$440,4,FALSE),"ASSENTE")</f>
        <v>6.52</v>
      </c>
      <c r="AI28" s="6">
        <f>IF(IFERROR(VLOOKUP(A28,'[33]33'!$A$5:$O$440,4,FALSE),0),VLOOKUP(A28,'[33]33'!$A$5:$O$440,4,FALSE),"ASSENTE")</f>
        <v>5.53</v>
      </c>
      <c r="AJ28" s="6">
        <f>IF(IFERROR(VLOOKUP(A28,'[34]34'!$A$5:$O$440,4,FALSE),0),VLOOKUP(A28,'[34]34'!$A$5:$O$440,4,FALSE),"ASSENTE")</f>
        <v>6</v>
      </c>
      <c r="AK28" s="6">
        <f>IF(IFERROR(VLOOKUP(A28,'[35]35'!$A$5:$O$440,4,FALSE),0),VLOOKUP(A28,'[35]35'!$A$5:$O$440,4,FALSE),"ASSENTE")</f>
        <v>6.04</v>
      </c>
      <c r="AL28" s="6">
        <f>IF(IFERROR(VLOOKUP(A28,'[36]36'!$A$5:$O$440,4,FALSE),0),VLOOKUP(A28,'[36]36'!$A$5:$O$440,4,FALSE),"ASSENTE")</f>
        <v>6</v>
      </c>
      <c r="AM28" s="6">
        <f>IF(IFERROR(VLOOKUP(A28,'[37]37'!$A$5:$O$440,4,FALSE),0),VLOOKUP(A28,'[37]37'!$A$5:$O$440,4,FALSE),"ASSENTE")</f>
        <v>6.03</v>
      </c>
      <c r="AN28" s="6" t="str">
        <f>IF(IFERROR(VLOOKUP(A28,'[38]38'!$A$5:$O$440,4,FALSE),0),VLOOKUP(A28,'[38]38'!$A$5:$O$440,4,FALSE),"ASSENTE")</f>
        <v>ASSENTE</v>
      </c>
    </row>
    <row r="29" spans="1:77" s="7" customFormat="1" ht="12.75" customHeight="1">
      <c r="A29" s="15"/>
      <c r="B29" s="15"/>
      <c r="C29" s="6" t="str">
        <f>IF(IFERROR(VLOOKUP(A28,'[1]1'!$A$5:$O$440,4,FALSE),1)=1,"ASSENTE",IF(AND(VLOOKUP(A28,'[1]1'!$A$5:$O$440,5,FALSE)&lt;1,VLOOKUP(A28,'[1]1'!$A$5:$O$440,9,FALSE)&lt;1),"NO","GOL"))</f>
        <v>NO</v>
      </c>
      <c r="D29" s="6" t="str">
        <f>IF(IFERROR(VLOOKUP(A28,'[2]2'!$A$5:$O$440,4,FALSE),1)=1,"ASSENTE",IF(AND(VLOOKUP(A28,'[2]2'!$A$5:$O$440,5,FALSE)&lt;1,VLOOKUP(A28,'[2]2'!$A$5:$O$440,9,FALSE)&lt;1),"NO","GOL"))</f>
        <v>NO</v>
      </c>
      <c r="E29" s="6" t="str">
        <f>IF(IFERROR(VLOOKUP(A28,'[3]3'!$A$5:$O$440,4,FALSE),1)=1,"ASSENTE",IF(AND(VLOOKUP(A28,'[3]3'!$A$5:$O$440,5,FALSE)&lt;1,VLOOKUP(A28,'[3]3'!$A$5:$O$440,9,FALSE)&lt;1),"NO","GOL"))</f>
        <v>NO</v>
      </c>
      <c r="F29" s="6" t="str">
        <f>IF(IFERROR(VLOOKUP(A28,'[4]4'!$A$5:$O$440,4,FALSE),1)=1,"ASSENTE",IF(AND(VLOOKUP(A28,'[4]4'!$A$5:$O$440,5,FALSE)&lt;1,VLOOKUP(A28,'[4]4'!$A$5:$O$440,9,FALSE)&lt;1),"NO","GOL"))</f>
        <v>GOL</v>
      </c>
      <c r="G29" s="6" t="str">
        <f>IF(IFERROR(VLOOKUP(A28,'[5]5'!$A$5:$O$440,4,FALSE),1)=1,"ASSENTE",IF(AND(VLOOKUP(A28,'[5]5'!$A$5:$O$440,5,FALSE)&lt;1,VLOOKUP(A28,'[5]5'!$A$5:$O$440,9,FALSE)&lt;1),"NO","GOL"))</f>
        <v>NO</v>
      </c>
      <c r="H29" s="6" t="str">
        <f>IF(IFERROR(VLOOKUP(A28,'[6]6'!$A$5:$O$440,4,FALSE),1)=1,"ASSENTE",IF(AND(VLOOKUP(A28,'[6]6'!$A$5:$O$440,5,FALSE)&lt;1,VLOOKUP(A28,'[6]6'!$A$5:$O$440,9,FALSE)&lt;1),"NO","GOL"))</f>
        <v>NO</v>
      </c>
      <c r="I29" s="6" t="str">
        <f>IF(IFERROR(VLOOKUP(A28,'[7]7'!$A$5:$O$440,4,FALSE),1)=1,"ASSENTE",IF(AND(VLOOKUP(A28,'[7]7'!$A$5:$O$440,5,FALSE)&lt;1,VLOOKUP(A28,'[7]7'!$A$5:$O$440,9,FALSE)&lt;1),"NO","GOL"))</f>
        <v>NO</v>
      </c>
      <c r="J29" s="6" t="str">
        <f>IF(IFERROR(VLOOKUP(A28,'[8]8'!$A$5:$O$440,4,FALSE),1)=1,"ASSENTE",IF(AND(VLOOKUP(A28,'[8]8'!$A$5:$O$440,5,FALSE)&lt;1,VLOOKUP(A28,'[8]8'!$A$5:$O$440,9,FALSE)&lt;1),"NO","GOL"))</f>
        <v>NO</v>
      </c>
      <c r="K29" s="6" t="str">
        <f>IF(IFERROR(VLOOKUP(A28,'[9]9'!$A$5:$O$440,4,FALSE),1)=1,"ASSENTE",IF(AND(VLOOKUP(A28,'[9]9'!$A$5:$O$440,5,FALSE)&lt;1,VLOOKUP(A28,'[9]9'!$A$5:$O$440,9,FALSE)&lt;1),"NO","GOL"))</f>
        <v>ASSENTE</v>
      </c>
      <c r="L29" s="6" t="str">
        <f>IF(IFERROR(VLOOKUP(A28,'[10]10'!$A$5:$O$440,4,FALSE),1)=1,"ASSENTE",IF(AND(VLOOKUP(A28,'[10]10'!$A$5:$O$440,5,FALSE)&lt;1,VLOOKUP(A28,'[10]10'!$A$5:$O$440,9,FALSE)&lt;1),"NO","GOL"))</f>
        <v>NO</v>
      </c>
      <c r="M29" s="6" t="str">
        <f>IF(IFERROR(VLOOKUP(A28,'[11]11'!$A$5:$O$440,4,FALSE),1)=1,"ASSENTE",IF(AND(VLOOKUP(A28,'[11]11'!$A$5:$O$440,5,FALSE)&lt;1,VLOOKUP(A28,'[11]11'!$A$5:$O$440,9,FALSE)&lt;1),"NO","GOL"))</f>
        <v>GOL</v>
      </c>
      <c r="N29" s="6" t="str">
        <f>IF(IFERROR(VLOOKUP(A28,'[12]12'!$A$5:$O$440,4,FALSE),1)=1,"ASSENTE",IF(AND(VLOOKUP(A28,'[12]12'!$A$5:$O$440,5,FALSE)&lt;1,VLOOKUP(A28,'[12]12'!$A$5:$O$440,9,FALSE)&lt;1),"NO","GOL"))</f>
        <v>NO</v>
      </c>
      <c r="O29" s="6" t="str">
        <f>IF(IFERROR(VLOOKUP(A28,'[13]13'!$A$5:$O$440,4,FALSE),1)=1,"ASSENTE",IF(AND(VLOOKUP(A28,'[13]13'!$A$5:$O$440,5,FALSE)&lt;1,VLOOKUP(A28,'[13]13'!$A$5:$O$440,9,FALSE)&lt;1),"NO","GOL"))</f>
        <v>NO</v>
      </c>
      <c r="P29" s="6" t="str">
        <f>IF(IFERROR(VLOOKUP(A28,'[14]14'!$A$5:$O$440,4,FALSE),1)=1,"ASSENTE",IF(AND(VLOOKUP(A28,'[14]14'!$A$5:$O$440,5,FALSE)&lt;1,VLOOKUP(A28,'[14]14'!$A$5:$O$440,9,FALSE)&lt;1),"NO","GOL"))</f>
        <v>ASSENTE</v>
      </c>
      <c r="Q29" s="6" t="str">
        <f>IF(IFERROR(VLOOKUP(A28,'[15]15'!$A$5:$O$440,4,FALSE),1)=1,"ASSENTE",IF(AND(VLOOKUP(A28,'[15]15'!$A$5:$O$440,5,FALSE)&lt;1,VLOOKUP(A28,'[15]15'!$A$5:$O$440,9,FALSE)&lt;1),"NO","GOL"))</f>
        <v>NO</v>
      </c>
      <c r="R29" s="6" t="str">
        <f>IF(IFERROR(VLOOKUP(A28,'[16]16'!$A$5:$O$440,4,FALSE),1)=1,"ASSENTE",IF(AND(VLOOKUP(A28,'[16]16'!$A$5:$O$440,5,FALSE)&lt;1,VLOOKUP(A28,'[16]16'!$A$5:$O$440,9,FALSE)&lt;1),"NO","GOL"))</f>
        <v>NO</v>
      </c>
      <c r="S29" s="6" t="str">
        <f>IF(IFERROR(VLOOKUP(A28,'[17]17'!$A$5:$O$440,4,FALSE),1)=1,"ASSENTE",IF(AND(VLOOKUP(A28,'[17]17'!$A$5:$O$440,5,FALSE)&lt;1,VLOOKUP(A28,'[17]17'!$A$5:$O$440,9,FALSE)&lt;1),"NO","GOL"))</f>
        <v>GOL</v>
      </c>
      <c r="T29" s="6" t="str">
        <f>IF(IFERROR(VLOOKUP(A28,'[18]18'!$A$5:$O$440,4,FALSE),1)=1,"ASSENTE",IF(AND(VLOOKUP(A28,'[18]18'!$A$5:$O$440,5,FALSE)&lt;1,VLOOKUP(A28,'[18]18'!$A$5:$O$440,9,FALSE)&lt;1),"NO","GOL"))</f>
        <v>GOL</v>
      </c>
      <c r="U29" s="6" t="str">
        <f>IF(IFERROR(VLOOKUP(A28,'[19]19'!$A$5:$O$440,4,FALSE),1)=1,"ASSENTE",IF(AND(VLOOKUP(A28,'[19]19'!$A$5:$O$440,5,FALSE)&lt;1,VLOOKUP(A28,'[19]19'!$A$5:$O$440,9,FALSE)&lt;1),"NO","GOL"))</f>
        <v>NO</v>
      </c>
      <c r="V29" s="6" t="str">
        <f>IF(IFERROR(VLOOKUP(A28,'[20]20'!$A$5:$O$440,4,FALSE),1)=1,"ASSENTE",IF(AND(VLOOKUP(A28,'[20]20'!$A$5:$O$440,5,FALSE)&lt;1,VLOOKUP(A28,'[20]20'!$A$5:$O$440,9,FALSE)&lt;1),"NO","GOL"))</f>
        <v>GOL</v>
      </c>
      <c r="W29" s="6" t="str">
        <f>IF(IFERROR(VLOOKUP(A28,'[21]21'!$A$5:$O$440,4,FALSE),1)=1,"ASSENTE",IF(AND(VLOOKUP(A28,'[21]21'!$A$5:$O$440,5,FALSE)&lt;1,VLOOKUP(A28,'[21]21'!$A$5:$O$440,9,FALSE)&lt;1),"NO","GOL"))</f>
        <v>NO</v>
      </c>
      <c r="X29" s="6" t="str">
        <f>IF(IFERROR(VLOOKUP(A28,'[22]22'!$A$5:$O$440,4,FALSE),1)=1,"ASSENTE",IF(AND(VLOOKUP(A28,'[22]22'!$A$5:$O$440,5,FALSE)&lt;1,VLOOKUP(A28,'[22]22'!$A$5:$O$440,9,FALSE)&lt;1),"NO","GOL"))</f>
        <v>NO</v>
      </c>
      <c r="Y29" s="6" t="str">
        <f>IF(IFERROR(VLOOKUP(A28,'[23]23'!$A$5:$O$440,4,FALSE),1)=1,"ASSENTE",IF(AND(VLOOKUP(A28,'[23]23'!$A$5:$O$440,5,FALSE)&lt;1,VLOOKUP(A28,'[23]23'!$A$5:$O$440,9,FALSE)&lt;1),"NO","GOL"))</f>
        <v>GOL</v>
      </c>
      <c r="Z29" s="6" t="str">
        <f>IF(IFERROR(VLOOKUP(A28,'[24]24'!$A$5:$O$440,4,FALSE),1)=1,"ASSENTE",IF(AND(VLOOKUP(A28,'[24]24'!$A$5:$O$440,5,FALSE)&lt;1,VLOOKUP(A28,'[24]24'!$A$5:$O$440,9,FALSE)&lt;1),"NO","GOL"))</f>
        <v>NO</v>
      </c>
      <c r="AA29" s="6" t="str">
        <f>IF(IFERROR(VLOOKUP(A28,'[25]25'!$A$5:$O$440,4,FALSE),1)=1,"ASSENTE",IF(AND(VLOOKUP(A28,'[25]25'!$A$5:$O$440,5,FALSE)&lt;1,VLOOKUP(A28,'[25]25'!$A$5:$O$440,9,FALSE)&lt;1),"NO","GOL"))</f>
        <v>NO</v>
      </c>
      <c r="AB29" s="6" t="str">
        <f>IF(IFERROR(VLOOKUP(A28,'[26]26'!$A$5:$O$440,4,FALSE),1)=1,"ASSENTE",IF(AND(VLOOKUP(A28,'[26]26'!$A$5:$O$440,5,FALSE)&lt;1,VLOOKUP(A28,'[26]26'!$A$5:$O$440,9,FALSE)&lt;1),"NO","GOL"))</f>
        <v>NO</v>
      </c>
      <c r="AC29" s="6" t="str">
        <f>IF(IFERROR(VLOOKUP(A28,'[27]27'!$A$5:$O$440,4,FALSE),1)=1,"ASSENTE",IF(AND(VLOOKUP(A28,'[27]27'!$A$5:$O$440,5,FALSE)&lt;1,VLOOKUP(A28,'[27]27'!$A$5:$O$440,9,FALSE)&lt;1),"NO","GOL"))</f>
        <v>GOL</v>
      </c>
      <c r="AD29" s="6" t="str">
        <f>IF(IFERROR(VLOOKUP(A28,'[28]28'!$A$5:$O$440,4,FALSE),1)=1,"ASSENTE",IF(AND(VLOOKUP(A28,'[28]28'!$A$5:$O$440,5,FALSE)&lt;1,VLOOKUP(A28,'[28]28'!$A$5:$O$440,9,FALSE)&lt;1),"NO","GOL"))</f>
        <v>NO</v>
      </c>
      <c r="AE29" s="6" t="str">
        <f>IF(IFERROR(VLOOKUP(A28,'[29]29'!$A$5:$O$440,4,FALSE),1)=1,"ASSENTE",IF(AND(VLOOKUP(A28,'[29]29'!$A$5:$O$440,5,FALSE)&lt;1,VLOOKUP(A28,'[29]29'!$A$5:$O$440,9,FALSE)&lt;1),"NO","GOL"))</f>
        <v>NO</v>
      </c>
      <c r="AF29" s="6" t="str">
        <f>IF(IFERROR(VLOOKUP(A28,'[30]30'!$A$5:$O$440,4,FALSE),1)=1,"ASSENTE",IF(AND(VLOOKUP(A28,'[30]30'!$A$5:$O$440,5,FALSE)&lt;1,VLOOKUP(A28,'[30]30'!$A$5:$O$440,9,FALSE)&lt;1),"NO","GOL"))</f>
        <v>NO</v>
      </c>
      <c r="AG29" s="6" t="str">
        <f>IF(IFERROR(VLOOKUP(A28,'[31]31'!$A$5:$O$440,4,FALSE),1)=1,"ASSENTE",IF(AND(VLOOKUP(A28,'[31]31'!$A$5:$O$440,5,FALSE)&lt;1,VLOOKUP(A28,'[31]31'!$A$5:$O$440,9,FALSE)&lt;1),"NO","GOL"))</f>
        <v>NO</v>
      </c>
      <c r="AH29" s="6" t="str">
        <f>IF(IFERROR(VLOOKUP(A28,'[32]32'!$A$5:$O$440,4,FALSE),1)=1,"ASSENTE",IF(AND(VLOOKUP(A28,'[32]32'!$A$5:$O$440,5,FALSE)&lt;1,VLOOKUP(A28,'[32]32'!$A$5:$O$440,9,FALSE)&lt;1),"NO","GOL"))</f>
        <v>GOL</v>
      </c>
      <c r="AI29" s="6" t="str">
        <f>IF(IFERROR(VLOOKUP(A28,'[33]33'!$A$5:$O$440,4,FALSE),1)=1,"ASSENTE",IF(AND(VLOOKUP(A28,'[33]33'!$A$5:$O$440,5,FALSE)&lt;1,VLOOKUP(A28,'[33]33'!$A$5:$O$440,9,FALSE)&lt;1),"NO","GOL"))</f>
        <v>NO</v>
      </c>
      <c r="AJ29" s="6" t="str">
        <f>IF(IFERROR(VLOOKUP(A28,'[34]34'!$A$5:$O$440,4,FALSE),1)=1,"ASSENTE",IF(AND(VLOOKUP(A28,'[34]34'!$A$5:$O$440,5,FALSE)&lt;1,VLOOKUP(A28,'[34]34'!$A$5:$O$440,9,FALSE)&lt;1),"NO","GOL"))</f>
        <v>NO</v>
      </c>
      <c r="AK29" s="6" t="str">
        <f>IF(IFERROR(VLOOKUP(A28,'[35]35'!$A$5:$O$440,4,FALSE),1)=1,"ASSENTE",IF(AND(VLOOKUP(A28,'[35]35'!$A$5:$O$440,5,FALSE)&lt;1,VLOOKUP(A28,'[35]35'!$A$5:$O$440,9,FALSE)&lt;1),"NO","GOL"))</f>
        <v>NO</v>
      </c>
      <c r="AL29" s="6" t="str">
        <f>IF(IFERROR(VLOOKUP(A28,'[36]36'!$A$5:$O$440,4,FALSE),1)=1,"ASSENTE",IF(AND(VLOOKUP(A28,'[36]36'!$A$5:$O$440,5,FALSE)&lt;1,VLOOKUP(A28,'[36]36'!$A$5:$O$440,9,FALSE)&lt;1),"NO","GOL"))</f>
        <v>NO</v>
      </c>
      <c r="AM29" s="6" t="str">
        <f>IF(IFERROR(VLOOKUP(A28,'[37]37'!$A$5:$O$440,4,FALSE),1)=1,"ASSENTE",IF(AND(VLOOKUP(A28,'[37]37'!$A$5:$O$440,5,FALSE)&lt;1,VLOOKUP(A28,'[37]37'!$A$5:$O$440,9,FALSE)&lt;1),"NO","GOL"))</f>
        <v>NO</v>
      </c>
      <c r="AN29" s="6" t="str">
        <f>IF(IFERROR(VLOOKUP(A28,'[38]38'!$A$5:$O$440,4,FALSE),1)=1,"ASSENTE",IF(AND(VLOOKUP(A28,'[38]38'!$A$5:$O$440,5,FALSE)&lt;1,VLOOKUP(A28,'[38]38'!$A$5:$O$440,9,FALSE)&lt;1),"NO","GOL"))</f>
        <v>ASSENTE</v>
      </c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</row>
    <row r="30" spans="1:77" s="7" customFormat="1" ht="12.75" customHeight="1">
      <c r="A30" s="15">
        <v>3418</v>
      </c>
      <c r="B30" s="15" t="str">
        <f>VLOOKUP(A30,'[1]1'!$A$5:$O$440,3,FALSE)</f>
        <v>TOTTI</v>
      </c>
      <c r="C30" s="6">
        <f>IF(IFERROR(VLOOKUP(A30,'[1]1'!$A$5:$O$440,4,FALSE),0),VLOOKUP(A30,'[1]1'!$A$5:$O$440,4,FALSE),"ASSENTE")</f>
        <v>7.01</v>
      </c>
      <c r="D30" s="6">
        <f>IF(IFERROR(VLOOKUP(A30,'[2]2'!$A$5:$O$440,4,FALSE),0),VLOOKUP(A30,'[2]2'!$A$5:$O$440,4,FALSE),"ASSENTE")</f>
        <v>6.04</v>
      </c>
      <c r="E30" s="6">
        <f>IF(IFERROR(VLOOKUP(A30,'[3]3'!$A$5:$O$440,4,FALSE),0),VLOOKUP(A30,'[3]3'!$A$5:$O$440,4,FALSE),"ASSENTE")</f>
        <v>6.51</v>
      </c>
      <c r="F30" s="6" t="str">
        <f>IF(IFERROR(VLOOKUP(A30,'[4]4'!$A$5:$O$440,4,FALSE),0),VLOOKUP(A30,'[4]4'!$A$5:$O$440,4,FALSE),"ASSENTE")</f>
        <v>ASSENTE</v>
      </c>
      <c r="G30" s="6">
        <f>IF(IFERROR(VLOOKUP(A30,'[5]5'!$A$5:$O$440,4,FALSE),0),VLOOKUP(A30,'[5]5'!$A$5:$O$440,4,FALSE),"ASSENTE")</f>
        <v>5.04</v>
      </c>
      <c r="H30" s="6">
        <f>IF(IFERROR(VLOOKUP(A30,'[6]6'!$A$5:$O$440,4,FALSE),0),VLOOKUP(A30,'[6]6'!$A$5:$O$440,4,FALSE),"ASSENTE")</f>
        <v>5</v>
      </c>
      <c r="I30" s="6">
        <f>IF(IFERROR(VLOOKUP(A30,'[7]7'!$A$5:$O$440,4,FALSE),0),VLOOKUP(A30,'[7]7'!$A$5:$O$440,4,FALSE),"ASSENTE")</f>
        <v>7.01</v>
      </c>
      <c r="J30" s="6">
        <f>IF(IFERROR(VLOOKUP(A30,'[8]8'!$A$5:$O$440,4,FALSE),0),VLOOKUP(A30,'[8]8'!$A$5:$O$440,4,FALSE),"ASSENTE")</f>
        <v>5</v>
      </c>
      <c r="K30" s="6">
        <f>IF(IFERROR(VLOOKUP(A30,'[9]9'!$A$5:$O$440,4,FALSE),0),VLOOKUP(A30,'[9]9'!$A$5:$O$440,4,FALSE),"ASSENTE")</f>
        <v>5.0199999999999996</v>
      </c>
      <c r="L30" s="6" t="str">
        <f>IF(IFERROR(VLOOKUP(A30,'[10]10'!$A$5:$O$440,4,FALSE),0),VLOOKUP(A30,'[10]10'!$A$5:$O$440,4,FALSE),"ASSENTE")</f>
        <v>ASSENTE</v>
      </c>
      <c r="M30" s="6">
        <f>IF(IFERROR(VLOOKUP(A30,'[11]11'!$A$5:$O$440,4,FALSE),0),VLOOKUP(A30,'[11]11'!$A$5:$O$440,4,FALSE),"ASSENTE")</f>
        <v>6.51</v>
      </c>
      <c r="N30" s="6">
        <f>IF(IFERROR(VLOOKUP(A30,'[12]12'!$A$5:$O$440,4,FALSE),0),VLOOKUP(A30,'[12]12'!$A$5:$O$440,4,FALSE),"ASSENTE")</f>
        <v>7.01</v>
      </c>
      <c r="O30" s="6">
        <f>IF(IFERROR(VLOOKUP(A30,'[13]13'!$A$5:$O$440,4,FALSE),0),VLOOKUP(A30,'[13]13'!$A$5:$O$440,4,FALSE),"ASSENTE")</f>
        <v>6.53</v>
      </c>
      <c r="P30" s="6">
        <f>IF(IFERROR(VLOOKUP(A30,'[14]14'!$A$5:$O$440,4,FALSE),0),VLOOKUP(A30,'[14]14'!$A$5:$O$440,4,FALSE),"ASSENTE")</f>
        <v>6.03</v>
      </c>
      <c r="Q30" s="6" t="str">
        <f>IF(IFERROR(VLOOKUP(A30,'[15]15'!$A$5:$O$440,4,FALSE),0),VLOOKUP(A30,'[15]15'!$A$5:$O$440,4,FALSE),"ASSENTE")</f>
        <v>ASSENTE</v>
      </c>
      <c r="R30" s="6">
        <f>IF(IFERROR(VLOOKUP(A30,'[16]16'!$A$5:$O$440,4,FALSE),0),VLOOKUP(A30,'[16]16'!$A$5:$O$440,4,FALSE),"ASSENTE")</f>
        <v>5.0199999999999996</v>
      </c>
      <c r="S30" s="6" t="str">
        <f>IF(IFERROR(VLOOKUP(A30,'[17]17'!$A$5:$O$440,4,FALSE),0),VLOOKUP(A30,'[17]17'!$A$5:$O$440,4,FALSE),"ASSENTE")</f>
        <v>ASSENTE</v>
      </c>
      <c r="T30" s="6">
        <f>IF(IFERROR(VLOOKUP(A30,'[18]18'!$A$5:$O$440,4,FALSE),0),VLOOKUP(A30,'[18]18'!$A$5:$O$440,4,FALSE),"ASSENTE")</f>
        <v>6.01</v>
      </c>
      <c r="U30" s="6">
        <f>IF(IFERROR(VLOOKUP(A30,'[19]19'!$A$5:$O$440,4,FALSE),0),VLOOKUP(A30,'[19]19'!$A$5:$O$440,4,FALSE),"ASSENTE")</f>
        <v>6</v>
      </c>
      <c r="V30" s="6">
        <f>IF(IFERROR(VLOOKUP(A30,'[20]20'!$A$5:$O$440,4,FALSE),0),VLOOKUP(A30,'[20]20'!$A$5:$O$440,4,FALSE),"ASSENTE")</f>
        <v>5.5</v>
      </c>
      <c r="W30" s="6">
        <f>IF(IFERROR(VLOOKUP(A30,'[21]21'!$A$5:$O$440,4,FALSE),0),VLOOKUP(A30,'[21]21'!$A$5:$O$440,4,FALSE),"ASSENTE")</f>
        <v>7.03</v>
      </c>
      <c r="X30" s="6">
        <f>IF(IFERROR(VLOOKUP(A30,'[22]22'!$A$5:$O$440,4,FALSE),0),VLOOKUP(A30,'[22]22'!$A$5:$O$440,4,FALSE),"ASSENTE")</f>
        <v>6.02</v>
      </c>
      <c r="Y30" s="6">
        <f>IF(IFERROR(VLOOKUP(A30,'[23]23'!$A$5:$O$440,4,FALSE),0),VLOOKUP(A30,'[23]23'!$A$5:$O$440,4,FALSE),"ASSENTE")</f>
        <v>6.01</v>
      </c>
      <c r="Z30" s="6" t="str">
        <f>IF(IFERROR(VLOOKUP(A30,'[24]24'!$A$5:$O$440,4,FALSE),0),VLOOKUP(A30,'[24]24'!$A$5:$O$440,4,FALSE),"ASSENTE")</f>
        <v>ASSENTE</v>
      </c>
      <c r="AA30" s="6">
        <f>IF(IFERROR(VLOOKUP(A30,'[25]25'!$A$5:$O$440,4,FALSE),0),VLOOKUP(A30,'[25]25'!$A$5:$O$440,4,FALSE),"ASSENTE")</f>
        <v>6</v>
      </c>
      <c r="AB30" s="6">
        <f>IF(IFERROR(VLOOKUP(A30,'[26]26'!$A$5:$O$440,4,FALSE),0),VLOOKUP(A30,'[26]26'!$A$5:$O$440,4,FALSE),"ASSENTE")</f>
        <v>6.02</v>
      </c>
      <c r="AC30" s="6">
        <f>IF(IFERROR(VLOOKUP(A30,'[27]27'!$A$5:$O$440,4,FALSE),0),VLOOKUP(A30,'[27]27'!$A$5:$O$440,4,FALSE),"ASSENTE")</f>
        <v>7.01</v>
      </c>
      <c r="AD30" s="6" t="str">
        <f>IF(IFERROR(VLOOKUP(A30,'[28]28'!$A$5:$O$440,4,FALSE),0),VLOOKUP(A30,'[28]28'!$A$5:$O$440,4,FALSE),"ASSENTE")</f>
        <v>ASSENTE</v>
      </c>
      <c r="AE30" s="6">
        <f>IF(IFERROR(VLOOKUP(A30,'[29]29'!$A$5:$O$440,4,FALSE),0),VLOOKUP(A30,'[29]29'!$A$5:$O$440,4,FALSE),"ASSENTE")</f>
        <v>7.51</v>
      </c>
      <c r="AF30" s="6">
        <f>IF(IFERROR(VLOOKUP(A30,'[30]30'!$A$5:$O$440,4,FALSE),0),VLOOKUP(A30,'[30]30'!$A$5:$O$440,4,FALSE),"ASSENTE")</f>
        <v>8.01</v>
      </c>
      <c r="AG30" s="6">
        <f>IF(IFERROR(VLOOKUP(A30,'[31]31'!$A$5:$O$440,4,FALSE),0),VLOOKUP(A30,'[31]31'!$A$5:$O$440,4,FALSE),"ASSENTE")</f>
        <v>6.51</v>
      </c>
      <c r="AH30" s="6">
        <f>IF(IFERROR(VLOOKUP(A30,'[32]32'!$A$5:$O$440,4,FALSE),0),VLOOKUP(A30,'[32]32'!$A$5:$O$440,4,FALSE),"ASSENTE")</f>
        <v>8</v>
      </c>
      <c r="AI30" s="6">
        <f>IF(IFERROR(VLOOKUP(A30,'[33]33'!$A$5:$O$440,4,FALSE),0),VLOOKUP(A30,'[33]33'!$A$5:$O$440,4,FALSE),"ASSENTE")</f>
        <v>6.03</v>
      </c>
      <c r="AJ30" s="6">
        <f>IF(IFERROR(VLOOKUP(A30,'[34]34'!$A$5:$O$440,4,FALSE),0),VLOOKUP(A30,'[34]34'!$A$5:$O$440,4,FALSE),"ASSENTE")</f>
        <v>7.03</v>
      </c>
      <c r="AK30" s="6">
        <f>IF(IFERROR(VLOOKUP(A30,'[35]35'!$A$5:$O$440,4,FALSE),0),VLOOKUP(A30,'[35]35'!$A$5:$O$440,4,FALSE),"ASSENTE")</f>
        <v>7.02</v>
      </c>
      <c r="AL30" s="6">
        <f>IF(IFERROR(VLOOKUP(A30,'[36]36'!$A$5:$O$440,4,FALSE),0),VLOOKUP(A30,'[36]36'!$A$5:$O$440,4,FALSE),"ASSENTE")</f>
        <v>6.02</v>
      </c>
      <c r="AM30" s="6">
        <f>IF(IFERROR(VLOOKUP(A30,'[37]37'!$A$5:$O$440,4,FALSE),0),VLOOKUP(A30,'[37]37'!$A$5:$O$440,4,FALSE),"ASSENTE")</f>
        <v>5.53</v>
      </c>
      <c r="AN30" s="6">
        <f>IF(IFERROR(VLOOKUP(A30,'[38]38'!$A$5:$O$440,4,FALSE),0),VLOOKUP(A30,'[38]38'!$A$5:$O$440,4,FALSE),"ASSENTE")</f>
        <v>7.5</v>
      </c>
    </row>
    <row r="31" spans="1:77" s="7" customFormat="1" ht="12.75" customHeight="1">
      <c r="A31" s="15"/>
      <c r="B31" s="15"/>
      <c r="C31" s="6" t="str">
        <f>IF(IFERROR(VLOOKUP(A30,'[1]1'!$A$5:$O$440,4,FALSE),1)=1,"ASSENTE",IF(AND(VLOOKUP(A30,'[1]1'!$A$5:$O$440,5,FALSE)&lt;1,VLOOKUP(A30,'[1]1'!$A$5:$O$440,9,FALSE)&lt;1),"NO","GOL"))</f>
        <v>NO</v>
      </c>
      <c r="D31" s="6" t="str">
        <f>IF(IFERROR(VLOOKUP(A30,'[2]2'!$A$5:$O$440,4,FALSE),1)=1,"ASSENTE",IF(AND(VLOOKUP(A30,'[2]2'!$A$5:$O$440,5,FALSE)&lt;1,VLOOKUP(A30,'[2]2'!$A$5:$O$440,9,FALSE)&lt;1),"NO","GOL"))</f>
        <v>NO</v>
      </c>
      <c r="E31" s="6" t="str">
        <f>IF(IFERROR(VLOOKUP(A30,'[3]3'!$A$5:$O$440,4,FALSE),1)=1,"ASSENTE",IF(AND(VLOOKUP(A30,'[3]3'!$A$5:$O$440,5,FALSE)&lt;1,VLOOKUP(A30,'[3]3'!$A$5:$O$440,9,FALSE)&lt;1),"NO","GOL"))</f>
        <v>NO</v>
      </c>
      <c r="F31" s="6" t="str">
        <f>IF(IFERROR(VLOOKUP(A30,'[4]4'!$A$5:$O$440,4,FALSE),1)=1,"ASSENTE",IF(AND(VLOOKUP(A30,'[4]4'!$A$5:$O$440,5,FALSE)&lt;1,VLOOKUP(A30,'[4]4'!$A$5:$O$440,9,FALSE)&lt;1),"NO","GOL"))</f>
        <v>ASSENTE</v>
      </c>
      <c r="G31" s="6" t="str">
        <f>IF(IFERROR(VLOOKUP(A30,'[5]5'!$A$5:$O$440,4,FALSE),1)=1,"ASSENTE",IF(AND(VLOOKUP(A30,'[5]5'!$A$5:$O$440,5,FALSE)&lt;1,VLOOKUP(A30,'[5]5'!$A$5:$O$440,9,FALSE)&lt;1),"NO","GOL"))</f>
        <v>NO</v>
      </c>
      <c r="H31" s="6" t="str">
        <f>IF(IFERROR(VLOOKUP(A30,'[6]6'!$A$5:$O$440,4,FALSE),1)=1,"ASSENTE",IF(AND(VLOOKUP(A30,'[6]6'!$A$5:$O$440,5,FALSE)&lt;1,VLOOKUP(A30,'[6]6'!$A$5:$O$440,9,FALSE)&lt;1),"NO","GOL"))</f>
        <v>NO</v>
      </c>
      <c r="I31" s="6" t="str">
        <f>IF(IFERROR(VLOOKUP(A30,'[7]7'!$A$5:$O$440,4,FALSE),1)=1,"ASSENTE",IF(AND(VLOOKUP(A30,'[7]7'!$A$5:$O$440,5,FALSE)&lt;1,VLOOKUP(A30,'[7]7'!$A$5:$O$440,9,FALSE)&lt;1),"NO","GOL"))</f>
        <v>NO</v>
      </c>
      <c r="J31" s="6" t="str">
        <f>IF(IFERROR(VLOOKUP(A30,'[8]8'!$A$5:$O$440,4,FALSE),1)=1,"ASSENTE",IF(AND(VLOOKUP(A30,'[8]8'!$A$5:$O$440,5,FALSE)&lt;1,VLOOKUP(A30,'[8]8'!$A$5:$O$440,9,FALSE)&lt;1),"NO","GOL"))</f>
        <v>NO</v>
      </c>
      <c r="K31" s="6" t="str">
        <f>IF(IFERROR(VLOOKUP(A30,'[9]9'!$A$5:$O$440,4,FALSE),1)=1,"ASSENTE",IF(AND(VLOOKUP(A30,'[9]9'!$A$5:$O$440,5,FALSE)&lt;1,VLOOKUP(A30,'[9]9'!$A$5:$O$440,9,FALSE)&lt;1),"NO","GOL"))</f>
        <v>NO</v>
      </c>
      <c r="L31" s="6" t="str">
        <f>IF(IFERROR(VLOOKUP(A30,'[10]10'!$A$5:$O$440,4,FALSE),1)=1,"ASSENTE",IF(AND(VLOOKUP(A30,'[10]10'!$A$5:$O$440,5,FALSE)&lt;1,VLOOKUP(A30,'[10]10'!$A$5:$O$440,9,FALSE)&lt;1),"NO","GOL"))</f>
        <v>ASSENTE</v>
      </c>
      <c r="M31" s="6" t="str">
        <f>IF(IFERROR(VLOOKUP(A30,'[11]11'!$A$5:$O$440,4,FALSE),1)=1,"ASSENTE",IF(AND(VLOOKUP(A30,'[11]11'!$A$5:$O$440,5,FALSE)&lt;1,VLOOKUP(A30,'[11]11'!$A$5:$O$440,9,FALSE)&lt;1),"NO","GOL"))</f>
        <v>NO</v>
      </c>
      <c r="N31" s="6" t="str">
        <f>IF(IFERROR(VLOOKUP(A30,'[12]12'!$A$5:$O$440,4,FALSE),1)=1,"ASSENTE",IF(AND(VLOOKUP(A30,'[12]12'!$A$5:$O$440,5,FALSE)&lt;1,VLOOKUP(A30,'[12]12'!$A$5:$O$440,9,FALSE)&lt;1),"NO","GOL"))</f>
        <v>GOL</v>
      </c>
      <c r="O31" s="6" t="str">
        <f>IF(IFERROR(VLOOKUP(A30,'[13]13'!$A$5:$O$440,4,FALSE),1)=1,"ASSENTE",IF(AND(VLOOKUP(A30,'[13]13'!$A$5:$O$440,5,FALSE)&lt;1,VLOOKUP(A30,'[13]13'!$A$5:$O$440,9,FALSE)&lt;1),"NO","GOL"))</f>
        <v>NO</v>
      </c>
      <c r="P31" s="6" t="str">
        <f>IF(IFERROR(VLOOKUP(A30,'[14]14'!$A$5:$O$440,4,FALSE),1)=1,"ASSENTE",IF(AND(VLOOKUP(A30,'[14]14'!$A$5:$O$440,5,FALSE)&lt;1,VLOOKUP(A30,'[14]14'!$A$5:$O$440,9,FALSE)&lt;1),"NO","GOL"))</f>
        <v>GOL</v>
      </c>
      <c r="Q31" s="6" t="str">
        <f>IF(IFERROR(VLOOKUP(A30,'[15]15'!$A$5:$O$440,4,FALSE),1)=1,"ASSENTE",IF(AND(VLOOKUP(A30,'[15]15'!$A$5:$O$440,5,FALSE)&lt;1,VLOOKUP(A30,'[15]15'!$A$5:$O$440,9,FALSE)&lt;1),"NO","GOL"))</f>
        <v>ASSENTE</v>
      </c>
      <c r="R31" s="6" t="str">
        <f>IF(IFERROR(VLOOKUP(A30,'[16]16'!$A$5:$O$440,4,FALSE),1)=1,"ASSENTE",IF(AND(VLOOKUP(A30,'[16]16'!$A$5:$O$440,5,FALSE)&lt;1,VLOOKUP(A30,'[16]16'!$A$5:$O$440,9,FALSE)&lt;1),"NO","GOL"))</f>
        <v>NO</v>
      </c>
      <c r="S31" s="6" t="str">
        <f>IF(IFERROR(VLOOKUP(A30,'[17]17'!$A$5:$O$440,4,FALSE),1)=1,"ASSENTE",IF(AND(VLOOKUP(A30,'[17]17'!$A$5:$O$440,5,FALSE)&lt;1,VLOOKUP(A30,'[17]17'!$A$5:$O$440,9,FALSE)&lt;1),"NO","GOL"))</f>
        <v>ASSENTE</v>
      </c>
      <c r="T31" s="6" t="str">
        <f>IF(IFERROR(VLOOKUP(A30,'[18]18'!$A$5:$O$440,4,FALSE),1)=1,"ASSENTE",IF(AND(VLOOKUP(A30,'[18]18'!$A$5:$O$440,5,FALSE)&lt;1,VLOOKUP(A30,'[18]18'!$A$5:$O$440,9,FALSE)&lt;1),"NO","GOL"))</f>
        <v>NO</v>
      </c>
      <c r="U31" s="6" t="str">
        <f>IF(IFERROR(VLOOKUP(A30,'[19]19'!$A$5:$O$440,4,FALSE),1)=1,"ASSENTE",IF(AND(VLOOKUP(A30,'[19]19'!$A$5:$O$440,5,FALSE)&lt;1,VLOOKUP(A30,'[19]19'!$A$5:$O$440,9,FALSE)&lt;1),"NO","GOL"))</f>
        <v>NO</v>
      </c>
      <c r="V31" s="6" t="str">
        <f>IF(IFERROR(VLOOKUP(A30,'[20]20'!$A$5:$O$440,4,FALSE),1)=1,"ASSENTE",IF(AND(VLOOKUP(A30,'[20]20'!$A$5:$O$440,5,FALSE)&lt;1,VLOOKUP(A30,'[20]20'!$A$5:$O$440,9,FALSE)&lt;1),"NO","GOL"))</f>
        <v>NO</v>
      </c>
      <c r="W31" s="6" t="str">
        <f>IF(IFERROR(VLOOKUP(A30,'[21]21'!$A$5:$O$440,4,FALSE),1)=1,"ASSENTE",IF(AND(VLOOKUP(A30,'[21]21'!$A$5:$O$440,5,FALSE)&lt;1,VLOOKUP(A30,'[21]21'!$A$5:$O$440,9,FALSE)&lt;1),"NO","GOL"))</f>
        <v>GOL</v>
      </c>
      <c r="X31" s="6" t="str">
        <f>IF(IFERROR(VLOOKUP(A30,'[22]22'!$A$5:$O$440,4,FALSE),1)=1,"ASSENTE",IF(AND(VLOOKUP(A30,'[22]22'!$A$5:$O$440,5,FALSE)&lt;1,VLOOKUP(A30,'[22]22'!$A$5:$O$440,9,FALSE)&lt;1),"NO","GOL"))</f>
        <v>NO</v>
      </c>
      <c r="Y31" s="6" t="str">
        <f>IF(IFERROR(VLOOKUP(A30,'[23]23'!$A$5:$O$440,4,FALSE),1)=1,"ASSENTE",IF(AND(VLOOKUP(A30,'[23]23'!$A$5:$O$440,5,FALSE)&lt;1,VLOOKUP(A30,'[23]23'!$A$5:$O$440,9,FALSE)&lt;1),"NO","GOL"))</f>
        <v>NO</v>
      </c>
      <c r="Z31" s="6" t="str">
        <f>IF(IFERROR(VLOOKUP(A30,'[24]24'!$A$5:$O$440,4,FALSE),1)=1,"ASSENTE",IF(AND(VLOOKUP(A30,'[24]24'!$A$5:$O$440,5,FALSE)&lt;1,VLOOKUP(A30,'[24]24'!$A$5:$O$440,9,FALSE)&lt;1),"NO","GOL"))</f>
        <v>ASSENTE</v>
      </c>
      <c r="AA31" s="6" t="str">
        <f>IF(IFERROR(VLOOKUP(A30,'[25]25'!$A$5:$O$440,4,FALSE),1)=1,"ASSENTE",IF(AND(VLOOKUP(A30,'[25]25'!$A$5:$O$440,5,FALSE)&lt;1,VLOOKUP(A30,'[25]25'!$A$5:$O$440,9,FALSE)&lt;1),"NO","GOL"))</f>
        <v>NO</v>
      </c>
      <c r="AB31" s="6" t="str">
        <f>IF(IFERROR(VLOOKUP(A30,'[26]26'!$A$5:$O$440,4,FALSE),1)=1,"ASSENTE",IF(AND(VLOOKUP(A30,'[26]26'!$A$5:$O$440,5,FALSE)&lt;1,VLOOKUP(A30,'[26]26'!$A$5:$O$440,9,FALSE)&lt;1),"NO","GOL"))</f>
        <v>GOL</v>
      </c>
      <c r="AC31" s="6" t="str">
        <f>IF(IFERROR(VLOOKUP(A30,'[27]27'!$A$5:$O$440,4,FALSE),1)=1,"ASSENTE",IF(AND(VLOOKUP(A30,'[27]27'!$A$5:$O$440,5,FALSE)&lt;1,VLOOKUP(A30,'[27]27'!$A$5:$O$440,9,FALSE)&lt;1),"NO","GOL"))</f>
        <v>GOL</v>
      </c>
      <c r="AD31" s="6" t="str">
        <f>IF(IFERROR(VLOOKUP(A30,'[28]28'!$A$5:$O$440,4,FALSE),1)=1,"ASSENTE",IF(AND(VLOOKUP(A30,'[28]28'!$A$5:$O$440,5,FALSE)&lt;1,VLOOKUP(A30,'[28]28'!$A$5:$O$440,9,FALSE)&lt;1),"NO","GOL"))</f>
        <v>ASSENTE</v>
      </c>
      <c r="AE31" s="6" t="str">
        <f>IF(IFERROR(VLOOKUP(A30,'[29]29'!$A$5:$O$440,4,FALSE),1)=1,"ASSENTE",IF(AND(VLOOKUP(A30,'[29]29'!$A$5:$O$440,5,FALSE)&lt;1,VLOOKUP(A30,'[29]29'!$A$5:$O$440,9,FALSE)&lt;1),"NO","GOL"))</f>
        <v>GOL</v>
      </c>
      <c r="AF31" s="6" t="str">
        <f>IF(IFERROR(VLOOKUP(A30,'[30]30'!$A$5:$O$440,4,FALSE),1)=1,"ASSENTE",IF(AND(VLOOKUP(A30,'[30]30'!$A$5:$O$440,5,FALSE)&lt;1,VLOOKUP(A30,'[30]30'!$A$5:$O$440,9,FALSE)&lt;1),"NO","GOL"))</f>
        <v>GOL</v>
      </c>
      <c r="AG31" s="6" t="str">
        <f>IF(IFERROR(VLOOKUP(A30,'[31]31'!$A$5:$O$440,4,FALSE),1)=1,"ASSENTE",IF(AND(VLOOKUP(A30,'[31]31'!$A$5:$O$440,5,FALSE)&lt;1,VLOOKUP(A30,'[31]31'!$A$5:$O$440,9,FALSE)&lt;1),"NO","GOL"))</f>
        <v>NO</v>
      </c>
      <c r="AH31" s="6" t="str">
        <f>IF(IFERROR(VLOOKUP(A30,'[32]32'!$A$5:$O$440,4,FALSE),1)=1,"ASSENTE",IF(AND(VLOOKUP(A30,'[32]32'!$A$5:$O$440,5,FALSE)&lt;1,VLOOKUP(A30,'[32]32'!$A$5:$O$440,9,FALSE)&lt;1),"NO","GOL"))</f>
        <v>GOL</v>
      </c>
      <c r="AI31" s="6" t="str">
        <f>IF(IFERROR(VLOOKUP(A30,'[33]33'!$A$5:$O$440,4,FALSE),1)=1,"ASSENTE",IF(AND(VLOOKUP(A30,'[33]33'!$A$5:$O$440,5,FALSE)&lt;1,VLOOKUP(A30,'[33]33'!$A$5:$O$440,9,FALSE)&lt;1),"NO","GOL"))</f>
        <v>GOL</v>
      </c>
      <c r="AJ31" s="6" t="str">
        <f>IF(IFERROR(VLOOKUP(A30,'[34]34'!$A$5:$O$440,4,FALSE),1)=1,"ASSENTE",IF(AND(VLOOKUP(A30,'[34]34'!$A$5:$O$440,5,FALSE)&lt;1,VLOOKUP(A30,'[34]34'!$A$5:$O$440,9,FALSE)&lt;1),"NO","GOL"))</f>
        <v>NO</v>
      </c>
      <c r="AK31" s="6" t="str">
        <f>IF(IFERROR(VLOOKUP(A30,'[35]35'!$A$5:$O$440,4,FALSE),1)=1,"ASSENTE",IF(AND(VLOOKUP(A30,'[35]35'!$A$5:$O$440,5,FALSE)&lt;1,VLOOKUP(A30,'[35]35'!$A$5:$O$440,9,FALSE)&lt;1),"NO","GOL"))</f>
        <v>GOL</v>
      </c>
      <c r="AL31" s="6" t="str">
        <f>IF(IFERROR(VLOOKUP(A30,'[36]36'!$A$5:$O$440,4,FALSE),1)=1,"ASSENTE",IF(AND(VLOOKUP(A30,'[36]36'!$A$5:$O$440,5,FALSE)&lt;1,VLOOKUP(A30,'[36]36'!$A$5:$O$440,9,FALSE)&lt;1),"NO","GOL"))</f>
        <v>NO</v>
      </c>
      <c r="AM31" s="6" t="str">
        <f>IF(IFERROR(VLOOKUP(A30,'[37]37'!$A$5:$O$440,4,FALSE),1)=1,"ASSENTE",IF(AND(VLOOKUP(A30,'[37]37'!$A$5:$O$440,5,FALSE)&lt;1,VLOOKUP(A30,'[37]37'!$A$5:$O$440,9,FALSE)&lt;1),"NO","GOL"))</f>
        <v>NO</v>
      </c>
      <c r="AN31" s="6" t="str">
        <f>IF(IFERROR(VLOOKUP(A30,'[38]38'!$A$5:$O$440,4,FALSE),1)=1,"ASSENTE",IF(AND(VLOOKUP(A30,'[38]38'!$A$5:$O$440,5,FALSE)&lt;1,VLOOKUP(A30,'[38]38'!$A$5:$O$440,9,FALSE)&lt;1),"NO","GOL"))</f>
        <v>GOL</v>
      </c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</row>
    <row r="32" spans="1:77" s="7" customFormat="1" ht="12.75" customHeight="1">
      <c r="A32" s="15">
        <v>3342</v>
      </c>
      <c r="B32" s="15" t="str">
        <f>VLOOKUP(A32,'[1]1'!$A$5:$O$440,3,FALSE)</f>
        <v>BORRIELLO</v>
      </c>
      <c r="C32" s="6">
        <f>IF(IFERROR(VLOOKUP(A32,'[1]1'!$A$5:$O$440,4,FALSE),0),VLOOKUP(A32,'[1]1'!$A$5:$O$440,4,FALSE),"ASSENTE")</f>
        <v>6.01</v>
      </c>
      <c r="D32" s="6">
        <f>IF(IFERROR(VLOOKUP(A32,'[2]2'!$A$5:$O$440,4,FALSE),0),VLOOKUP(A32,'[2]2'!$A$5:$O$440,4,FALSE),"ASSENTE")</f>
        <v>5.04</v>
      </c>
      <c r="E32" s="6">
        <f>IF(IFERROR(VLOOKUP(A32,'[3]3'!$A$5:$O$440,4,FALSE),0),VLOOKUP(A32,'[3]3'!$A$5:$O$440,4,FALSE),"ASSENTE")</f>
        <v>7.04</v>
      </c>
      <c r="F32" s="6">
        <f>IF(IFERROR(VLOOKUP(A32,'[4]4'!$A$5:$O$440,4,FALSE),0),VLOOKUP(A32,'[4]4'!$A$5:$O$440,4,FALSE),"ASSENTE")</f>
        <v>7.02</v>
      </c>
      <c r="G32" s="6">
        <f>IF(IFERROR(VLOOKUP(A32,'[5]5'!$A$5:$O$440,4,FALSE),0),VLOOKUP(A32,'[5]5'!$A$5:$O$440,4,FALSE),"ASSENTE")</f>
        <v>5.52</v>
      </c>
      <c r="H32" s="6">
        <f>IF(IFERROR(VLOOKUP(A32,'[6]6'!$A$5:$O$440,4,FALSE),0),VLOOKUP(A32,'[6]6'!$A$5:$O$440,4,FALSE),"ASSENTE")</f>
        <v>5.51</v>
      </c>
      <c r="I32" s="6">
        <f>IF(IFERROR(VLOOKUP(A32,'[7]7'!$A$5:$O$440,4,FALSE),0),VLOOKUP(A32,'[7]7'!$A$5:$O$440,4,FALSE),"ASSENTE")</f>
        <v>7.53</v>
      </c>
      <c r="J32" s="6">
        <f>IF(IFERROR(VLOOKUP(A32,'[8]8'!$A$5:$O$440,4,FALSE),0),VLOOKUP(A32,'[8]8'!$A$5:$O$440,4,FALSE),"ASSENTE")</f>
        <v>5.53</v>
      </c>
      <c r="K32" s="6">
        <f>IF(IFERROR(VLOOKUP(A32,'[9]9'!$A$5:$O$440,4,FALSE),0),VLOOKUP(A32,'[9]9'!$A$5:$O$440,4,FALSE),"ASSENTE")</f>
        <v>6.04</v>
      </c>
      <c r="L32" s="6">
        <f>IF(IFERROR(VLOOKUP(A32,'[10]10'!$A$5:$O$440,4,FALSE),0),VLOOKUP(A32,'[10]10'!$A$5:$O$440,4,FALSE),"ASSENTE")</f>
        <v>7.02</v>
      </c>
      <c r="M32" s="6">
        <f>IF(IFERROR(VLOOKUP(A32,'[11]11'!$A$5:$O$440,4,FALSE),0),VLOOKUP(A32,'[11]11'!$A$5:$O$440,4,FALSE),"ASSENTE")</f>
        <v>7</v>
      </c>
      <c r="N32" s="6">
        <f>IF(IFERROR(VLOOKUP(A32,'[12]12'!$A$5:$O$440,4,FALSE),0),VLOOKUP(A32,'[12]12'!$A$5:$O$440,4,FALSE),"ASSENTE")</f>
        <v>5.51</v>
      </c>
      <c r="O32" s="6">
        <f>IF(IFERROR(VLOOKUP(A32,'[13]13'!$A$5:$O$440,4,FALSE),0),VLOOKUP(A32,'[13]13'!$A$5:$O$440,4,FALSE),"ASSENTE")</f>
        <v>6.54</v>
      </c>
      <c r="P32" s="6">
        <f>IF(IFERROR(VLOOKUP(A32,'[14]14'!$A$5:$O$440,4,FALSE),0),VLOOKUP(A32,'[14]14'!$A$5:$O$440,4,FALSE),"ASSENTE")</f>
        <v>5.0199999999999996</v>
      </c>
      <c r="Q32" s="6">
        <f>IF(IFERROR(VLOOKUP(A32,'[15]15'!$A$5:$O$440,4,FALSE),0),VLOOKUP(A32,'[15]15'!$A$5:$O$440,4,FALSE),"ASSENTE")</f>
        <v>6.01</v>
      </c>
      <c r="R32" s="6">
        <f>IF(IFERROR(VLOOKUP(A32,'[16]16'!$A$5:$O$440,4,FALSE),0),VLOOKUP(A32,'[16]16'!$A$5:$O$440,4,FALSE),"ASSENTE")</f>
        <v>6.54</v>
      </c>
      <c r="S32" s="6">
        <f>IF(IFERROR(VLOOKUP(A32,'[17]17'!$A$5:$O$440,4,FALSE),0),VLOOKUP(A32,'[17]17'!$A$5:$O$440,4,FALSE),"ASSENTE")</f>
        <v>7.01</v>
      </c>
      <c r="T32" s="6">
        <f>IF(IFERROR(VLOOKUP(A32,'[18]18'!$A$5:$O$440,4,FALSE),0),VLOOKUP(A32,'[18]18'!$A$5:$O$440,4,FALSE),"ASSENTE")</f>
        <v>7.03</v>
      </c>
      <c r="U32" s="6">
        <f>IF(IFERROR(VLOOKUP(A32,'[19]19'!$A$5:$O$440,4,FALSE),0),VLOOKUP(A32,'[19]19'!$A$5:$O$440,4,FALSE),"ASSENTE")</f>
        <v>6.52</v>
      </c>
      <c r="V32" s="6">
        <f>IF(IFERROR(VLOOKUP(A32,'[20]20'!$A$5:$O$440,4,FALSE),0),VLOOKUP(A32,'[20]20'!$A$5:$O$440,4,FALSE),"ASSENTE")</f>
        <v>6.52</v>
      </c>
      <c r="W32" s="6">
        <f>IF(IFERROR(VLOOKUP(A32,'[21]21'!$A$5:$O$440,4,FALSE),0),VLOOKUP(A32,'[21]21'!$A$5:$O$440,4,FALSE),"ASSENTE")</f>
        <v>6.01</v>
      </c>
      <c r="X32" s="6">
        <f>IF(IFERROR(VLOOKUP(A32,'[22]22'!$A$5:$O$440,4,FALSE),0),VLOOKUP(A32,'[22]22'!$A$5:$O$440,4,FALSE),"ASSENTE")</f>
        <v>5.5</v>
      </c>
      <c r="Y32" s="6">
        <f>IF(IFERROR(VLOOKUP(A32,'[23]23'!$A$5:$O$440,4,FALSE),0),VLOOKUP(A32,'[23]23'!$A$5:$O$440,4,FALSE),"ASSENTE")</f>
        <v>6.52</v>
      </c>
      <c r="Z32" s="6">
        <f>IF(IFERROR(VLOOKUP(A32,'[24]24'!$A$5:$O$440,4,FALSE),0),VLOOKUP(A32,'[24]24'!$A$5:$O$440,4,FALSE),"ASSENTE")</f>
        <v>7.01</v>
      </c>
      <c r="AA32" s="6">
        <f>IF(IFERROR(VLOOKUP(A32,'[25]25'!$A$5:$O$440,4,FALSE),0),VLOOKUP(A32,'[25]25'!$A$5:$O$440,4,FALSE),"ASSENTE")</f>
        <v>5.52</v>
      </c>
      <c r="AB32" s="6">
        <f>IF(IFERROR(VLOOKUP(A32,'[26]26'!$A$5:$O$440,4,FALSE),0),VLOOKUP(A32,'[26]26'!$A$5:$O$440,4,FALSE),"ASSENTE")</f>
        <v>5.52</v>
      </c>
      <c r="AC32" s="6">
        <f>IF(IFERROR(VLOOKUP(A32,'[27]27'!$A$5:$O$440,4,FALSE),0),VLOOKUP(A32,'[27]27'!$A$5:$O$440,4,FALSE),"ASSENTE")</f>
        <v>6</v>
      </c>
      <c r="AD32" s="6">
        <f>IF(IFERROR(VLOOKUP(A32,'[28]28'!$A$5:$O$440,4,FALSE),0),VLOOKUP(A32,'[28]28'!$A$5:$O$440,4,FALSE),"ASSENTE")</f>
        <v>6.01</v>
      </c>
      <c r="AE32" s="6" t="str">
        <f>IF(IFERROR(VLOOKUP(A32,'[29]29'!$A$5:$O$440,4,FALSE),0),VLOOKUP(A32,'[29]29'!$A$5:$O$440,4,FALSE),"ASSENTE")</f>
        <v>ASSENTE</v>
      </c>
      <c r="AF32" s="6" t="str">
        <f>IF(IFERROR(VLOOKUP(A32,'[30]30'!$A$5:$O$440,4,FALSE),0),VLOOKUP(A32,'[30]30'!$A$5:$O$440,4,FALSE),"ASSENTE")</f>
        <v>ASSENTE</v>
      </c>
      <c r="AG32" s="6">
        <f>IF(IFERROR(VLOOKUP(A32,'[31]31'!$A$5:$O$440,4,FALSE),0),VLOOKUP(A32,'[31]31'!$A$5:$O$440,4,FALSE),"ASSENTE")</f>
        <v>5.53</v>
      </c>
      <c r="AH32" s="6">
        <f>IF(IFERROR(VLOOKUP(A32,'[32]32'!$A$5:$O$440,4,FALSE),0),VLOOKUP(A32,'[32]32'!$A$5:$O$440,4,FALSE),"ASSENTE")</f>
        <v>6.03</v>
      </c>
      <c r="AI32" s="6">
        <f>IF(IFERROR(VLOOKUP(A32,'[33]33'!$A$5:$O$440,4,FALSE),0),VLOOKUP(A32,'[33]33'!$A$5:$O$440,4,FALSE),"ASSENTE")</f>
        <v>5.51</v>
      </c>
      <c r="AJ32" s="6" t="str">
        <f>IF(IFERROR(VLOOKUP(A32,'[34]34'!$A$5:$O$440,4,FALSE),0),VLOOKUP(A32,'[34]34'!$A$5:$O$440,4,FALSE),"ASSENTE")</f>
        <v>ASSENTE</v>
      </c>
      <c r="AK32" s="6">
        <f>IF(IFERROR(VLOOKUP(A32,'[35]35'!$A$5:$O$440,4,FALSE),0),VLOOKUP(A32,'[35]35'!$A$5:$O$440,4,FALSE),"ASSENTE")</f>
        <v>6.01</v>
      </c>
      <c r="AL32" s="6">
        <f>IF(IFERROR(VLOOKUP(A32,'[36]36'!$A$5:$O$440,4,FALSE),0),VLOOKUP(A32,'[36]36'!$A$5:$O$440,4,FALSE),"ASSENTE")</f>
        <v>6.03</v>
      </c>
      <c r="AM32" s="6">
        <f>IF(IFERROR(VLOOKUP(A32,'[37]37'!$A$5:$O$440,4,FALSE),0),VLOOKUP(A32,'[37]37'!$A$5:$O$440,4,FALSE),"ASSENTE")</f>
        <v>5.54</v>
      </c>
      <c r="AN32" s="6">
        <f>IF(IFERROR(VLOOKUP(A32,'[38]38'!$A$5:$O$440,4,FALSE),0),VLOOKUP(A32,'[38]38'!$A$5:$O$440,4,FALSE),"ASSENTE")</f>
        <v>6.02</v>
      </c>
    </row>
    <row r="33" spans="1:77" s="7" customFormat="1" ht="12.75" customHeight="1">
      <c r="A33" s="15"/>
      <c r="B33" s="15"/>
      <c r="C33" s="6" t="str">
        <f>IF(IFERROR(VLOOKUP(A32,'[1]1'!$A$5:$O$440,4,FALSE),1)=1,"ASSENTE",IF(AND(VLOOKUP(A32,'[1]1'!$A$5:$O$440,5,FALSE)&lt;1,VLOOKUP(A32,'[1]1'!$A$5:$O$440,9,FALSE)&lt;1),"NO","GOL"))</f>
        <v>NO</v>
      </c>
      <c r="D33" s="6" t="str">
        <f>IF(IFERROR(VLOOKUP(A32,'[2]2'!$A$5:$O$440,4,FALSE),1)=1,"ASSENTE",IF(AND(VLOOKUP(A32,'[2]2'!$A$5:$O$440,5,FALSE)&lt;1,VLOOKUP(A32,'[2]2'!$A$5:$O$440,9,FALSE)&lt;1),"NO","GOL"))</f>
        <v>NO</v>
      </c>
      <c r="E33" s="6" t="str">
        <f>IF(IFERROR(VLOOKUP(A32,'[3]3'!$A$5:$O$440,4,FALSE),1)=1,"ASSENTE",IF(AND(VLOOKUP(A32,'[3]3'!$A$5:$O$440,5,FALSE)&lt;1,VLOOKUP(A32,'[3]3'!$A$5:$O$440,9,FALSE)&lt;1),"NO","GOL"))</f>
        <v>GOL</v>
      </c>
      <c r="F33" s="6" t="str">
        <f>IF(IFERROR(VLOOKUP(A32,'[4]4'!$A$5:$O$440,4,FALSE),1)=1,"ASSENTE",IF(AND(VLOOKUP(A32,'[4]4'!$A$5:$O$440,5,FALSE)&lt;1,VLOOKUP(A32,'[4]4'!$A$5:$O$440,9,FALSE)&lt;1),"NO","GOL"))</f>
        <v>GOL</v>
      </c>
      <c r="G33" s="6" t="str">
        <f>IF(IFERROR(VLOOKUP(A32,'[5]5'!$A$5:$O$440,4,FALSE),1)=1,"ASSENTE",IF(AND(VLOOKUP(A32,'[5]5'!$A$5:$O$440,5,FALSE)&lt;1,VLOOKUP(A32,'[5]5'!$A$5:$O$440,9,FALSE)&lt;1),"NO","GOL"))</f>
        <v>NO</v>
      </c>
      <c r="H33" s="6" t="str">
        <f>IF(IFERROR(VLOOKUP(A32,'[6]6'!$A$5:$O$440,4,FALSE),1)=1,"ASSENTE",IF(AND(VLOOKUP(A32,'[6]6'!$A$5:$O$440,5,FALSE)&lt;1,VLOOKUP(A32,'[6]6'!$A$5:$O$440,9,FALSE)&lt;1),"NO","GOL"))</f>
        <v>NO</v>
      </c>
      <c r="I33" s="6" t="str">
        <f>IF(IFERROR(VLOOKUP(A32,'[7]7'!$A$5:$O$440,4,FALSE),1)=1,"ASSENTE",IF(AND(VLOOKUP(A32,'[7]7'!$A$5:$O$440,5,FALSE)&lt;1,VLOOKUP(A32,'[7]7'!$A$5:$O$440,9,FALSE)&lt;1),"NO","GOL"))</f>
        <v>GOL</v>
      </c>
      <c r="J33" s="6" t="str">
        <f>IF(IFERROR(VLOOKUP(A32,'[8]8'!$A$5:$O$440,4,FALSE),1)=1,"ASSENTE",IF(AND(VLOOKUP(A32,'[8]8'!$A$5:$O$440,5,FALSE)&lt;1,VLOOKUP(A32,'[8]8'!$A$5:$O$440,9,FALSE)&lt;1),"NO","GOL"))</f>
        <v>NO</v>
      </c>
      <c r="K33" s="6" t="str">
        <f>IF(IFERROR(VLOOKUP(A32,'[9]9'!$A$5:$O$440,4,FALSE),1)=1,"ASSENTE",IF(AND(VLOOKUP(A32,'[9]9'!$A$5:$O$440,5,FALSE)&lt;1,VLOOKUP(A32,'[9]9'!$A$5:$O$440,9,FALSE)&lt;1),"NO","GOL"))</f>
        <v>NO</v>
      </c>
      <c r="L33" s="6" t="str">
        <f>IF(IFERROR(VLOOKUP(A32,'[10]10'!$A$5:$O$440,4,FALSE),1)=1,"ASSENTE",IF(AND(VLOOKUP(A32,'[10]10'!$A$5:$O$440,5,FALSE)&lt;1,VLOOKUP(A32,'[10]10'!$A$5:$O$440,9,FALSE)&lt;1),"NO","GOL"))</f>
        <v>GOL</v>
      </c>
      <c r="M33" s="6" t="str">
        <f>IF(IFERROR(VLOOKUP(A32,'[11]11'!$A$5:$O$440,4,FALSE),1)=1,"ASSENTE",IF(AND(VLOOKUP(A32,'[11]11'!$A$5:$O$440,5,FALSE)&lt;1,VLOOKUP(A32,'[11]11'!$A$5:$O$440,9,FALSE)&lt;1),"NO","GOL"))</f>
        <v>GOL</v>
      </c>
      <c r="N33" s="6" t="str">
        <f>IF(IFERROR(VLOOKUP(A32,'[12]12'!$A$5:$O$440,4,FALSE),1)=1,"ASSENTE",IF(AND(VLOOKUP(A32,'[12]12'!$A$5:$O$440,5,FALSE)&lt;1,VLOOKUP(A32,'[12]12'!$A$5:$O$440,9,FALSE)&lt;1),"NO","GOL"))</f>
        <v>NO</v>
      </c>
      <c r="O33" s="6" t="str">
        <f>IF(IFERROR(VLOOKUP(A32,'[13]13'!$A$5:$O$440,4,FALSE),1)=1,"ASSENTE",IF(AND(VLOOKUP(A32,'[13]13'!$A$5:$O$440,5,FALSE)&lt;1,VLOOKUP(A32,'[13]13'!$A$5:$O$440,9,FALSE)&lt;1),"NO","GOL"))</f>
        <v>GOL</v>
      </c>
      <c r="P33" s="6" t="str">
        <f>IF(IFERROR(VLOOKUP(A32,'[14]14'!$A$5:$O$440,4,FALSE),1)=1,"ASSENTE",IF(AND(VLOOKUP(A32,'[14]14'!$A$5:$O$440,5,FALSE)&lt;1,VLOOKUP(A32,'[14]14'!$A$5:$O$440,9,FALSE)&lt;1),"NO","GOL"))</f>
        <v>NO</v>
      </c>
      <c r="Q33" s="6" t="str">
        <f>IF(IFERROR(VLOOKUP(A32,'[15]15'!$A$5:$O$440,4,FALSE),1)=1,"ASSENTE",IF(AND(VLOOKUP(A32,'[15]15'!$A$5:$O$440,5,FALSE)&lt;1,VLOOKUP(A32,'[15]15'!$A$5:$O$440,9,FALSE)&lt;1),"NO","GOL"))</f>
        <v>NO</v>
      </c>
      <c r="R33" s="6" t="str">
        <f>IF(IFERROR(VLOOKUP(A32,'[16]16'!$A$5:$O$440,4,FALSE),1)=1,"ASSENTE",IF(AND(VLOOKUP(A32,'[16]16'!$A$5:$O$440,5,FALSE)&lt;1,VLOOKUP(A32,'[16]16'!$A$5:$O$440,9,FALSE)&lt;1),"NO","GOL"))</f>
        <v>NO</v>
      </c>
      <c r="S33" s="6" t="str">
        <f>IF(IFERROR(VLOOKUP(A32,'[17]17'!$A$5:$O$440,4,FALSE),1)=1,"ASSENTE",IF(AND(VLOOKUP(A32,'[17]17'!$A$5:$O$440,5,FALSE)&lt;1,VLOOKUP(A32,'[17]17'!$A$5:$O$440,9,FALSE)&lt;1),"NO","GOL"))</f>
        <v>GOL</v>
      </c>
      <c r="T33" s="6" t="str">
        <f>IF(IFERROR(VLOOKUP(A32,'[18]18'!$A$5:$O$440,4,FALSE),1)=1,"ASSENTE",IF(AND(VLOOKUP(A32,'[18]18'!$A$5:$O$440,5,FALSE)&lt;1,VLOOKUP(A32,'[18]18'!$A$5:$O$440,9,FALSE)&lt;1),"NO","GOL"))</f>
        <v>GOL</v>
      </c>
      <c r="U33" s="6" t="str">
        <f>IF(IFERROR(VLOOKUP(A32,'[19]19'!$A$5:$O$440,4,FALSE),1)=1,"ASSENTE",IF(AND(VLOOKUP(A32,'[19]19'!$A$5:$O$440,5,FALSE)&lt;1,VLOOKUP(A32,'[19]19'!$A$5:$O$440,9,FALSE)&lt;1),"NO","GOL"))</f>
        <v>NO</v>
      </c>
      <c r="V33" s="6" t="str">
        <f>IF(IFERROR(VLOOKUP(A32,'[20]20'!$A$5:$O$440,4,FALSE),1)=1,"ASSENTE",IF(AND(VLOOKUP(A32,'[20]20'!$A$5:$O$440,5,FALSE)&lt;1,VLOOKUP(A32,'[20]20'!$A$5:$O$440,9,FALSE)&lt;1),"NO","GOL"))</f>
        <v>NO</v>
      </c>
      <c r="W33" s="6" t="str">
        <f>IF(IFERROR(VLOOKUP(A32,'[21]21'!$A$5:$O$440,4,FALSE),1)=1,"ASSENTE",IF(AND(VLOOKUP(A32,'[21]21'!$A$5:$O$440,5,FALSE)&lt;1,VLOOKUP(A32,'[21]21'!$A$5:$O$440,9,FALSE)&lt;1),"NO","GOL"))</f>
        <v>NO</v>
      </c>
      <c r="X33" s="6" t="str">
        <f>IF(IFERROR(VLOOKUP(A32,'[22]22'!$A$5:$O$440,4,FALSE),1)=1,"ASSENTE",IF(AND(VLOOKUP(A32,'[22]22'!$A$5:$O$440,5,FALSE)&lt;1,VLOOKUP(A32,'[22]22'!$A$5:$O$440,9,FALSE)&lt;1),"NO","GOL"))</f>
        <v>NO</v>
      </c>
      <c r="Y33" s="6" t="str">
        <f>IF(IFERROR(VLOOKUP(A32,'[23]23'!$A$5:$O$440,4,FALSE),1)=1,"ASSENTE",IF(AND(VLOOKUP(A32,'[23]23'!$A$5:$O$440,5,FALSE)&lt;1,VLOOKUP(A32,'[23]23'!$A$5:$O$440,9,FALSE)&lt;1),"NO","GOL"))</f>
        <v>GOL</v>
      </c>
      <c r="Z33" s="6" t="str">
        <f>IF(IFERROR(VLOOKUP(A32,'[24]24'!$A$5:$O$440,4,FALSE),1)=1,"ASSENTE",IF(AND(VLOOKUP(A32,'[24]24'!$A$5:$O$440,5,FALSE)&lt;1,VLOOKUP(A32,'[24]24'!$A$5:$O$440,9,FALSE)&lt;1),"NO","GOL"))</f>
        <v>NO</v>
      </c>
      <c r="AA33" s="6" t="str">
        <f>IF(IFERROR(VLOOKUP(A32,'[25]25'!$A$5:$O$440,4,FALSE),1)=1,"ASSENTE",IF(AND(VLOOKUP(A32,'[25]25'!$A$5:$O$440,5,FALSE)&lt;1,VLOOKUP(A32,'[25]25'!$A$5:$O$440,9,FALSE)&lt;1),"NO","GOL"))</f>
        <v>NO</v>
      </c>
      <c r="AB33" s="6" t="str">
        <f>IF(IFERROR(VLOOKUP(A32,'[26]26'!$A$5:$O$440,4,FALSE),1)=1,"ASSENTE",IF(AND(VLOOKUP(A32,'[26]26'!$A$5:$O$440,5,FALSE)&lt;1,VLOOKUP(A32,'[26]26'!$A$5:$O$440,9,FALSE)&lt;1),"NO","GOL"))</f>
        <v>NO</v>
      </c>
      <c r="AC33" s="6" t="str">
        <f>IF(IFERROR(VLOOKUP(A32,'[27]27'!$A$5:$O$440,4,FALSE),1)=1,"ASSENTE",IF(AND(VLOOKUP(A32,'[27]27'!$A$5:$O$440,5,FALSE)&lt;1,VLOOKUP(A32,'[27]27'!$A$5:$O$440,9,FALSE)&lt;1),"NO","GOL"))</f>
        <v>NO</v>
      </c>
      <c r="AD33" s="6" t="str">
        <f>IF(IFERROR(VLOOKUP(A32,'[28]28'!$A$5:$O$440,4,FALSE),1)=1,"ASSENTE",IF(AND(VLOOKUP(A32,'[28]28'!$A$5:$O$440,5,FALSE)&lt;1,VLOOKUP(A32,'[28]28'!$A$5:$O$440,9,FALSE)&lt;1),"NO","GOL"))</f>
        <v>NO</v>
      </c>
      <c r="AE33" s="6" t="str">
        <f>IF(IFERROR(VLOOKUP(A32,'[29]29'!$A$5:$O$440,4,FALSE),1)=1,"ASSENTE",IF(AND(VLOOKUP(A32,'[29]29'!$A$5:$O$440,5,FALSE)&lt;1,VLOOKUP(A32,'[29]29'!$A$5:$O$440,9,FALSE)&lt;1),"NO","GOL"))</f>
        <v>ASSENTE</v>
      </c>
      <c r="AF33" s="6" t="str">
        <f>IF(IFERROR(VLOOKUP(A32,'[30]30'!$A$5:$O$440,4,FALSE),1)=1,"ASSENTE",IF(AND(VLOOKUP(A32,'[30]30'!$A$5:$O$440,5,FALSE)&lt;1,VLOOKUP(A32,'[30]30'!$A$5:$O$440,9,FALSE)&lt;1),"NO","GOL"))</f>
        <v>ASSENTE</v>
      </c>
      <c r="AG33" s="6" t="str">
        <f>IF(IFERROR(VLOOKUP(A32,'[31]31'!$A$5:$O$440,4,FALSE),1)=1,"ASSENTE",IF(AND(VLOOKUP(A32,'[31]31'!$A$5:$O$440,5,FALSE)&lt;1,VLOOKUP(A32,'[31]31'!$A$5:$O$440,9,FALSE)&lt;1),"NO","GOL"))</f>
        <v>NO</v>
      </c>
      <c r="AH33" s="6" t="str">
        <f>IF(IFERROR(VLOOKUP(A32,'[32]32'!$A$5:$O$440,4,FALSE),1)=1,"ASSENTE",IF(AND(VLOOKUP(A32,'[32]32'!$A$5:$O$440,5,FALSE)&lt;1,VLOOKUP(A32,'[32]32'!$A$5:$O$440,9,FALSE)&lt;1),"NO","GOL"))</f>
        <v>NO</v>
      </c>
      <c r="AI33" s="6" t="str">
        <f>IF(IFERROR(VLOOKUP(A32,'[33]33'!$A$5:$O$440,4,FALSE),1)=1,"ASSENTE",IF(AND(VLOOKUP(A32,'[33]33'!$A$5:$O$440,5,FALSE)&lt;1,VLOOKUP(A32,'[33]33'!$A$5:$O$440,9,FALSE)&lt;1),"NO","GOL"))</f>
        <v>NO</v>
      </c>
      <c r="AJ33" s="6" t="str">
        <f>IF(IFERROR(VLOOKUP(A32,'[34]34'!$A$5:$O$440,4,FALSE),1)=1,"ASSENTE",IF(AND(VLOOKUP(A32,'[34]34'!$A$5:$O$440,5,FALSE)&lt;1,VLOOKUP(A32,'[34]34'!$A$5:$O$440,9,FALSE)&lt;1),"NO","GOL"))</f>
        <v>ASSENTE</v>
      </c>
      <c r="AK33" s="6" t="str">
        <f>IF(IFERROR(VLOOKUP(A32,'[35]35'!$A$5:$O$440,4,FALSE),1)=1,"ASSENTE",IF(AND(VLOOKUP(A32,'[35]35'!$A$5:$O$440,5,FALSE)&lt;1,VLOOKUP(A32,'[35]35'!$A$5:$O$440,9,FALSE)&lt;1),"NO","GOL"))</f>
        <v>NO</v>
      </c>
      <c r="AL33" s="6" t="str">
        <f>IF(IFERROR(VLOOKUP(A32,'[36]36'!$A$5:$O$440,4,FALSE),1)=1,"ASSENTE",IF(AND(VLOOKUP(A32,'[36]36'!$A$5:$O$440,5,FALSE)&lt;1,VLOOKUP(A32,'[36]36'!$A$5:$O$440,9,FALSE)&lt;1),"NO","GOL"))</f>
        <v>NO</v>
      </c>
      <c r="AM33" s="6" t="str">
        <f>IF(IFERROR(VLOOKUP(A32,'[37]37'!$A$5:$O$440,4,FALSE),1)=1,"ASSENTE",IF(AND(VLOOKUP(A32,'[37]37'!$A$5:$O$440,5,FALSE)&lt;1,VLOOKUP(A32,'[37]37'!$A$5:$O$440,9,FALSE)&lt;1),"NO","GOL"))</f>
        <v>NO</v>
      </c>
      <c r="AN33" s="6" t="str">
        <f>IF(IFERROR(VLOOKUP(A32,'[38]38'!$A$5:$O$440,4,FALSE),1)=1,"ASSENTE",IF(AND(VLOOKUP(A32,'[38]38'!$A$5:$O$440,5,FALSE)&lt;1,VLOOKUP(A32,'[38]38'!$A$5:$O$440,9,FALSE)&lt;1),"NO","GOL"))</f>
        <v>GOL</v>
      </c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</row>
    <row r="34" spans="1:77" s="7" customFormat="1" ht="12.75" customHeight="1">
      <c r="A34" s="15">
        <v>3260</v>
      </c>
      <c r="B34" s="15" t="str">
        <f>VLOOKUP(A34,'[1]1'!$A$5:$O$440,3,FALSE)</f>
        <v>PALACIO</v>
      </c>
      <c r="C34" s="6">
        <f>IF(IFERROR(VLOOKUP(A34,'[1]1'!$A$5:$O$440,4,FALSE),0),VLOOKUP(A34,'[1]1'!$A$5:$O$440,4,FALSE),"ASSENTE")</f>
        <v>5.53</v>
      </c>
      <c r="D34" s="6">
        <f>IF(IFERROR(VLOOKUP(A34,'[2]2'!$A$5:$O$440,4,FALSE),0),VLOOKUP(A34,'[2]2'!$A$5:$O$440,4,FALSE),"ASSENTE")</f>
        <v>7.01</v>
      </c>
      <c r="E34" s="6">
        <f>IF(IFERROR(VLOOKUP(A34,'[3]3'!$A$5:$O$440,4,FALSE),0),VLOOKUP(A34,'[3]3'!$A$5:$O$440,4,FALSE),"ASSENTE")</f>
        <v>6</v>
      </c>
      <c r="F34" s="6">
        <f>IF(IFERROR(VLOOKUP(A34,'[4]4'!$A$5:$O$440,4,FALSE),0),VLOOKUP(A34,'[4]4'!$A$5:$O$440,4,FALSE),"ASSENTE")</f>
        <v>7.04</v>
      </c>
      <c r="G34" s="6">
        <f>IF(IFERROR(VLOOKUP(A34,'[5]5'!$A$5:$O$440,4,FALSE),0),VLOOKUP(A34,'[5]5'!$A$5:$O$440,4,FALSE),"ASSENTE")</f>
        <v>6.52</v>
      </c>
      <c r="H34" s="6">
        <f>IF(IFERROR(VLOOKUP(A34,'[6]6'!$A$5:$O$440,4,FALSE),0),VLOOKUP(A34,'[6]6'!$A$5:$O$440,4,FALSE),"ASSENTE")</f>
        <v>7.02</v>
      </c>
      <c r="I34" s="6">
        <f>IF(IFERROR(VLOOKUP(A34,'[7]7'!$A$5:$O$440,4,FALSE),0),VLOOKUP(A34,'[7]7'!$A$5:$O$440,4,FALSE),"ASSENTE")</f>
        <v>6.04</v>
      </c>
      <c r="J34" s="6" t="str">
        <f>IF(IFERROR(VLOOKUP(A34,'[8]8'!$A$5:$O$440,4,FALSE),0),VLOOKUP(A34,'[8]8'!$A$5:$O$440,4,FALSE),"ASSENTE")</f>
        <v>ASSENTE</v>
      </c>
      <c r="K34" s="6" t="str">
        <f>IF(IFERROR(VLOOKUP(A34,'[9]9'!$A$5:$O$440,4,FALSE),0),VLOOKUP(A34,'[9]9'!$A$5:$O$440,4,FALSE),"ASSENTE")</f>
        <v>ASSENTE</v>
      </c>
      <c r="L34" s="6" t="str">
        <f>IF(IFERROR(VLOOKUP(A34,'[10]10'!$A$5:$O$440,4,FALSE),0),VLOOKUP(A34,'[10]10'!$A$5:$O$440,4,FALSE),"ASSENTE")</f>
        <v>ASSENTE</v>
      </c>
      <c r="M34" s="6" t="str">
        <f>IF(IFERROR(VLOOKUP(A34,'[11]11'!$A$5:$O$440,4,FALSE),0),VLOOKUP(A34,'[11]11'!$A$5:$O$440,4,FALSE),"ASSENTE")</f>
        <v>ASSENTE</v>
      </c>
      <c r="N34" s="6" t="str">
        <f>IF(IFERROR(VLOOKUP(A34,'[12]12'!$A$5:$O$440,4,FALSE),0),VLOOKUP(A34,'[12]12'!$A$5:$O$440,4,FALSE),"ASSENTE")</f>
        <v>ASSENTE</v>
      </c>
      <c r="O34" s="6" t="str">
        <f>IF(IFERROR(VLOOKUP(A34,'[13]13'!$A$5:$O$440,4,FALSE),0),VLOOKUP(A34,'[13]13'!$A$5:$O$440,4,FALSE),"ASSENTE")</f>
        <v>ASSENTE</v>
      </c>
      <c r="P34" s="6">
        <f>IF(IFERROR(VLOOKUP(A34,'[14]14'!$A$5:$O$440,4,FALSE),0),VLOOKUP(A34,'[14]14'!$A$5:$O$440,4,FALSE),"ASSENTE")</f>
        <v>5.51</v>
      </c>
      <c r="Q34" s="6" t="str">
        <f>IF(IFERROR(VLOOKUP(A34,'[15]15'!$A$5:$O$440,4,FALSE),0),VLOOKUP(A34,'[15]15'!$A$5:$O$440,4,FALSE),"ASSENTE")</f>
        <v>ASSENTE</v>
      </c>
      <c r="R34" s="6" t="str">
        <f>IF(IFERROR(VLOOKUP(A34,'[16]16'!$A$5:$O$440,4,FALSE),0),VLOOKUP(A34,'[16]16'!$A$5:$O$440,4,FALSE),"ASSENTE")</f>
        <v>ASSENTE</v>
      </c>
      <c r="S34" s="6">
        <f>IF(IFERROR(VLOOKUP(A34,'[17]17'!$A$5:$O$440,4,FALSE),0),VLOOKUP(A34,'[17]17'!$A$5:$O$440,4,FALSE),"ASSENTE")</f>
        <v>6.5</v>
      </c>
      <c r="T34" s="6" t="str">
        <f>IF(IFERROR(VLOOKUP(A34,'[18]18'!$A$5:$O$440,4,FALSE),0),VLOOKUP(A34,'[18]18'!$A$5:$O$440,4,FALSE),"ASSENTE")</f>
        <v>ASSENTE</v>
      </c>
      <c r="U34" s="6" t="str">
        <f>IF(IFERROR(VLOOKUP(A34,'[19]19'!$A$5:$O$440,4,FALSE),0),VLOOKUP(A34,'[19]19'!$A$5:$O$440,4,FALSE),"ASSENTE")</f>
        <v>ASSENTE</v>
      </c>
      <c r="V34" s="6">
        <f>IF(IFERROR(VLOOKUP(A34,'[20]20'!$A$5:$O$440,4,FALSE),0),VLOOKUP(A34,'[20]20'!$A$5:$O$440,4,FALSE),"ASSENTE")</f>
        <v>5.0199999999999996</v>
      </c>
      <c r="W34" s="6">
        <f>IF(IFERROR(VLOOKUP(A34,'[21]21'!$A$5:$O$440,4,FALSE),0),VLOOKUP(A34,'[21]21'!$A$5:$O$440,4,FALSE),"ASSENTE")</f>
        <v>6.52</v>
      </c>
      <c r="X34" s="6">
        <f>IF(IFERROR(VLOOKUP(A34,'[22]22'!$A$5:$O$440,4,FALSE),0),VLOOKUP(A34,'[22]22'!$A$5:$O$440,4,FALSE),"ASSENTE")</f>
        <v>6.51</v>
      </c>
      <c r="Y34" s="6">
        <f>IF(IFERROR(VLOOKUP(A34,'[23]23'!$A$5:$O$440,4,FALSE),0),VLOOKUP(A34,'[23]23'!$A$5:$O$440,4,FALSE),"ASSENTE")</f>
        <v>5.51</v>
      </c>
      <c r="Z34" s="6">
        <f>IF(IFERROR(VLOOKUP(A34,'[24]24'!$A$5:$O$440,4,FALSE),0),VLOOKUP(A34,'[24]24'!$A$5:$O$440,4,FALSE),"ASSENTE")</f>
        <v>5.03</v>
      </c>
      <c r="AA34" s="6">
        <f>IF(IFERROR(VLOOKUP(A34,'[25]25'!$A$5:$O$440,4,FALSE),0),VLOOKUP(A34,'[25]25'!$A$5:$O$440,4,FALSE),"ASSENTE")</f>
        <v>6.04</v>
      </c>
      <c r="AB34" s="6">
        <f>IF(IFERROR(VLOOKUP(A34,'[26]26'!$A$5:$O$440,4,FALSE),0),VLOOKUP(A34,'[26]26'!$A$5:$O$440,4,FALSE),"ASSENTE")</f>
        <v>7.51</v>
      </c>
      <c r="AC34" s="6">
        <f>IF(IFERROR(VLOOKUP(A34,'[27]27'!$A$5:$O$440,4,FALSE),0),VLOOKUP(A34,'[27]27'!$A$5:$O$440,4,FALSE),"ASSENTE")</f>
        <v>6.03</v>
      </c>
      <c r="AD34" s="6">
        <f>IF(IFERROR(VLOOKUP(A34,'[28]28'!$A$5:$O$440,4,FALSE),0),VLOOKUP(A34,'[28]28'!$A$5:$O$440,4,FALSE),"ASSENTE")</f>
        <v>7.01</v>
      </c>
      <c r="AE34" s="6">
        <f>IF(IFERROR(VLOOKUP(A34,'[29]29'!$A$5:$O$440,4,FALSE),0),VLOOKUP(A34,'[29]29'!$A$5:$O$440,4,FALSE),"ASSENTE")</f>
        <v>6.53</v>
      </c>
      <c r="AF34" s="6">
        <f>IF(IFERROR(VLOOKUP(A34,'[30]30'!$A$5:$O$440,4,FALSE),0),VLOOKUP(A34,'[30]30'!$A$5:$O$440,4,FALSE),"ASSENTE")</f>
        <v>6.01</v>
      </c>
      <c r="AG34" s="6">
        <f>IF(IFERROR(VLOOKUP(A34,'[31]31'!$A$5:$O$440,4,FALSE),0),VLOOKUP(A34,'[31]31'!$A$5:$O$440,4,FALSE),"ASSENTE")</f>
        <v>6.51</v>
      </c>
      <c r="AH34" s="6">
        <f>IF(IFERROR(VLOOKUP(A34,'[32]32'!$A$5:$O$440,4,FALSE),0),VLOOKUP(A34,'[32]32'!$A$5:$O$440,4,FALSE),"ASSENTE")</f>
        <v>5.54</v>
      </c>
      <c r="AI34" s="6">
        <f>IF(IFERROR(VLOOKUP(A34,'[33]33'!$A$5:$O$440,4,FALSE),0),VLOOKUP(A34,'[33]33'!$A$5:$O$440,4,FALSE),"ASSENTE")</f>
        <v>7.52</v>
      </c>
      <c r="AJ34" s="6">
        <f>IF(IFERROR(VLOOKUP(A34,'[34]34'!$A$5:$O$440,4,FALSE),0),VLOOKUP(A34,'[34]34'!$A$5:$O$440,4,FALSE),"ASSENTE")</f>
        <v>7.53</v>
      </c>
      <c r="AK34" s="6" t="str">
        <f>IF(IFERROR(VLOOKUP(A34,'[35]35'!$A$5:$O$440,4,FALSE),0),VLOOKUP(A34,'[35]35'!$A$5:$O$440,4,FALSE),"ASSENTE")</f>
        <v>ASSENTE</v>
      </c>
      <c r="AL34" s="6">
        <f>IF(IFERROR(VLOOKUP(A34,'[36]36'!$A$5:$O$440,4,FALSE),0),VLOOKUP(A34,'[36]36'!$A$5:$O$440,4,FALSE),"ASSENTE")</f>
        <v>5.53</v>
      </c>
      <c r="AM34" s="6">
        <f>IF(IFERROR(VLOOKUP(A34,'[37]37'!$A$5:$O$440,4,FALSE),0),VLOOKUP(A34,'[37]37'!$A$5:$O$440,4,FALSE),"ASSENTE")</f>
        <v>6.51</v>
      </c>
      <c r="AN34" s="6">
        <f>IF(IFERROR(VLOOKUP(A34,'[38]38'!$A$5:$O$440,4,FALSE),0),VLOOKUP(A34,'[38]38'!$A$5:$O$440,4,FALSE),"ASSENTE")</f>
        <v>7.5</v>
      </c>
    </row>
    <row r="35" spans="1:77" s="7" customFormat="1" ht="12.75" customHeight="1">
      <c r="A35" s="15"/>
      <c r="B35" s="15"/>
      <c r="C35" s="6" t="str">
        <f>IF(IFERROR(VLOOKUP(A34,'[1]1'!$A$5:$O$440,4,FALSE),1)=1,"ASSENTE",IF(AND(VLOOKUP(A34,'[1]1'!$A$5:$O$440,5,FALSE)&lt;1,VLOOKUP(A34,'[1]1'!$A$5:$O$440,9,FALSE)&lt;1),"NO","GOL"))</f>
        <v>NO</v>
      </c>
      <c r="D35" s="6" t="str">
        <f>IF(IFERROR(VLOOKUP(A34,'[2]2'!$A$5:$O$440,4,FALSE),1)=1,"ASSENTE",IF(AND(VLOOKUP(A34,'[2]2'!$A$5:$O$440,5,FALSE)&lt;1,VLOOKUP(A34,'[2]2'!$A$5:$O$440,9,FALSE)&lt;1),"NO","GOL"))</f>
        <v>NO</v>
      </c>
      <c r="E35" s="6" t="str">
        <f>IF(IFERROR(VLOOKUP(A34,'[3]3'!$A$5:$O$440,4,FALSE),1)=1,"ASSENTE",IF(AND(VLOOKUP(A34,'[3]3'!$A$5:$O$440,5,FALSE)&lt;1,VLOOKUP(A34,'[3]3'!$A$5:$O$440,9,FALSE)&lt;1),"NO","GOL"))</f>
        <v>NO</v>
      </c>
      <c r="F35" s="6" t="str">
        <f>IF(IFERROR(VLOOKUP(A34,'[4]4'!$A$5:$O$440,4,FALSE),1)=1,"ASSENTE",IF(AND(VLOOKUP(A34,'[4]4'!$A$5:$O$440,5,FALSE)&lt;1,VLOOKUP(A34,'[4]4'!$A$5:$O$440,9,FALSE)&lt;1),"NO","GOL"))</f>
        <v>NO</v>
      </c>
      <c r="G35" s="6" t="str">
        <f>IF(IFERROR(VLOOKUP(A34,'[5]5'!$A$5:$O$440,4,FALSE),1)=1,"ASSENTE",IF(AND(VLOOKUP(A34,'[5]5'!$A$5:$O$440,5,FALSE)&lt;1,VLOOKUP(A34,'[5]5'!$A$5:$O$440,9,FALSE)&lt;1),"NO","GOL"))</f>
        <v>NO</v>
      </c>
      <c r="H35" s="6" t="str">
        <f>IF(IFERROR(VLOOKUP(A34,'[6]6'!$A$5:$O$440,4,FALSE),1)=1,"ASSENTE",IF(AND(VLOOKUP(A34,'[6]6'!$A$5:$O$440,5,FALSE)&lt;1,VLOOKUP(A34,'[6]6'!$A$5:$O$440,9,FALSE)&lt;1),"NO","GOL"))</f>
        <v>GOL</v>
      </c>
      <c r="I35" s="6" t="str">
        <f>IF(IFERROR(VLOOKUP(A34,'[7]7'!$A$5:$O$440,4,FALSE),1)=1,"ASSENTE",IF(AND(VLOOKUP(A34,'[7]7'!$A$5:$O$440,5,FALSE)&lt;1,VLOOKUP(A34,'[7]7'!$A$5:$O$440,9,FALSE)&lt;1),"NO","GOL"))</f>
        <v>NO</v>
      </c>
      <c r="J35" s="6" t="str">
        <f>IF(IFERROR(VLOOKUP(A34,'[8]8'!$A$5:$O$440,4,FALSE),1)=1,"ASSENTE",IF(AND(VLOOKUP(A34,'[8]8'!$A$5:$O$440,5,FALSE)&lt;1,VLOOKUP(A34,'[8]8'!$A$5:$O$440,9,FALSE)&lt;1),"NO","GOL"))</f>
        <v>ASSENTE</v>
      </c>
      <c r="K35" s="6" t="str">
        <f>IF(IFERROR(VLOOKUP(A34,'[9]9'!$A$5:$O$440,4,FALSE),1)=1,"ASSENTE",IF(AND(VLOOKUP(A34,'[9]9'!$A$5:$O$440,5,FALSE)&lt;1,VLOOKUP(A34,'[9]9'!$A$5:$O$440,9,FALSE)&lt;1),"NO","GOL"))</f>
        <v>ASSENTE</v>
      </c>
      <c r="L35" s="6" t="str">
        <f>IF(IFERROR(VLOOKUP(A34,'[10]10'!$A$5:$O$440,4,FALSE),1)=1,"ASSENTE",IF(AND(VLOOKUP(A34,'[10]10'!$A$5:$O$440,5,FALSE)&lt;1,VLOOKUP(A34,'[10]10'!$A$5:$O$440,9,FALSE)&lt;1),"NO","GOL"))</f>
        <v>ASSENTE</v>
      </c>
      <c r="M35" s="6" t="str">
        <f>IF(IFERROR(VLOOKUP(A34,'[11]11'!$A$5:$O$440,4,FALSE),1)=1,"ASSENTE",IF(AND(VLOOKUP(A34,'[11]11'!$A$5:$O$440,5,FALSE)&lt;1,VLOOKUP(A34,'[11]11'!$A$5:$O$440,9,FALSE)&lt;1),"NO","GOL"))</f>
        <v>ASSENTE</v>
      </c>
      <c r="N35" s="6" t="str">
        <f>IF(IFERROR(VLOOKUP(A34,'[12]12'!$A$5:$O$440,4,FALSE),1)=1,"ASSENTE",IF(AND(VLOOKUP(A34,'[12]12'!$A$5:$O$440,5,FALSE)&lt;1,VLOOKUP(A34,'[12]12'!$A$5:$O$440,9,FALSE)&lt;1),"NO","GOL"))</f>
        <v>ASSENTE</v>
      </c>
      <c r="O35" s="6" t="str">
        <f>IF(IFERROR(VLOOKUP(A34,'[13]13'!$A$5:$O$440,4,FALSE),1)=1,"ASSENTE",IF(AND(VLOOKUP(A34,'[13]13'!$A$5:$O$440,5,FALSE)&lt;1,VLOOKUP(A34,'[13]13'!$A$5:$O$440,9,FALSE)&lt;1),"NO","GOL"))</f>
        <v>ASSENTE</v>
      </c>
      <c r="P35" s="6" t="str">
        <f>IF(IFERROR(VLOOKUP(A34,'[14]14'!$A$5:$O$440,4,FALSE),1)=1,"ASSENTE",IF(AND(VLOOKUP(A34,'[14]14'!$A$5:$O$440,5,FALSE)&lt;1,VLOOKUP(A34,'[14]14'!$A$5:$O$440,9,FALSE)&lt;1),"NO","GOL"))</f>
        <v>NO</v>
      </c>
      <c r="Q35" s="6" t="str">
        <f>IF(IFERROR(VLOOKUP(A34,'[15]15'!$A$5:$O$440,4,FALSE),1)=1,"ASSENTE",IF(AND(VLOOKUP(A34,'[15]15'!$A$5:$O$440,5,FALSE)&lt;1,VLOOKUP(A34,'[15]15'!$A$5:$O$440,9,FALSE)&lt;1),"NO","GOL"))</f>
        <v>ASSENTE</v>
      </c>
      <c r="R35" s="6" t="str">
        <f>IF(IFERROR(VLOOKUP(A34,'[16]16'!$A$5:$O$440,4,FALSE),1)=1,"ASSENTE",IF(AND(VLOOKUP(A34,'[16]16'!$A$5:$O$440,5,FALSE)&lt;1,VLOOKUP(A34,'[16]16'!$A$5:$O$440,9,FALSE)&lt;1),"NO","GOL"))</f>
        <v>ASSENTE</v>
      </c>
      <c r="S35" s="6" t="str">
        <f>IF(IFERROR(VLOOKUP(A34,'[17]17'!$A$5:$O$440,4,FALSE),1)=1,"ASSENTE",IF(AND(VLOOKUP(A34,'[17]17'!$A$5:$O$440,5,FALSE)&lt;1,VLOOKUP(A34,'[17]17'!$A$5:$O$440,9,FALSE)&lt;1),"NO","GOL"))</f>
        <v>NO</v>
      </c>
      <c r="T35" s="6" t="str">
        <f>IF(IFERROR(VLOOKUP(A34,'[18]18'!$A$5:$O$440,4,FALSE),1)=1,"ASSENTE",IF(AND(VLOOKUP(A34,'[18]18'!$A$5:$O$440,5,FALSE)&lt;1,VLOOKUP(A34,'[18]18'!$A$5:$O$440,9,FALSE)&lt;1),"NO","GOL"))</f>
        <v>ASSENTE</v>
      </c>
      <c r="U35" s="6" t="str">
        <f>IF(IFERROR(VLOOKUP(A34,'[19]19'!$A$5:$O$440,4,FALSE),1)=1,"ASSENTE",IF(AND(VLOOKUP(A34,'[19]19'!$A$5:$O$440,5,FALSE)&lt;1,VLOOKUP(A34,'[19]19'!$A$5:$O$440,9,FALSE)&lt;1),"NO","GOL"))</f>
        <v>ASSENTE</v>
      </c>
      <c r="V35" s="6" t="str">
        <f>IF(IFERROR(VLOOKUP(A34,'[20]20'!$A$5:$O$440,4,FALSE),1)=1,"ASSENTE",IF(AND(VLOOKUP(A34,'[20]20'!$A$5:$O$440,5,FALSE)&lt;1,VLOOKUP(A34,'[20]20'!$A$5:$O$440,9,FALSE)&lt;1),"NO","GOL"))</f>
        <v>NO</v>
      </c>
      <c r="W35" s="6" t="str">
        <f>IF(IFERROR(VLOOKUP(A34,'[21]21'!$A$5:$O$440,4,FALSE),1)=1,"ASSENTE",IF(AND(VLOOKUP(A34,'[21]21'!$A$5:$O$440,5,FALSE)&lt;1,VLOOKUP(A34,'[21]21'!$A$5:$O$440,9,FALSE)&lt;1),"NO","GOL"))</f>
        <v>NO</v>
      </c>
      <c r="X35" s="6" t="str">
        <f>IF(IFERROR(VLOOKUP(A34,'[22]22'!$A$5:$O$440,4,FALSE),1)=1,"ASSENTE",IF(AND(VLOOKUP(A34,'[22]22'!$A$5:$O$440,5,FALSE)&lt;1,VLOOKUP(A34,'[22]22'!$A$5:$O$440,9,FALSE)&lt;1),"NO","GOL"))</f>
        <v>GOL</v>
      </c>
      <c r="Y35" s="6" t="str">
        <f>IF(IFERROR(VLOOKUP(A34,'[23]23'!$A$5:$O$440,4,FALSE),1)=1,"ASSENTE",IF(AND(VLOOKUP(A34,'[23]23'!$A$5:$O$440,5,FALSE)&lt;1,VLOOKUP(A34,'[23]23'!$A$5:$O$440,9,FALSE)&lt;1),"NO","GOL"))</f>
        <v>NO</v>
      </c>
      <c r="Z35" s="6" t="str">
        <f>IF(IFERROR(VLOOKUP(A34,'[24]24'!$A$5:$O$440,4,FALSE),1)=1,"ASSENTE",IF(AND(VLOOKUP(A34,'[24]24'!$A$5:$O$440,5,FALSE)&lt;1,VLOOKUP(A34,'[24]24'!$A$5:$O$440,9,FALSE)&lt;1),"NO","GOL"))</f>
        <v>NO</v>
      </c>
      <c r="AA35" s="6" t="str">
        <f>IF(IFERROR(VLOOKUP(A34,'[25]25'!$A$5:$O$440,4,FALSE),1)=1,"ASSENTE",IF(AND(VLOOKUP(A34,'[25]25'!$A$5:$O$440,5,FALSE)&lt;1,VLOOKUP(A34,'[25]25'!$A$5:$O$440,9,FALSE)&lt;1),"NO","GOL"))</f>
        <v>NO</v>
      </c>
      <c r="AB35" s="6" t="str">
        <f>IF(IFERROR(VLOOKUP(A34,'[26]26'!$A$5:$O$440,4,FALSE),1)=1,"ASSENTE",IF(AND(VLOOKUP(A34,'[26]26'!$A$5:$O$440,5,FALSE)&lt;1,VLOOKUP(A34,'[26]26'!$A$5:$O$440,9,FALSE)&lt;1),"NO","GOL"))</f>
        <v>GOL</v>
      </c>
      <c r="AC35" s="6" t="str">
        <f>IF(IFERROR(VLOOKUP(A34,'[27]27'!$A$5:$O$440,4,FALSE),1)=1,"ASSENTE",IF(AND(VLOOKUP(A34,'[27]27'!$A$5:$O$440,5,FALSE)&lt;1,VLOOKUP(A34,'[27]27'!$A$5:$O$440,9,FALSE)&lt;1),"NO","GOL"))</f>
        <v>NO</v>
      </c>
      <c r="AD35" s="6" t="str">
        <f>IF(IFERROR(VLOOKUP(A34,'[28]28'!$A$5:$O$440,4,FALSE),1)=1,"ASSENTE",IF(AND(VLOOKUP(A34,'[28]28'!$A$5:$O$440,5,FALSE)&lt;1,VLOOKUP(A34,'[28]28'!$A$5:$O$440,9,FALSE)&lt;1),"NO","GOL"))</f>
        <v>GOL</v>
      </c>
      <c r="AE35" s="6" t="str">
        <f>IF(IFERROR(VLOOKUP(A34,'[29]29'!$A$5:$O$440,4,FALSE),1)=1,"ASSENTE",IF(AND(VLOOKUP(A34,'[29]29'!$A$5:$O$440,5,FALSE)&lt;1,VLOOKUP(A34,'[29]29'!$A$5:$O$440,9,FALSE)&lt;1),"NO","GOL"))</f>
        <v>NO</v>
      </c>
      <c r="AF35" s="6" t="str">
        <f>IF(IFERROR(VLOOKUP(A34,'[30]30'!$A$5:$O$440,4,FALSE),1)=1,"ASSENTE",IF(AND(VLOOKUP(A34,'[30]30'!$A$5:$O$440,5,FALSE)&lt;1,VLOOKUP(A34,'[30]30'!$A$5:$O$440,9,FALSE)&lt;1),"NO","GOL"))</f>
        <v>NO</v>
      </c>
      <c r="AG35" s="6" t="str">
        <f>IF(IFERROR(VLOOKUP(A34,'[31]31'!$A$5:$O$440,4,FALSE),1)=1,"ASSENTE",IF(AND(VLOOKUP(A34,'[31]31'!$A$5:$O$440,5,FALSE)&lt;1,VLOOKUP(A34,'[31]31'!$A$5:$O$440,9,FALSE)&lt;1),"NO","GOL"))</f>
        <v>NO</v>
      </c>
      <c r="AH35" s="6" t="str">
        <f>IF(IFERROR(VLOOKUP(A34,'[32]32'!$A$5:$O$440,4,FALSE),1)=1,"ASSENTE",IF(AND(VLOOKUP(A34,'[32]32'!$A$5:$O$440,5,FALSE)&lt;1,VLOOKUP(A34,'[32]32'!$A$5:$O$440,9,FALSE)&lt;1),"NO","GOL"))</f>
        <v>NO</v>
      </c>
      <c r="AI35" s="6" t="str">
        <f>IF(IFERROR(VLOOKUP(A34,'[33]33'!$A$5:$O$440,4,FALSE),1)=1,"ASSENTE",IF(AND(VLOOKUP(A34,'[33]33'!$A$5:$O$440,5,FALSE)&lt;1,VLOOKUP(A34,'[33]33'!$A$5:$O$440,9,FALSE)&lt;1),"NO","GOL"))</f>
        <v>NO</v>
      </c>
      <c r="AJ35" s="6" t="str">
        <f>IF(IFERROR(VLOOKUP(A34,'[34]34'!$A$5:$O$440,4,FALSE),1)=1,"ASSENTE",IF(AND(VLOOKUP(A34,'[34]34'!$A$5:$O$440,5,FALSE)&lt;1,VLOOKUP(A34,'[34]34'!$A$5:$O$440,9,FALSE)&lt;1),"NO","GOL"))</f>
        <v>GOL</v>
      </c>
      <c r="AK35" s="6" t="str">
        <f>IF(IFERROR(VLOOKUP(A34,'[35]35'!$A$5:$O$440,4,FALSE),1)=1,"ASSENTE",IF(AND(VLOOKUP(A34,'[35]35'!$A$5:$O$440,5,FALSE)&lt;1,VLOOKUP(A34,'[35]35'!$A$5:$O$440,9,FALSE)&lt;1),"NO","GOL"))</f>
        <v>ASSENTE</v>
      </c>
      <c r="AL35" s="6" t="str">
        <f>IF(IFERROR(VLOOKUP(A34,'[36]36'!$A$5:$O$440,4,FALSE),1)=1,"ASSENTE",IF(AND(VLOOKUP(A34,'[36]36'!$A$5:$O$440,5,FALSE)&lt;1,VLOOKUP(A34,'[36]36'!$A$5:$O$440,9,FALSE)&lt;1),"NO","GOL"))</f>
        <v>NO</v>
      </c>
      <c r="AM35" s="6" t="str">
        <f>IF(IFERROR(VLOOKUP(A34,'[37]37'!$A$5:$O$440,4,FALSE),1)=1,"ASSENTE",IF(AND(VLOOKUP(A34,'[37]37'!$A$5:$O$440,5,FALSE)&lt;1,VLOOKUP(A34,'[37]37'!$A$5:$O$440,9,FALSE)&lt;1),"NO","GOL"))</f>
        <v>GOL</v>
      </c>
      <c r="AN35" s="6" t="str">
        <f>IF(IFERROR(VLOOKUP(A34,'[38]38'!$A$5:$O$440,4,FALSE),1)=1,"ASSENTE",IF(AND(VLOOKUP(A34,'[38]38'!$A$5:$O$440,5,FALSE)&lt;1,VLOOKUP(A34,'[38]38'!$A$5:$O$440,9,FALSE)&lt;1),"NO","GOL"))</f>
        <v>GOL</v>
      </c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</row>
    <row r="36" spans="1:77" s="7" customFormat="1" ht="12.75" customHeight="1">
      <c r="A36" s="15">
        <v>3444</v>
      </c>
      <c r="B36" s="15" t="str">
        <f>VLOOKUP(A36,'[33]33'!$A$5:$O$440,3,FALSE)</f>
        <v>RAMIREZ</v>
      </c>
      <c r="C36" s="6" t="str">
        <f>IF(IFERROR(VLOOKUP(A36,'[1]1'!$A$5:$O$440,4,FALSE),0),VLOOKUP(A36,'[1]1'!$A$5:$O$440,4,FALSE),"ASSENTE")</f>
        <v>ASSENTE</v>
      </c>
      <c r="D36" s="6" t="str">
        <f>IF(IFERROR(VLOOKUP(A36,'[2]2'!$A$5:$O$440,4,FALSE),0),VLOOKUP(A36,'[2]2'!$A$5:$O$440,4,FALSE),"ASSENTE")</f>
        <v>ASSENTE</v>
      </c>
      <c r="E36" s="6" t="str">
        <f>IF(IFERROR(VLOOKUP(A36,'[3]3'!$A$5:$O$440,4,FALSE),0),VLOOKUP(A36,'[3]3'!$A$5:$O$440,4,FALSE),"ASSENTE")</f>
        <v>ASSENTE</v>
      </c>
      <c r="F36" s="6" t="str">
        <f>IF(IFERROR(VLOOKUP(A36,'[4]4'!$A$5:$O$440,4,FALSE),0),VLOOKUP(A36,'[4]4'!$A$5:$O$440,4,FALSE),"ASSENTE")</f>
        <v>ASSENTE</v>
      </c>
      <c r="G36" s="6">
        <f>IF(IFERROR(VLOOKUP(A36,'[5]5'!$A$5:$O$440,4,FALSE),0),VLOOKUP(A36,'[5]5'!$A$5:$O$440,4,FALSE),"ASSENTE")</f>
        <v>5.51</v>
      </c>
      <c r="H36" s="6">
        <f>IF(IFERROR(VLOOKUP(A36,'[6]6'!$A$5:$O$440,4,FALSE),0),VLOOKUP(A36,'[6]6'!$A$5:$O$440,4,FALSE),"ASSENTE")</f>
        <v>6.01</v>
      </c>
      <c r="I36" s="6">
        <f>IF(IFERROR(VLOOKUP(A36,'[7]7'!$A$5:$O$440,4,FALSE),0),VLOOKUP(A36,'[7]7'!$A$5:$O$440,4,FALSE),"ASSENTE")</f>
        <v>5.01</v>
      </c>
      <c r="J36" s="6" t="str">
        <f>IF(IFERROR(VLOOKUP(A36,'[8]8'!$A$5:$O$440,4,FALSE),0),VLOOKUP(A36,'[8]8'!$A$5:$O$440,4,FALSE),"ASSENTE")</f>
        <v>ASSENTE</v>
      </c>
      <c r="K36" s="6" t="str">
        <f>IF(IFERROR(VLOOKUP(A36,'[9]9'!$A$5:$O$440,4,FALSE),0),VLOOKUP(A36,'[9]9'!$A$5:$O$440,4,FALSE),"ASSENTE")</f>
        <v>ASSENTE</v>
      </c>
      <c r="L36" s="6">
        <f>IF(IFERROR(VLOOKUP(A36,'[10]10'!$A$5:$O$440,4,FALSE),0),VLOOKUP(A36,'[10]10'!$A$5:$O$440,4,FALSE),"ASSENTE")</f>
        <v>6.03</v>
      </c>
      <c r="M36" s="6">
        <f>IF(IFERROR(VLOOKUP(A36,'[11]11'!$A$5:$O$440,4,FALSE),0),VLOOKUP(A36,'[11]11'!$A$5:$O$440,4,FALSE),"ASSENTE")</f>
        <v>5.0199999999999996</v>
      </c>
      <c r="N36" s="6">
        <f>IF(IFERROR(VLOOKUP(A36,'[12]12'!$A$5:$O$440,4,FALSE),0),VLOOKUP(A36,'[12]12'!$A$5:$O$440,4,FALSE),"ASSENTE")</f>
        <v>6.02</v>
      </c>
      <c r="O36" s="6" t="str">
        <f>IF(IFERROR(VLOOKUP(A36,'[13]13'!$A$5:$O$440,4,FALSE),0),VLOOKUP(A36,'[13]13'!$A$5:$O$440,4,FALSE),"ASSENTE")</f>
        <v>ASSENTE</v>
      </c>
      <c r="P36" s="6" t="str">
        <f>IF(IFERROR(VLOOKUP(A36,'[14]14'!$A$5:$O$440,4,FALSE),0),VLOOKUP(A36,'[14]14'!$A$5:$O$440,4,FALSE),"ASSENTE")</f>
        <v>ASSENTE</v>
      </c>
      <c r="Q36" s="6">
        <f>IF(IFERROR(VLOOKUP(A36,'[15]15'!$A$5:$O$440,4,FALSE),0),VLOOKUP(A36,'[15]15'!$A$5:$O$440,4,FALSE),"ASSENTE")</f>
        <v>6.5</v>
      </c>
      <c r="R36" s="6">
        <f>IF(IFERROR(VLOOKUP(A36,'[16]16'!$A$5:$O$440,4,FALSE),0),VLOOKUP(A36,'[16]16'!$A$5:$O$440,4,FALSE),"ASSENTE")</f>
        <v>6.04</v>
      </c>
      <c r="S36" s="6">
        <f>IF(IFERROR(VLOOKUP(A36,'[17]17'!$A$5:$O$440,4,FALSE),0),VLOOKUP(A36,'[17]17'!$A$5:$O$440,4,FALSE),"ASSENTE")</f>
        <v>6.52</v>
      </c>
      <c r="T36" s="6">
        <f>IF(IFERROR(VLOOKUP(A36,'[18]18'!$A$5:$O$440,4,FALSE),0),VLOOKUP(A36,'[18]18'!$A$5:$O$440,4,FALSE),"ASSENTE")</f>
        <v>5.0199999999999996</v>
      </c>
      <c r="U36" s="6">
        <f>IF(IFERROR(VLOOKUP(A36,'[19]19'!$A$5:$O$440,4,FALSE),0),VLOOKUP(A36,'[19]19'!$A$5:$O$440,4,FALSE),"ASSENTE")</f>
        <v>7.01</v>
      </c>
      <c r="V36" s="6">
        <f>IF(IFERROR(VLOOKUP(A36,'[20]20'!$A$5:$O$440,4,FALSE),0),VLOOKUP(A36,'[20]20'!$A$5:$O$440,4,FALSE),"ASSENTE")</f>
        <v>6.01</v>
      </c>
      <c r="W36" s="6">
        <f>IF(IFERROR(VLOOKUP(A36,'[21]21'!$A$5:$O$440,4,FALSE),0),VLOOKUP(A36,'[21]21'!$A$5:$O$440,4,FALSE),"ASSENTE")</f>
        <v>7.01</v>
      </c>
      <c r="X36" s="6">
        <f>IF(IFERROR(VLOOKUP(A36,'[22]22'!$A$5:$O$440,4,FALSE),0),VLOOKUP(A36,'[22]22'!$A$5:$O$440,4,FALSE),"ASSENTE")</f>
        <v>5.53</v>
      </c>
      <c r="Y36" s="6" t="str">
        <f>IF(IFERROR(VLOOKUP(A36,'[23]23'!$A$5:$O$440,4,FALSE),0),VLOOKUP(A36,'[23]23'!$A$5:$O$440,4,FALSE),"ASSENTE")</f>
        <v>ASSENTE</v>
      </c>
      <c r="Z36" s="6" t="str">
        <f>IF(IFERROR(VLOOKUP(A36,'[24]24'!$A$5:$O$440,4,FALSE),0),VLOOKUP(A36,'[24]24'!$A$5:$O$440,4,FALSE),"ASSENTE")</f>
        <v>ASSENTE</v>
      </c>
      <c r="AA36" s="6">
        <f>IF(IFERROR(VLOOKUP(A36,'[25]25'!$A$5:$O$440,4,FALSE),0),VLOOKUP(A36,'[25]25'!$A$5:$O$440,4,FALSE),"ASSENTE")</f>
        <v>6.53</v>
      </c>
      <c r="AB36" s="6">
        <f>IF(IFERROR(VLOOKUP(A36,'[26]26'!$A$5:$O$440,4,FALSE),0),VLOOKUP(A36,'[26]26'!$A$5:$O$440,4,FALSE),"ASSENTE")</f>
        <v>7.03</v>
      </c>
      <c r="AC36" s="6" t="str">
        <f>IF(IFERROR(VLOOKUP(A36,'[27]27'!$A$5:$O$440,4,FALSE),0),VLOOKUP(A36,'[27]27'!$A$5:$O$440,4,FALSE),"ASSENTE")</f>
        <v>ASSENTE</v>
      </c>
      <c r="AD36" s="6">
        <f>IF(IFERROR(VLOOKUP(A36,'[28]28'!$A$5:$O$440,4,FALSE),0),VLOOKUP(A36,'[28]28'!$A$5:$O$440,4,FALSE),"ASSENTE")</f>
        <v>7.03</v>
      </c>
      <c r="AE36" s="6">
        <f>IF(IFERROR(VLOOKUP(A36,'[29]29'!$A$5:$O$440,4,FALSE),0),VLOOKUP(A36,'[29]29'!$A$5:$O$440,4,FALSE),"ASSENTE")</f>
        <v>7.03</v>
      </c>
      <c r="AF36" s="6">
        <f>IF(IFERROR(VLOOKUP(A36,'[30]30'!$A$5:$O$440,4,FALSE),0),VLOOKUP(A36,'[30]30'!$A$5:$O$440,4,FALSE),"ASSENTE")</f>
        <v>5.53</v>
      </c>
      <c r="AG36" s="6">
        <f>IF(IFERROR(VLOOKUP(A36,'[31]31'!$A$5:$O$440,4,FALSE),0),VLOOKUP(A36,'[31]31'!$A$5:$O$440,4,FALSE),"ASSENTE")</f>
        <v>5.03</v>
      </c>
      <c r="AH36" s="6" t="str">
        <f>IF(IFERROR(VLOOKUP(A36,'[32]32'!$A$5:$O$440,4,FALSE),0),VLOOKUP(A36,'[32]32'!$A$5:$O$440,4,FALSE),"ASSENTE")</f>
        <v>ASSENTE</v>
      </c>
      <c r="AI36" s="6">
        <f>IF(IFERROR(VLOOKUP(A36,'[33]33'!$A$5:$O$440,4,FALSE),0),VLOOKUP(A36,'[33]33'!$A$5:$O$440,4,FALSE),"ASSENTE")</f>
        <v>5.0199999999999996</v>
      </c>
      <c r="AJ36" s="6">
        <f>IF(IFERROR(VLOOKUP(A36,'[34]34'!$A$5:$O$440,4,FALSE),0),VLOOKUP(A36,'[34]34'!$A$5:$O$440,4,FALSE),"ASSENTE")</f>
        <v>5</v>
      </c>
      <c r="AK36" s="6">
        <f>IF(IFERROR(VLOOKUP(A36,'[35]35'!$A$5:$O$440,4,FALSE),0),VLOOKUP(A36,'[35]35'!$A$5:$O$440,4,FALSE),"ASSENTE")</f>
        <v>6.04</v>
      </c>
      <c r="AL36" s="6">
        <f>IF(IFERROR(VLOOKUP(A36,'[36]36'!$A$5:$O$440,4,FALSE),0),VLOOKUP(A36,'[36]36'!$A$5:$O$440,4,FALSE),"ASSENTE")</f>
        <v>5.03</v>
      </c>
      <c r="AM36" s="6">
        <f>IF(IFERROR(VLOOKUP(A36,'[37]37'!$A$5:$O$440,4,FALSE),0),VLOOKUP(A36,'[37]37'!$A$5:$O$440,4,FALSE),"ASSENTE")</f>
        <v>6.51</v>
      </c>
      <c r="AN36" s="6" t="str">
        <f>IF(IFERROR(VLOOKUP(A36,'[38]38'!$A$5:$O$440,4,FALSE),0),VLOOKUP(A36,'[38]38'!$A$5:$O$440,4,FALSE),"ASSENTE")</f>
        <v>ASSENTE</v>
      </c>
    </row>
    <row r="37" spans="1:77" s="7" customFormat="1" ht="12.75" customHeight="1">
      <c r="A37" s="15"/>
      <c r="B37" s="15"/>
      <c r="C37" s="6" t="str">
        <f>IF(IFERROR(VLOOKUP(A36,'[1]1'!$A$5:$O$440,4,FALSE),1)=1,"ASSENTE",IF(AND(VLOOKUP(A36,'[1]1'!$A$5:$O$440,5,FALSE)&lt;1,VLOOKUP(A36,'[1]1'!$A$5:$O$440,9,FALSE)&lt;1),"NO","GOL"))</f>
        <v>ASSENTE</v>
      </c>
      <c r="D37" s="6" t="str">
        <f>IF(IFERROR(VLOOKUP(A36,'[2]2'!$A$5:$O$440,4,FALSE),1)=1,"ASSENTE",IF(AND(VLOOKUP(A36,'[2]2'!$A$5:$O$440,5,FALSE)&lt;1,VLOOKUP(A36,'[2]2'!$A$5:$O$440,9,FALSE)&lt;1),"NO","GOL"))</f>
        <v>ASSENTE</v>
      </c>
      <c r="E37" s="6" t="str">
        <f>IF(IFERROR(VLOOKUP(A36,'[3]3'!$A$5:$O$440,4,FALSE),1)=1,"ASSENTE",IF(AND(VLOOKUP(A36,'[3]3'!$A$5:$O$440,5,FALSE)&lt;1,VLOOKUP(A36,'[3]3'!$A$5:$O$440,9,FALSE)&lt;1),"NO","GOL"))</f>
        <v>ASSENTE</v>
      </c>
      <c r="F37" s="6" t="str">
        <f>IF(IFERROR(VLOOKUP(A36,'[4]4'!$A$5:$O$440,4,FALSE),1)=1,"ASSENTE",IF(AND(VLOOKUP(A36,'[4]4'!$A$5:$O$440,5,FALSE)&lt;1,VLOOKUP(A36,'[4]4'!$A$5:$O$440,9,FALSE)&lt;1),"NO","GOL"))</f>
        <v>ASSENTE</v>
      </c>
      <c r="G37" s="6" t="str">
        <f>IF(IFERROR(VLOOKUP(A36,'[5]5'!$A$5:$O$440,4,FALSE),1)=1,"ASSENTE",IF(AND(VLOOKUP(A36,'[5]5'!$A$5:$O$440,5,FALSE)&lt;1,VLOOKUP(A36,'[5]5'!$A$5:$O$440,9,FALSE)&lt;1),"NO","GOL"))</f>
        <v>NO</v>
      </c>
      <c r="H37" s="6" t="str">
        <f>IF(IFERROR(VLOOKUP(A36,'[6]6'!$A$5:$O$440,4,FALSE),1)=1,"ASSENTE",IF(AND(VLOOKUP(A36,'[6]6'!$A$5:$O$440,5,FALSE)&lt;1,VLOOKUP(A36,'[6]6'!$A$5:$O$440,9,FALSE)&lt;1),"NO","GOL"))</f>
        <v>NO</v>
      </c>
      <c r="I37" s="6" t="str">
        <f>IF(IFERROR(VLOOKUP(A36,'[7]7'!$A$5:$O$440,4,FALSE),1)=1,"ASSENTE",IF(AND(VLOOKUP(A36,'[7]7'!$A$5:$O$440,5,FALSE)&lt;1,VLOOKUP(A36,'[7]7'!$A$5:$O$440,9,FALSE)&lt;1),"NO","GOL"))</f>
        <v>NO</v>
      </c>
      <c r="J37" s="6" t="str">
        <f>IF(IFERROR(VLOOKUP(A36,'[8]8'!$A$5:$O$440,4,FALSE),1)=1,"ASSENTE",IF(AND(VLOOKUP(A36,'[8]8'!$A$5:$O$440,5,FALSE)&lt;1,VLOOKUP(A36,'[8]8'!$A$5:$O$440,9,FALSE)&lt;1),"NO","GOL"))</f>
        <v>ASSENTE</v>
      </c>
      <c r="K37" s="6" t="str">
        <f>IF(IFERROR(VLOOKUP(A36,'[9]9'!$A$5:$O$440,4,FALSE),1)=1,"ASSENTE",IF(AND(VLOOKUP(A36,'[9]9'!$A$5:$O$440,5,FALSE)&lt;1,VLOOKUP(A36,'[9]9'!$A$5:$O$440,9,FALSE)&lt;1),"NO","GOL"))</f>
        <v>ASSENTE</v>
      </c>
      <c r="L37" s="6" t="str">
        <f>IF(IFERROR(VLOOKUP(A36,'[10]10'!$A$5:$O$440,4,FALSE),1)=1,"ASSENTE",IF(AND(VLOOKUP(A36,'[10]10'!$A$5:$O$440,5,FALSE)&lt;1,VLOOKUP(A36,'[10]10'!$A$5:$O$440,9,FALSE)&lt;1),"NO","GOL"))</f>
        <v>NO</v>
      </c>
      <c r="M37" s="6" t="str">
        <f>IF(IFERROR(VLOOKUP(A36,'[11]11'!$A$5:$O$440,4,FALSE),1)=1,"ASSENTE",IF(AND(VLOOKUP(A36,'[11]11'!$A$5:$O$440,5,FALSE)&lt;1,VLOOKUP(A36,'[11]11'!$A$5:$O$440,9,FALSE)&lt;1),"NO","GOL"))</f>
        <v>NO</v>
      </c>
      <c r="N37" s="6" t="str">
        <f>IF(IFERROR(VLOOKUP(A36,'[12]12'!$A$5:$O$440,4,FALSE),1)=1,"ASSENTE",IF(AND(VLOOKUP(A36,'[12]12'!$A$5:$O$440,5,FALSE)&lt;1,VLOOKUP(A36,'[12]12'!$A$5:$O$440,9,FALSE)&lt;1),"NO","GOL"))</f>
        <v>NO</v>
      </c>
      <c r="O37" s="6" t="str">
        <f>IF(IFERROR(VLOOKUP(A36,'[13]13'!$A$5:$O$440,4,FALSE),1)=1,"ASSENTE",IF(AND(VLOOKUP(A36,'[13]13'!$A$5:$O$440,5,FALSE)&lt;1,VLOOKUP(A36,'[13]13'!$A$5:$O$440,9,FALSE)&lt;1),"NO","GOL"))</f>
        <v>ASSENTE</v>
      </c>
      <c r="P37" s="6" t="str">
        <f>IF(IFERROR(VLOOKUP(A36,'[14]14'!$A$5:$O$440,4,FALSE),1)=1,"ASSENTE",IF(AND(VLOOKUP(A36,'[14]14'!$A$5:$O$440,5,FALSE)&lt;1,VLOOKUP(A36,'[14]14'!$A$5:$O$440,9,FALSE)&lt;1),"NO","GOL"))</f>
        <v>ASSENTE</v>
      </c>
      <c r="Q37" s="6" t="str">
        <f>IF(IFERROR(VLOOKUP(A36,'[15]15'!$A$5:$O$440,4,FALSE),1)=1,"ASSENTE",IF(AND(VLOOKUP(A36,'[15]15'!$A$5:$O$440,5,FALSE)&lt;1,VLOOKUP(A36,'[15]15'!$A$5:$O$440,9,FALSE)&lt;1),"NO","GOL"))</f>
        <v>NO</v>
      </c>
      <c r="R37" s="6" t="str">
        <f>IF(IFERROR(VLOOKUP(A36,'[16]16'!$A$5:$O$440,4,FALSE),1)=1,"ASSENTE",IF(AND(VLOOKUP(A36,'[16]16'!$A$5:$O$440,5,FALSE)&lt;1,VLOOKUP(A36,'[16]16'!$A$5:$O$440,9,FALSE)&lt;1),"NO","GOL"))</f>
        <v>NO</v>
      </c>
      <c r="S37" s="6" t="str">
        <f>IF(IFERROR(VLOOKUP(A36,'[17]17'!$A$5:$O$440,4,FALSE),1)=1,"ASSENTE",IF(AND(VLOOKUP(A36,'[17]17'!$A$5:$O$440,5,FALSE)&lt;1,VLOOKUP(A36,'[17]17'!$A$5:$O$440,9,FALSE)&lt;1),"NO","GOL"))</f>
        <v>NO</v>
      </c>
      <c r="T37" s="6" t="str">
        <f>IF(IFERROR(VLOOKUP(A36,'[18]18'!$A$5:$O$440,4,FALSE),1)=1,"ASSENTE",IF(AND(VLOOKUP(A36,'[18]18'!$A$5:$O$440,5,FALSE)&lt;1,VLOOKUP(A36,'[18]18'!$A$5:$O$440,9,FALSE)&lt;1),"NO","GOL"))</f>
        <v>NO</v>
      </c>
      <c r="U37" s="6" t="str">
        <f>IF(IFERROR(VLOOKUP(A36,'[19]19'!$A$5:$O$440,4,FALSE),1)=1,"ASSENTE",IF(AND(VLOOKUP(A36,'[19]19'!$A$5:$O$440,5,FALSE)&lt;1,VLOOKUP(A36,'[19]19'!$A$5:$O$440,9,FALSE)&lt;1),"NO","GOL"))</f>
        <v>NO</v>
      </c>
      <c r="V37" s="6" t="str">
        <f>IF(IFERROR(VLOOKUP(A36,'[20]20'!$A$5:$O$440,4,FALSE),1)=1,"ASSENTE",IF(AND(VLOOKUP(A36,'[20]20'!$A$5:$O$440,5,FALSE)&lt;1,VLOOKUP(A36,'[20]20'!$A$5:$O$440,9,FALSE)&lt;1),"NO","GOL"))</f>
        <v>NO</v>
      </c>
      <c r="W37" s="6" t="str">
        <f>IF(IFERROR(VLOOKUP(A36,'[21]21'!$A$5:$O$440,4,FALSE),1)=1,"ASSENTE",IF(AND(VLOOKUP(A36,'[21]21'!$A$5:$O$440,5,FALSE)&lt;1,VLOOKUP(A36,'[21]21'!$A$5:$O$440,9,FALSE)&lt;1),"NO","GOL"))</f>
        <v>GOL</v>
      </c>
      <c r="X37" s="6" t="str">
        <f>IF(IFERROR(VLOOKUP(A36,'[22]22'!$A$5:$O$440,4,FALSE),1)=1,"ASSENTE",IF(AND(VLOOKUP(A36,'[22]22'!$A$5:$O$440,5,FALSE)&lt;1,VLOOKUP(A36,'[22]22'!$A$5:$O$440,9,FALSE)&lt;1),"NO","GOL"))</f>
        <v>NO</v>
      </c>
      <c r="Y37" s="6" t="str">
        <f>IF(IFERROR(VLOOKUP(A36,'[23]23'!$A$5:$O$440,4,FALSE),1)=1,"ASSENTE",IF(AND(VLOOKUP(A36,'[23]23'!$A$5:$O$440,5,FALSE)&lt;1,VLOOKUP(A36,'[23]23'!$A$5:$O$440,9,FALSE)&lt;1),"NO","GOL"))</f>
        <v>ASSENTE</v>
      </c>
      <c r="Z37" s="6" t="str">
        <f>IF(IFERROR(VLOOKUP(A36,'[24]24'!$A$5:$O$440,4,FALSE),1)=1,"ASSENTE",IF(AND(VLOOKUP(A36,'[24]24'!$A$5:$O$440,5,FALSE)&lt;1,VLOOKUP(A36,'[24]24'!$A$5:$O$440,9,FALSE)&lt;1),"NO","GOL"))</f>
        <v>ASSENTE</v>
      </c>
      <c r="AA37" s="6" t="str">
        <f>IF(IFERROR(VLOOKUP(A36,'[25]25'!$A$5:$O$440,4,FALSE),1)=1,"ASSENTE",IF(AND(VLOOKUP(A36,'[25]25'!$A$5:$O$440,5,FALSE)&lt;1,VLOOKUP(A36,'[25]25'!$A$5:$O$440,9,FALSE)&lt;1),"NO","GOL"))</f>
        <v>NO</v>
      </c>
      <c r="AB37" s="6" t="str">
        <f>IF(IFERROR(VLOOKUP(A36,'[26]26'!$A$5:$O$440,4,FALSE),1)=1,"ASSENTE",IF(AND(VLOOKUP(A36,'[26]26'!$A$5:$O$440,5,FALSE)&lt;1,VLOOKUP(A36,'[26]26'!$A$5:$O$440,9,FALSE)&lt;1),"NO","GOL"))</f>
        <v>NO</v>
      </c>
      <c r="AC37" s="6" t="str">
        <f>IF(IFERROR(VLOOKUP(A36,'[27]27'!$A$5:$O$440,4,FALSE),1)=1,"ASSENTE",IF(AND(VLOOKUP(A36,'[27]27'!$A$5:$O$440,5,FALSE)&lt;1,VLOOKUP(A36,'[27]27'!$A$5:$O$440,9,FALSE)&lt;1),"NO","GOL"))</f>
        <v>ASSENTE</v>
      </c>
      <c r="AD37" s="6" t="str">
        <f>IF(IFERROR(VLOOKUP(A36,'[28]28'!$A$5:$O$440,4,FALSE),1)=1,"ASSENTE",IF(AND(VLOOKUP(A36,'[28]28'!$A$5:$O$440,5,FALSE)&lt;1,VLOOKUP(A36,'[28]28'!$A$5:$O$440,9,FALSE)&lt;1),"NO","GOL"))</f>
        <v>GOL</v>
      </c>
      <c r="AE37" s="6" t="str">
        <f>IF(IFERROR(VLOOKUP(A36,'[29]29'!$A$5:$O$440,4,FALSE),1)=1,"ASSENTE",IF(AND(VLOOKUP(A36,'[29]29'!$A$5:$O$440,5,FALSE)&lt;1,VLOOKUP(A36,'[29]29'!$A$5:$O$440,9,FALSE)&lt;1),"NO","GOL"))</f>
        <v>GOL</v>
      </c>
      <c r="AF37" s="6" t="str">
        <f>IF(IFERROR(VLOOKUP(A36,'[30]30'!$A$5:$O$440,4,FALSE),1)=1,"ASSENTE",IF(AND(VLOOKUP(A36,'[30]30'!$A$5:$O$440,5,FALSE)&lt;1,VLOOKUP(A36,'[30]30'!$A$5:$O$440,9,FALSE)&lt;1),"NO","GOL"))</f>
        <v>NO</v>
      </c>
      <c r="AG37" s="6" t="str">
        <f>IF(IFERROR(VLOOKUP(A36,'[31]31'!$A$5:$O$440,4,FALSE),1)=1,"ASSENTE",IF(AND(VLOOKUP(A36,'[31]31'!$A$5:$O$440,5,FALSE)&lt;1,VLOOKUP(A36,'[31]31'!$A$5:$O$440,9,FALSE)&lt;1),"NO","GOL"))</f>
        <v>NO</v>
      </c>
      <c r="AH37" s="6" t="str">
        <f>IF(IFERROR(VLOOKUP(A36,'[32]32'!$A$5:$O$440,4,FALSE),1)=1,"ASSENTE",IF(AND(VLOOKUP(A36,'[32]32'!$A$5:$O$440,5,FALSE)&lt;1,VLOOKUP(A36,'[32]32'!$A$5:$O$440,9,FALSE)&lt;1),"NO","GOL"))</f>
        <v>ASSENTE</v>
      </c>
      <c r="AI37" s="6" t="str">
        <f>IF(IFERROR(VLOOKUP(A36,'[33]33'!$A$5:$O$440,4,FALSE),1)=1,"ASSENTE",IF(AND(VLOOKUP(A36,'[33]33'!$A$5:$O$440,5,FALSE)&lt;1,VLOOKUP(A36,'[33]33'!$A$5:$O$440,9,FALSE)&lt;1),"NO","GOL"))</f>
        <v>NO</v>
      </c>
      <c r="AJ37" s="6" t="str">
        <f>IF(IFERROR(VLOOKUP(A36,'[34]34'!$A$5:$O$440,4,FALSE),1)=1,"ASSENTE",IF(AND(VLOOKUP(A36,'[34]34'!$A$5:$O$440,5,FALSE)&lt;1,VLOOKUP(A36,'[34]34'!$A$5:$O$440,9,FALSE)&lt;1),"NO","GOL"))</f>
        <v>NO</v>
      </c>
      <c r="AK37" s="6" t="str">
        <f>IF(IFERROR(VLOOKUP(A36,'[35]35'!$A$5:$O$440,4,FALSE),1)=1,"ASSENTE",IF(AND(VLOOKUP(A36,'[35]35'!$A$5:$O$440,5,FALSE)&lt;1,VLOOKUP(A36,'[35]35'!$A$5:$O$440,9,FALSE)&lt;1),"NO","GOL"))</f>
        <v>NO</v>
      </c>
      <c r="AL37" s="6" t="str">
        <f>IF(IFERROR(VLOOKUP(A36,'[36]36'!$A$5:$O$440,4,FALSE),1)=1,"ASSENTE",IF(AND(VLOOKUP(A36,'[36]36'!$A$5:$O$440,5,FALSE)&lt;1,VLOOKUP(A36,'[36]36'!$A$5:$O$440,9,FALSE)&lt;1),"NO","GOL"))</f>
        <v>NO</v>
      </c>
      <c r="AM37" s="6" t="str">
        <f>IF(IFERROR(VLOOKUP(A36,'[37]37'!$A$5:$O$440,4,FALSE),1)=1,"ASSENTE",IF(AND(VLOOKUP(A36,'[37]37'!$A$5:$O$440,5,FALSE)&lt;1,VLOOKUP(A36,'[37]37'!$A$5:$O$440,9,FALSE)&lt;1),"NO","GOL"))</f>
        <v>GOL</v>
      </c>
      <c r="AN37" s="6" t="str">
        <f>IF(IFERROR(VLOOKUP(A36,'[38]38'!$A$5:$O$440,4,FALSE),1)=1,"ASSENTE",IF(AND(VLOOKUP(A36,'[38]38'!$A$5:$O$440,5,FALSE)&lt;1,VLOOKUP(A36,'[38]38'!$A$5:$O$440,9,FALSE)&lt;1),"NO","GOL"))</f>
        <v>ASSENTE</v>
      </c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</row>
    <row r="38" spans="1:77" s="7" customFormat="1" ht="12.75" customHeight="1">
      <c r="A38" s="15">
        <v>3424</v>
      </c>
      <c r="B38" s="15" t="str">
        <f>VLOOKUP(A38,'[33]33'!$A$5:$O$440,3,FALSE)</f>
        <v>ZARATE</v>
      </c>
      <c r="C38" s="6">
        <f>IF(IFERROR(VLOOKUP(A38,'[1]1'!$A$5:$O$440,4,FALSE),0),VLOOKUP(A38,'[1]1'!$A$5:$O$440,4,FALSE),"ASSENTE")</f>
        <v>5.03</v>
      </c>
      <c r="D38" s="6">
        <f>IF(IFERROR(VLOOKUP(A38,'[2]2'!$A$5:$O$440,4,FALSE),0),VLOOKUP(A38,'[2]2'!$A$5:$O$440,4,FALSE),"ASSENTE")</f>
        <v>4.5</v>
      </c>
      <c r="E38" s="6" t="str">
        <f>IF(IFERROR(VLOOKUP(A38,'[3]3'!$A$5:$O$440,4,FALSE),0),VLOOKUP(A38,'[3]3'!$A$5:$O$440,4,FALSE),"ASSENTE")</f>
        <v>ASSENTE</v>
      </c>
      <c r="F38" s="6">
        <f>IF(IFERROR(VLOOKUP(A38,'[4]4'!$A$5:$O$440,4,FALSE),0),VLOOKUP(A38,'[4]4'!$A$5:$O$440,4,FALSE),"ASSENTE")</f>
        <v>6</v>
      </c>
      <c r="G38" s="6">
        <f>IF(IFERROR(VLOOKUP(A38,'[5]5'!$A$5:$O$440,4,FALSE),0),VLOOKUP(A38,'[5]5'!$A$5:$O$440,4,FALSE),"ASSENTE")</f>
        <v>7.04</v>
      </c>
      <c r="H38" s="6">
        <f>IF(IFERROR(VLOOKUP(A38,'[6]6'!$A$5:$O$440,4,FALSE),0),VLOOKUP(A38,'[6]6'!$A$5:$O$440,4,FALSE),"ASSENTE")</f>
        <v>6.02</v>
      </c>
      <c r="I38" s="6">
        <f>IF(IFERROR(VLOOKUP(A38,'[7]7'!$A$5:$O$440,4,FALSE),0),VLOOKUP(A38,'[7]7'!$A$5:$O$440,4,FALSE),"ASSENTE")</f>
        <v>6</v>
      </c>
      <c r="J38" s="6">
        <f>IF(IFERROR(VLOOKUP(A38,'[8]8'!$A$5:$O$440,4,FALSE),0),VLOOKUP(A38,'[8]8'!$A$5:$O$440,4,FALSE),"ASSENTE")</f>
        <v>6.03</v>
      </c>
      <c r="K38" s="6">
        <f>IF(IFERROR(VLOOKUP(A38,'[9]9'!$A$5:$O$440,4,FALSE),0),VLOOKUP(A38,'[9]9'!$A$5:$O$440,4,FALSE),"ASSENTE")</f>
        <v>6.52</v>
      </c>
      <c r="L38" s="6">
        <f>IF(IFERROR(VLOOKUP(A38,'[10]10'!$A$5:$O$440,4,FALSE),0),VLOOKUP(A38,'[10]10'!$A$5:$O$440,4,FALSE),"ASSENTE")</f>
        <v>6.04</v>
      </c>
      <c r="M38" s="6">
        <f>IF(IFERROR(VLOOKUP(A38,'[11]11'!$A$5:$O$440,4,FALSE),0),VLOOKUP(A38,'[11]11'!$A$5:$O$440,4,FALSE),"ASSENTE")</f>
        <v>5.53</v>
      </c>
      <c r="N38" s="6">
        <f>IF(IFERROR(VLOOKUP(A38,'[12]12'!$A$5:$O$440,4,FALSE),0),VLOOKUP(A38,'[12]12'!$A$5:$O$440,4,FALSE),"ASSENTE")</f>
        <v>8.02</v>
      </c>
      <c r="O38" s="6">
        <f>IF(IFERROR(VLOOKUP(A38,'[13]13'!$A$5:$O$440,4,FALSE),0),VLOOKUP(A38,'[13]13'!$A$5:$O$440,4,FALSE),"ASSENTE")</f>
        <v>6.01</v>
      </c>
      <c r="P38" s="6">
        <f>IF(IFERROR(VLOOKUP(A38,'[14]14'!$A$5:$O$440,4,FALSE),0),VLOOKUP(A38,'[14]14'!$A$5:$O$440,4,FALSE),"ASSENTE")</f>
        <v>6.51</v>
      </c>
      <c r="Q38" s="6">
        <f>IF(IFERROR(VLOOKUP(A38,'[15]15'!$A$5:$O$440,4,FALSE),0),VLOOKUP(A38,'[15]15'!$A$5:$O$440,4,FALSE),"ASSENTE")</f>
        <v>7.53</v>
      </c>
      <c r="R38" s="6">
        <f>IF(IFERROR(VLOOKUP(A38,'[16]16'!$A$5:$O$440,4,FALSE),0),VLOOKUP(A38,'[16]16'!$A$5:$O$440,4,FALSE),"ASSENTE")</f>
        <v>6.52</v>
      </c>
      <c r="S38" s="6">
        <f>IF(IFERROR(VLOOKUP(A38,'[17]17'!$A$5:$O$440,4,FALSE),0),VLOOKUP(A38,'[17]17'!$A$5:$O$440,4,FALSE),"ASSENTE")</f>
        <v>6.03</v>
      </c>
      <c r="T38" s="6">
        <f>IF(IFERROR(VLOOKUP(A38,'[18]18'!$A$5:$O$440,4,FALSE),0),VLOOKUP(A38,'[18]18'!$A$5:$O$440,4,FALSE),"ASSENTE")</f>
        <v>6.01</v>
      </c>
      <c r="U38" s="6">
        <f>IF(IFERROR(VLOOKUP(A38,'[19]19'!$A$5:$O$440,4,FALSE),0),VLOOKUP(A38,'[19]19'!$A$5:$O$440,4,FALSE),"ASSENTE")</f>
        <v>5</v>
      </c>
      <c r="V38" s="6">
        <f>IF(IFERROR(VLOOKUP(A38,'[20]20'!$A$5:$O$440,4,FALSE),0),VLOOKUP(A38,'[20]20'!$A$5:$O$440,4,FALSE),"ASSENTE")</f>
        <v>6.01</v>
      </c>
      <c r="W38" s="6">
        <f>IF(IFERROR(VLOOKUP(A38,'[21]21'!$A$5:$O$440,4,FALSE),0),VLOOKUP(A38,'[21]21'!$A$5:$O$440,4,FALSE),"ASSENTE")</f>
        <v>4.5199999999999996</v>
      </c>
      <c r="X38" s="6" t="str">
        <f>IF(IFERROR(VLOOKUP(A38,'[22]22'!$A$5:$O$440,4,FALSE),0),VLOOKUP(A38,'[22]22'!$A$5:$O$440,4,FALSE),"ASSENTE")</f>
        <v>ASSENTE</v>
      </c>
      <c r="Y38" s="6" t="str">
        <f>IF(IFERROR(VLOOKUP(A38,'[23]23'!$A$5:$O$440,4,FALSE),0),VLOOKUP(A38,'[23]23'!$A$5:$O$440,4,FALSE),"ASSENTE")</f>
        <v>ASSENTE</v>
      </c>
      <c r="Z38" s="6">
        <f>IF(IFERROR(VLOOKUP(A38,'[24]24'!$A$5:$O$440,4,FALSE),0),VLOOKUP(A38,'[24]24'!$A$5:$O$440,4,FALSE),"ASSENTE")</f>
        <v>5.52</v>
      </c>
      <c r="AA38" s="6">
        <f>IF(IFERROR(VLOOKUP(A38,'[25]25'!$A$5:$O$440,4,FALSE),0),VLOOKUP(A38,'[25]25'!$A$5:$O$440,4,FALSE),"ASSENTE")</f>
        <v>6.02</v>
      </c>
      <c r="AB38" s="6">
        <f>IF(IFERROR(VLOOKUP(A38,'[26]26'!$A$5:$O$440,4,FALSE),0),VLOOKUP(A38,'[26]26'!$A$5:$O$440,4,FALSE),"ASSENTE")</f>
        <v>6</v>
      </c>
      <c r="AC38" s="6">
        <f>IF(IFERROR(VLOOKUP(A38,'[27]27'!$A$5:$O$440,4,FALSE),0),VLOOKUP(A38,'[27]27'!$A$5:$O$440,4,FALSE),"ASSENTE")</f>
        <v>5.51</v>
      </c>
      <c r="AD38" s="6">
        <f>IF(IFERROR(VLOOKUP(A38,'[28]28'!$A$5:$O$440,4,FALSE),0),VLOOKUP(A38,'[28]28'!$A$5:$O$440,4,FALSE),"ASSENTE")</f>
        <v>6.53</v>
      </c>
      <c r="AE38" s="6">
        <f>IF(IFERROR(VLOOKUP(A38,'[29]29'!$A$5:$O$440,4,FALSE),0),VLOOKUP(A38,'[29]29'!$A$5:$O$440,4,FALSE),"ASSENTE")</f>
        <v>5.01</v>
      </c>
      <c r="AF38" s="6">
        <f>IF(IFERROR(VLOOKUP(A38,'[30]30'!$A$5:$O$440,4,FALSE),0),VLOOKUP(A38,'[30]30'!$A$5:$O$440,4,FALSE),"ASSENTE")</f>
        <v>7.04</v>
      </c>
      <c r="AG38" s="6">
        <f>IF(IFERROR(VLOOKUP(A38,'[31]31'!$A$5:$O$440,4,FALSE),0),VLOOKUP(A38,'[31]31'!$A$5:$O$440,4,FALSE),"ASSENTE")</f>
        <v>6.04</v>
      </c>
      <c r="AH38" s="6">
        <f>IF(IFERROR(VLOOKUP(A38,'[32]32'!$A$5:$O$440,4,FALSE),0),VLOOKUP(A38,'[32]32'!$A$5:$O$440,4,FALSE),"ASSENTE")</f>
        <v>6.02</v>
      </c>
      <c r="AI38" s="6">
        <f>IF(IFERROR(VLOOKUP(A38,'[33]33'!$A$5:$O$440,4,FALSE),0),VLOOKUP(A38,'[33]33'!$A$5:$O$440,4,FALSE),"ASSENTE")</f>
        <v>7.51</v>
      </c>
      <c r="AJ38" s="6">
        <f>IF(IFERROR(VLOOKUP(A38,'[34]34'!$A$5:$O$440,4,FALSE),0),VLOOKUP(A38,'[34]34'!$A$5:$O$440,4,FALSE),"ASSENTE")</f>
        <v>7.04</v>
      </c>
      <c r="AK38" s="6">
        <f>IF(IFERROR(VLOOKUP(A38,'[35]35'!$A$5:$O$440,4,FALSE),0),VLOOKUP(A38,'[35]35'!$A$5:$O$440,4,FALSE),"ASSENTE")</f>
        <v>6.53</v>
      </c>
      <c r="AL38" s="6">
        <f>IF(IFERROR(VLOOKUP(A38,'[36]36'!$A$5:$O$440,4,FALSE),0),VLOOKUP(A38,'[36]36'!$A$5:$O$440,4,FALSE),"ASSENTE")</f>
        <v>5.04</v>
      </c>
      <c r="AM38" s="6">
        <f>IF(IFERROR(VLOOKUP(A38,'[37]37'!$A$5:$O$440,4,FALSE),0),VLOOKUP(A38,'[37]37'!$A$5:$O$440,4,FALSE),"ASSENTE")</f>
        <v>6.54</v>
      </c>
      <c r="AN38" s="6">
        <f>IF(IFERROR(VLOOKUP(A38,'[38]38'!$A$5:$O$440,4,FALSE),0),VLOOKUP(A38,'[38]38'!$A$5:$O$440,4,FALSE),"ASSENTE")</f>
        <v>7.01</v>
      </c>
    </row>
    <row r="39" spans="1:77" s="7" customFormat="1" ht="12.75" customHeight="1">
      <c r="A39" s="15"/>
      <c r="B39" s="15"/>
      <c r="C39" s="6" t="str">
        <f>IF(IFERROR(VLOOKUP(A38,'[1]1'!$A$5:$O$440,4,FALSE),1)=1,"ASSENTE",IF(AND(VLOOKUP(A38,'[1]1'!$A$5:$O$440,5,FALSE)&lt;1,VLOOKUP(A38,'[1]1'!$A$5:$O$440,9,FALSE)&lt;1),"NO","GOL"))</f>
        <v>NO</v>
      </c>
      <c r="D39" s="6" t="str">
        <f>IF(IFERROR(VLOOKUP(A38,'[2]2'!$A$5:$O$440,4,FALSE),1)=1,"ASSENTE",IF(AND(VLOOKUP(A38,'[2]2'!$A$5:$O$440,5,FALSE)&lt;1,VLOOKUP(A38,'[2]2'!$A$5:$O$440,9,FALSE)&lt;1),"NO","GOL"))</f>
        <v>NO</v>
      </c>
      <c r="E39" s="6" t="str">
        <f>IF(IFERROR(VLOOKUP(A38,'[3]3'!$A$5:$O$440,4,FALSE),1)=1,"ASSENTE",IF(AND(VLOOKUP(A38,'[3]3'!$A$5:$O$440,5,FALSE)&lt;1,VLOOKUP(A38,'[3]3'!$A$5:$O$440,9,FALSE)&lt;1),"NO","GOL"))</f>
        <v>ASSENTE</v>
      </c>
      <c r="F39" s="6" t="str">
        <f>IF(IFERROR(VLOOKUP(A38,'[4]4'!$A$5:$O$440,4,FALSE),1)=1,"ASSENTE",IF(AND(VLOOKUP(A38,'[4]4'!$A$5:$O$440,5,FALSE)&lt;1,VLOOKUP(A38,'[4]4'!$A$5:$O$440,9,FALSE)&lt;1),"NO","GOL"))</f>
        <v>NO</v>
      </c>
      <c r="G39" s="6" t="str">
        <f>IF(IFERROR(VLOOKUP(A38,'[5]5'!$A$5:$O$440,4,FALSE),1)=1,"ASSENTE",IF(AND(VLOOKUP(A38,'[5]5'!$A$5:$O$440,5,FALSE)&lt;1,VLOOKUP(A38,'[5]5'!$A$5:$O$440,9,FALSE)&lt;1),"NO","GOL"))</f>
        <v>GOL</v>
      </c>
      <c r="H39" s="6" t="str">
        <f>IF(IFERROR(VLOOKUP(A38,'[6]6'!$A$5:$O$440,4,FALSE),1)=1,"ASSENTE",IF(AND(VLOOKUP(A38,'[6]6'!$A$5:$O$440,5,FALSE)&lt;1,VLOOKUP(A38,'[6]6'!$A$5:$O$440,9,FALSE)&lt;1),"NO","GOL"))</f>
        <v>NO</v>
      </c>
      <c r="I39" s="6" t="str">
        <f>IF(IFERROR(VLOOKUP(A38,'[7]7'!$A$5:$O$440,4,FALSE),1)=1,"ASSENTE",IF(AND(VLOOKUP(A38,'[7]7'!$A$5:$O$440,5,FALSE)&lt;1,VLOOKUP(A38,'[7]7'!$A$5:$O$440,9,FALSE)&lt;1),"NO","GOL"))</f>
        <v>NO</v>
      </c>
      <c r="J39" s="6" t="str">
        <f>IF(IFERROR(VLOOKUP(A38,'[8]8'!$A$5:$O$440,4,FALSE),1)=1,"ASSENTE",IF(AND(VLOOKUP(A38,'[8]8'!$A$5:$O$440,5,FALSE)&lt;1,VLOOKUP(A38,'[8]8'!$A$5:$O$440,9,FALSE)&lt;1),"NO","GOL"))</f>
        <v>NO</v>
      </c>
      <c r="K39" s="6" t="str">
        <f>IF(IFERROR(VLOOKUP(A38,'[9]9'!$A$5:$O$440,4,FALSE),1)=1,"ASSENTE",IF(AND(VLOOKUP(A38,'[9]9'!$A$5:$O$440,5,FALSE)&lt;1,VLOOKUP(A38,'[9]9'!$A$5:$O$440,9,FALSE)&lt;1),"NO","GOL"))</f>
        <v>NO</v>
      </c>
      <c r="L39" s="6" t="str">
        <f>IF(IFERROR(VLOOKUP(A38,'[10]10'!$A$5:$O$440,4,FALSE),1)=1,"ASSENTE",IF(AND(VLOOKUP(A38,'[10]10'!$A$5:$O$440,5,FALSE)&lt;1,VLOOKUP(A38,'[10]10'!$A$5:$O$440,9,FALSE)&lt;1),"NO","GOL"))</f>
        <v>NO</v>
      </c>
      <c r="M39" s="6" t="str">
        <f>IF(IFERROR(VLOOKUP(A38,'[11]11'!$A$5:$O$440,4,FALSE),1)=1,"ASSENTE",IF(AND(VLOOKUP(A38,'[11]11'!$A$5:$O$440,5,FALSE)&lt;1,VLOOKUP(A38,'[11]11'!$A$5:$O$440,9,FALSE)&lt;1),"NO","GOL"))</f>
        <v>NO</v>
      </c>
      <c r="N39" s="6" t="str">
        <f>IF(IFERROR(VLOOKUP(A38,'[12]12'!$A$5:$O$440,4,FALSE),1)=1,"ASSENTE",IF(AND(VLOOKUP(A38,'[12]12'!$A$5:$O$440,5,FALSE)&lt;1,VLOOKUP(A38,'[12]12'!$A$5:$O$440,9,FALSE)&lt;1),"NO","GOL"))</f>
        <v>GOL</v>
      </c>
      <c r="O39" s="6" t="str">
        <f>IF(IFERROR(VLOOKUP(A38,'[13]13'!$A$5:$O$440,4,FALSE),1)=1,"ASSENTE",IF(AND(VLOOKUP(A38,'[13]13'!$A$5:$O$440,5,FALSE)&lt;1,VLOOKUP(A38,'[13]13'!$A$5:$O$440,9,FALSE)&lt;1),"NO","GOL"))</f>
        <v>NO</v>
      </c>
      <c r="P39" s="6" t="str">
        <f>IF(IFERROR(VLOOKUP(A38,'[14]14'!$A$5:$O$440,4,FALSE),1)=1,"ASSENTE",IF(AND(VLOOKUP(A38,'[14]14'!$A$5:$O$440,5,FALSE)&lt;1,VLOOKUP(A38,'[14]14'!$A$5:$O$440,9,FALSE)&lt;1),"NO","GOL"))</f>
        <v>NO</v>
      </c>
      <c r="Q39" s="6" t="str">
        <f>IF(IFERROR(VLOOKUP(A38,'[15]15'!$A$5:$O$440,4,FALSE),1)=1,"ASSENTE",IF(AND(VLOOKUP(A38,'[15]15'!$A$5:$O$440,5,FALSE)&lt;1,VLOOKUP(A38,'[15]15'!$A$5:$O$440,9,FALSE)&lt;1),"NO","GOL"))</f>
        <v>GOL</v>
      </c>
      <c r="R39" s="6" t="str">
        <f>IF(IFERROR(VLOOKUP(A38,'[16]16'!$A$5:$O$440,4,FALSE),1)=1,"ASSENTE",IF(AND(VLOOKUP(A38,'[16]16'!$A$5:$O$440,5,FALSE)&lt;1,VLOOKUP(A38,'[16]16'!$A$5:$O$440,9,FALSE)&lt;1),"NO","GOL"))</f>
        <v>GOL</v>
      </c>
      <c r="S39" s="6" t="str">
        <f>IF(IFERROR(VLOOKUP(A38,'[17]17'!$A$5:$O$440,4,FALSE),1)=1,"ASSENTE",IF(AND(VLOOKUP(A38,'[17]17'!$A$5:$O$440,5,FALSE)&lt;1,VLOOKUP(A38,'[17]17'!$A$5:$O$440,9,FALSE)&lt;1),"NO","GOL"))</f>
        <v>NO</v>
      </c>
      <c r="T39" s="6" t="str">
        <f>IF(IFERROR(VLOOKUP(A38,'[18]18'!$A$5:$O$440,4,FALSE),1)=1,"ASSENTE",IF(AND(VLOOKUP(A38,'[18]18'!$A$5:$O$440,5,FALSE)&lt;1,VLOOKUP(A38,'[18]18'!$A$5:$O$440,9,FALSE)&lt;1),"NO","GOL"))</f>
        <v>NO</v>
      </c>
      <c r="U39" s="6" t="str">
        <f>IF(IFERROR(VLOOKUP(A38,'[19]19'!$A$5:$O$440,4,FALSE),1)=1,"ASSENTE",IF(AND(VLOOKUP(A38,'[19]19'!$A$5:$O$440,5,FALSE)&lt;1,VLOOKUP(A38,'[19]19'!$A$5:$O$440,9,FALSE)&lt;1),"NO","GOL"))</f>
        <v>NO</v>
      </c>
      <c r="V39" s="6" t="str">
        <f>IF(IFERROR(VLOOKUP(A38,'[20]20'!$A$5:$O$440,4,FALSE),1)=1,"ASSENTE",IF(AND(VLOOKUP(A38,'[20]20'!$A$5:$O$440,5,FALSE)&lt;1,VLOOKUP(A38,'[20]20'!$A$5:$O$440,9,FALSE)&lt;1),"NO","GOL"))</f>
        <v>NO</v>
      </c>
      <c r="W39" s="6" t="str">
        <f>IF(IFERROR(VLOOKUP(A38,'[21]21'!$A$5:$O$440,4,FALSE),1)=1,"ASSENTE",IF(AND(VLOOKUP(A38,'[21]21'!$A$5:$O$440,5,FALSE)&lt;1,VLOOKUP(A38,'[21]21'!$A$5:$O$440,9,FALSE)&lt;1),"NO","GOL"))</f>
        <v>NO</v>
      </c>
      <c r="X39" s="6" t="str">
        <f>IF(IFERROR(VLOOKUP(A38,'[22]22'!$A$5:$O$440,4,FALSE),1)=1,"ASSENTE",IF(AND(VLOOKUP(A38,'[22]22'!$A$5:$O$440,5,FALSE)&lt;1,VLOOKUP(A38,'[22]22'!$A$5:$O$440,9,FALSE)&lt;1),"NO","GOL"))</f>
        <v>ASSENTE</v>
      </c>
      <c r="Y39" s="6" t="str">
        <f>IF(IFERROR(VLOOKUP(A38,'[23]23'!$A$5:$O$440,4,FALSE),1)=1,"ASSENTE",IF(AND(VLOOKUP(A38,'[23]23'!$A$5:$O$440,5,FALSE)&lt;1,VLOOKUP(A38,'[23]23'!$A$5:$O$440,9,FALSE)&lt;1),"NO","GOL"))</f>
        <v>ASSENTE</v>
      </c>
      <c r="Z39" s="6" t="str">
        <f>IF(IFERROR(VLOOKUP(A38,'[24]24'!$A$5:$O$440,4,FALSE),1)=1,"ASSENTE",IF(AND(VLOOKUP(A38,'[24]24'!$A$5:$O$440,5,FALSE)&lt;1,VLOOKUP(A38,'[24]24'!$A$5:$O$440,9,FALSE)&lt;1),"NO","GOL"))</f>
        <v>NO</v>
      </c>
      <c r="AA39" s="6" t="str">
        <f>IF(IFERROR(VLOOKUP(A38,'[25]25'!$A$5:$O$440,4,FALSE),1)=1,"ASSENTE",IF(AND(VLOOKUP(A38,'[25]25'!$A$5:$O$440,5,FALSE)&lt;1,VLOOKUP(A38,'[25]25'!$A$5:$O$440,9,FALSE)&lt;1),"NO","GOL"))</f>
        <v>NO</v>
      </c>
      <c r="AB39" s="6" t="str">
        <f>IF(IFERROR(VLOOKUP(A38,'[26]26'!$A$5:$O$440,4,FALSE),1)=1,"ASSENTE",IF(AND(VLOOKUP(A38,'[26]26'!$A$5:$O$440,5,FALSE)&lt;1,VLOOKUP(A38,'[26]26'!$A$5:$O$440,9,FALSE)&lt;1),"NO","GOL"))</f>
        <v>NO</v>
      </c>
      <c r="AC39" s="6" t="str">
        <f>IF(IFERROR(VLOOKUP(A38,'[27]27'!$A$5:$O$440,4,FALSE),1)=1,"ASSENTE",IF(AND(VLOOKUP(A38,'[27]27'!$A$5:$O$440,5,FALSE)&lt;1,VLOOKUP(A38,'[27]27'!$A$5:$O$440,9,FALSE)&lt;1),"NO","GOL"))</f>
        <v>NO</v>
      </c>
      <c r="AD39" s="6" t="str">
        <f>IF(IFERROR(VLOOKUP(A38,'[28]28'!$A$5:$O$440,4,FALSE),1)=1,"ASSENTE",IF(AND(VLOOKUP(A38,'[28]28'!$A$5:$O$440,5,FALSE)&lt;1,VLOOKUP(A38,'[28]28'!$A$5:$O$440,9,FALSE)&lt;1),"NO","GOL"))</f>
        <v>NO</v>
      </c>
      <c r="AE39" s="6" t="str">
        <f>IF(IFERROR(VLOOKUP(A38,'[29]29'!$A$5:$O$440,4,FALSE),1)=1,"ASSENTE",IF(AND(VLOOKUP(A38,'[29]29'!$A$5:$O$440,5,FALSE)&lt;1,VLOOKUP(A38,'[29]29'!$A$5:$O$440,9,FALSE)&lt;1),"NO","GOL"))</f>
        <v>NO</v>
      </c>
      <c r="AF39" s="6" t="str">
        <f>IF(IFERROR(VLOOKUP(A38,'[30]30'!$A$5:$O$440,4,FALSE),1)=1,"ASSENTE",IF(AND(VLOOKUP(A38,'[30]30'!$A$5:$O$440,5,FALSE)&lt;1,VLOOKUP(A38,'[30]30'!$A$5:$O$440,9,FALSE)&lt;1),"NO","GOL"))</f>
        <v>GOL</v>
      </c>
      <c r="AG39" s="6" t="str">
        <f>IF(IFERROR(VLOOKUP(A38,'[31]31'!$A$5:$O$440,4,FALSE),1)=1,"ASSENTE",IF(AND(VLOOKUP(A38,'[31]31'!$A$5:$O$440,5,FALSE)&lt;1,VLOOKUP(A38,'[31]31'!$A$5:$O$440,9,FALSE)&lt;1),"NO","GOL"))</f>
        <v>NO</v>
      </c>
      <c r="AH39" s="6" t="str">
        <f>IF(IFERROR(VLOOKUP(A38,'[32]32'!$A$5:$O$440,4,FALSE),1)=1,"ASSENTE",IF(AND(VLOOKUP(A38,'[32]32'!$A$5:$O$440,5,FALSE)&lt;1,VLOOKUP(A38,'[32]32'!$A$5:$O$440,9,FALSE)&lt;1),"NO","GOL"))</f>
        <v>NO</v>
      </c>
      <c r="AI39" s="6" t="str">
        <f>IF(IFERROR(VLOOKUP(A38,'[33]33'!$A$5:$O$440,4,FALSE),1)=1,"ASSENTE",IF(AND(VLOOKUP(A38,'[33]33'!$A$5:$O$440,5,FALSE)&lt;1,VLOOKUP(A38,'[33]33'!$A$5:$O$440,9,FALSE)&lt;1),"NO","GOL"))</f>
        <v>GOL</v>
      </c>
      <c r="AJ39" s="6" t="str">
        <f>IF(IFERROR(VLOOKUP(A38,'[34]34'!$A$5:$O$440,4,FALSE),1)=1,"ASSENTE",IF(AND(VLOOKUP(A38,'[34]34'!$A$5:$O$440,5,FALSE)&lt;1,VLOOKUP(A38,'[34]34'!$A$5:$O$440,9,FALSE)&lt;1),"NO","GOL"))</f>
        <v>GOL</v>
      </c>
      <c r="AK39" s="6" t="str">
        <f>IF(IFERROR(VLOOKUP(A38,'[35]35'!$A$5:$O$440,4,FALSE),1)=1,"ASSENTE",IF(AND(VLOOKUP(A38,'[35]35'!$A$5:$O$440,5,FALSE)&lt;1,VLOOKUP(A38,'[35]35'!$A$5:$O$440,9,FALSE)&lt;1),"NO","GOL"))</f>
        <v>NO</v>
      </c>
      <c r="AL39" s="6" t="str">
        <f>IF(IFERROR(VLOOKUP(A38,'[36]36'!$A$5:$O$440,4,FALSE),1)=1,"ASSENTE",IF(AND(VLOOKUP(A38,'[36]36'!$A$5:$O$440,5,FALSE)&lt;1,VLOOKUP(A38,'[36]36'!$A$5:$O$440,9,FALSE)&lt;1),"NO","GOL"))</f>
        <v>NO</v>
      </c>
      <c r="AM39" s="6" t="str">
        <f>IF(IFERROR(VLOOKUP(A38,'[37]37'!$A$5:$O$440,4,FALSE),1)=1,"ASSENTE",IF(AND(VLOOKUP(A38,'[37]37'!$A$5:$O$440,5,FALSE)&lt;1,VLOOKUP(A38,'[37]37'!$A$5:$O$440,9,FALSE)&lt;1),"NO","GOL"))</f>
        <v>NO</v>
      </c>
      <c r="AN39" s="6" t="str">
        <f>IF(IFERROR(VLOOKUP(A38,'[38]38'!$A$5:$O$440,4,FALSE),1)=1,"ASSENTE",IF(AND(VLOOKUP(A38,'[38]38'!$A$5:$O$440,5,FALSE)&lt;1,VLOOKUP(A38,'[38]38'!$A$5:$O$440,9,FALSE)&lt;1),"NO","GOL"))</f>
        <v>GOL</v>
      </c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</row>
    <row r="40" spans="1:77" s="7" customFormat="1" ht="12.75" customHeight="1">
      <c r="A40" s="15">
        <v>3201</v>
      </c>
      <c r="B40" s="15" t="str">
        <f>VLOOKUP(A40,'[33]33'!$A$5:$O$440,3,FALSE)</f>
        <v>GOMEZ</v>
      </c>
      <c r="C40" s="6" t="str">
        <f>IF(IFERROR(VLOOKUP(A40,'[1]1'!$A$5:$O$440,4,FALSE),0),VLOOKUP(A40,'[1]1'!$A$5:$O$440,4,FALSE),"ASSENTE")</f>
        <v>ASSENTE</v>
      </c>
      <c r="D40" s="6">
        <f>IF(IFERROR(VLOOKUP(A40,'[2]2'!$A$5:$O$440,4,FALSE),0),VLOOKUP(A40,'[2]2'!$A$5:$O$440,4,FALSE),"ASSENTE")</f>
        <v>6.04</v>
      </c>
      <c r="E40" s="6" t="str">
        <f>IF(IFERROR(VLOOKUP(A40,'[3]3'!$A$5:$O$440,4,FALSE),0),VLOOKUP(A40,'[3]3'!$A$5:$O$440,4,FALSE),"ASSENTE")</f>
        <v>ASSENTE</v>
      </c>
      <c r="F40" s="6">
        <f>IF(IFERROR(VLOOKUP(A40,'[4]4'!$A$5:$O$440,4,FALSE),0),VLOOKUP(A40,'[4]4'!$A$5:$O$440,4,FALSE),"ASSENTE")</f>
        <v>6.51</v>
      </c>
      <c r="G40" s="6">
        <f>IF(IFERROR(VLOOKUP(A40,'[5]5'!$A$5:$O$440,4,FALSE),0),VLOOKUP(A40,'[5]5'!$A$5:$O$440,4,FALSE),"ASSENTE")</f>
        <v>6.5</v>
      </c>
      <c r="H40" s="6">
        <f>IF(IFERROR(VLOOKUP(A40,'[6]6'!$A$5:$O$440,4,FALSE),0),VLOOKUP(A40,'[6]6'!$A$5:$O$440,4,FALSE),"ASSENTE")</f>
        <v>5.53</v>
      </c>
      <c r="I40" s="6">
        <f>IF(IFERROR(VLOOKUP(A40,'[7]7'!$A$5:$O$440,4,FALSE),0),VLOOKUP(A40,'[7]7'!$A$5:$O$440,4,FALSE),"ASSENTE")</f>
        <v>7.03</v>
      </c>
      <c r="J40" s="6">
        <f>IF(IFERROR(VLOOKUP(A40,'[8]8'!$A$5:$O$440,4,FALSE),0),VLOOKUP(A40,'[8]8'!$A$5:$O$440,4,FALSE),"ASSENTE")</f>
        <v>5.01</v>
      </c>
      <c r="K40" s="6">
        <f>IF(IFERROR(VLOOKUP(A40,'[9]9'!$A$5:$O$440,4,FALSE),0),VLOOKUP(A40,'[9]9'!$A$5:$O$440,4,FALSE),"ASSENTE")</f>
        <v>6.51</v>
      </c>
      <c r="L40" s="6">
        <f>IF(IFERROR(VLOOKUP(A40,'[10]10'!$A$5:$O$440,4,FALSE),0),VLOOKUP(A40,'[10]10'!$A$5:$O$440,4,FALSE),"ASSENTE")</f>
        <v>6.03</v>
      </c>
      <c r="M40" s="6">
        <f>IF(IFERROR(VLOOKUP(A40,'[11]11'!$A$5:$O$440,4,FALSE),0),VLOOKUP(A40,'[11]11'!$A$5:$O$440,4,FALSE),"ASSENTE")</f>
        <v>6.03</v>
      </c>
      <c r="N40" s="6">
        <f>IF(IFERROR(VLOOKUP(A40,'[12]12'!$A$5:$O$440,4,FALSE),0),VLOOKUP(A40,'[12]12'!$A$5:$O$440,4,FALSE),"ASSENTE")</f>
        <v>6.54</v>
      </c>
      <c r="O40" s="6">
        <f>IF(IFERROR(VLOOKUP(A40,'[13]13'!$A$5:$O$440,4,FALSE),0),VLOOKUP(A40,'[13]13'!$A$5:$O$440,4,FALSE),"ASSENTE")</f>
        <v>6.5</v>
      </c>
      <c r="P40" s="6">
        <f>IF(IFERROR(VLOOKUP(A40,'[14]14'!$A$5:$O$440,4,FALSE),0),VLOOKUP(A40,'[14]14'!$A$5:$O$440,4,FALSE),"ASSENTE")</f>
        <v>6.53</v>
      </c>
      <c r="Q40" s="6">
        <f>IF(IFERROR(VLOOKUP(A40,'[15]15'!$A$5:$O$440,4,FALSE),0),VLOOKUP(A40,'[15]15'!$A$5:$O$440,4,FALSE),"ASSENTE")</f>
        <v>6.01</v>
      </c>
      <c r="R40" s="6">
        <f>IF(IFERROR(VLOOKUP(A40,'[16]16'!$A$5:$O$440,4,FALSE),0),VLOOKUP(A40,'[16]16'!$A$5:$O$440,4,FALSE),"ASSENTE")</f>
        <v>5.51</v>
      </c>
      <c r="S40" s="6">
        <f>IF(IFERROR(VLOOKUP(A40,'[17]17'!$A$5:$O$440,4,FALSE),0),VLOOKUP(A40,'[17]17'!$A$5:$O$440,4,FALSE),"ASSENTE")</f>
        <v>6.52</v>
      </c>
      <c r="T40" s="6">
        <f>IF(IFERROR(VLOOKUP(A40,'[18]18'!$A$5:$O$440,4,FALSE),0),VLOOKUP(A40,'[18]18'!$A$5:$O$440,4,FALSE),"ASSENTE")</f>
        <v>6.51</v>
      </c>
      <c r="U40" s="6">
        <f>IF(IFERROR(VLOOKUP(A40,'[19]19'!$A$5:$O$440,4,FALSE),0),VLOOKUP(A40,'[19]19'!$A$5:$O$440,4,FALSE),"ASSENTE")</f>
        <v>7</v>
      </c>
      <c r="V40" s="6">
        <f>IF(IFERROR(VLOOKUP(A40,'[20]20'!$A$5:$O$440,4,FALSE),0),VLOOKUP(A40,'[20]20'!$A$5:$O$440,4,FALSE),"ASSENTE")</f>
        <v>5.53</v>
      </c>
      <c r="W40" s="6">
        <f>IF(IFERROR(VLOOKUP(A40,'[21]21'!$A$5:$O$440,4,FALSE),0),VLOOKUP(A40,'[21]21'!$A$5:$O$440,4,FALSE),"ASSENTE")</f>
        <v>5</v>
      </c>
      <c r="X40" s="6">
        <f>IF(IFERROR(VLOOKUP(A40,'[22]22'!$A$5:$O$440,4,FALSE),0),VLOOKUP(A40,'[22]22'!$A$5:$O$440,4,FALSE),"ASSENTE")</f>
        <v>5.52</v>
      </c>
      <c r="Y40" s="6">
        <f>IF(IFERROR(VLOOKUP(A40,'[23]23'!$A$5:$O$440,4,FALSE),0),VLOOKUP(A40,'[23]23'!$A$5:$O$440,4,FALSE),"ASSENTE")</f>
        <v>6.02</v>
      </c>
      <c r="Z40" s="6">
        <f>IF(IFERROR(VLOOKUP(A40,'[24]24'!$A$5:$O$440,4,FALSE),0),VLOOKUP(A40,'[24]24'!$A$5:$O$440,4,FALSE),"ASSENTE")</f>
        <v>5.5</v>
      </c>
      <c r="AA40" s="6">
        <f>IF(IFERROR(VLOOKUP(A40,'[25]25'!$A$5:$O$440,4,FALSE),0),VLOOKUP(A40,'[25]25'!$A$5:$O$440,4,FALSE),"ASSENTE")</f>
        <v>6.03</v>
      </c>
      <c r="AB40" s="6">
        <f>IF(IFERROR(VLOOKUP(A40,'[26]26'!$A$5:$O$440,4,FALSE),0),VLOOKUP(A40,'[26]26'!$A$5:$O$440,4,FALSE),"ASSENTE")</f>
        <v>5</v>
      </c>
      <c r="AC40" s="6">
        <f>IF(IFERROR(VLOOKUP(A40,'[27]27'!$A$5:$O$440,4,FALSE),0),VLOOKUP(A40,'[27]27'!$A$5:$O$440,4,FALSE),"ASSENTE")</f>
        <v>6.01</v>
      </c>
      <c r="AD40" s="6">
        <f>IF(IFERROR(VLOOKUP(A40,'[28]28'!$A$5:$O$440,4,FALSE),0),VLOOKUP(A40,'[28]28'!$A$5:$O$440,4,FALSE),"ASSENTE")</f>
        <v>5.03</v>
      </c>
      <c r="AE40" s="6">
        <f>IF(IFERROR(VLOOKUP(A40,'[29]29'!$A$5:$O$440,4,FALSE),0),VLOOKUP(A40,'[29]29'!$A$5:$O$440,4,FALSE),"ASSENTE")</f>
        <v>5.53</v>
      </c>
      <c r="AF40" s="6">
        <f>IF(IFERROR(VLOOKUP(A40,'[30]30'!$A$5:$O$440,4,FALSE),0),VLOOKUP(A40,'[30]30'!$A$5:$O$440,4,FALSE),"ASSENTE")</f>
        <v>5.52</v>
      </c>
      <c r="AG40" s="6">
        <f>IF(IFERROR(VLOOKUP(A40,'[31]31'!$A$5:$O$440,4,FALSE),0),VLOOKUP(A40,'[31]31'!$A$5:$O$440,4,FALSE),"ASSENTE")</f>
        <v>6.04</v>
      </c>
      <c r="AH40" s="6">
        <f>IF(IFERROR(VLOOKUP(A40,'[32]32'!$A$5:$O$440,4,FALSE),0),VLOOKUP(A40,'[32]32'!$A$5:$O$440,4,FALSE),"ASSENTE")</f>
        <v>6.02</v>
      </c>
      <c r="AI40" s="6">
        <f>IF(IFERROR(VLOOKUP(A40,'[33]33'!$A$5:$O$440,4,FALSE),0),VLOOKUP(A40,'[33]33'!$A$5:$O$440,4,FALSE),"ASSENTE")</f>
        <v>4.53</v>
      </c>
      <c r="AJ40" s="6">
        <f>IF(IFERROR(VLOOKUP(A40,'[34]34'!$A$5:$O$440,4,FALSE),0),VLOOKUP(A40,'[34]34'!$A$5:$O$440,4,FALSE),"ASSENTE")</f>
        <v>7</v>
      </c>
      <c r="AK40" s="6">
        <f>IF(IFERROR(VLOOKUP(A40,'[35]35'!$A$5:$O$440,4,FALSE),0),VLOOKUP(A40,'[35]35'!$A$5:$O$440,4,FALSE),"ASSENTE")</f>
        <v>6.04</v>
      </c>
      <c r="AL40" s="6">
        <f>IF(IFERROR(VLOOKUP(A40,'[36]36'!$A$5:$O$440,4,FALSE),0),VLOOKUP(A40,'[36]36'!$A$5:$O$440,4,FALSE),"ASSENTE")</f>
        <v>7.51</v>
      </c>
      <c r="AM40" s="6">
        <f>IF(IFERROR(VLOOKUP(A40,'[37]37'!$A$5:$O$440,4,FALSE),0),VLOOKUP(A40,'[37]37'!$A$5:$O$440,4,FALSE),"ASSENTE")</f>
        <v>7.04</v>
      </c>
      <c r="AN40" s="6">
        <f>IF(IFERROR(VLOOKUP(A40,'[38]38'!$A$5:$O$440,4,FALSE),0),VLOOKUP(A40,'[38]38'!$A$5:$O$440,4,FALSE),"ASSENTE")</f>
        <v>6</v>
      </c>
    </row>
    <row r="41" spans="1:77" s="7" customFormat="1" ht="12.75" customHeight="1">
      <c r="A41" s="15"/>
      <c r="B41" s="15"/>
      <c r="C41" s="6" t="str">
        <f>IF(IFERROR(VLOOKUP(A40,'[1]1'!$A$5:$O$440,4,FALSE),1)=1,"ASSENTE",IF(AND(VLOOKUP(A40,'[1]1'!$A$5:$O$440,5,FALSE)&lt;1,VLOOKUP(A40,'[1]1'!$A$5:$O$440,9,FALSE)&lt;1),"NO","GOL"))</f>
        <v>ASSENTE</v>
      </c>
      <c r="D41" s="6" t="str">
        <f>IF(IFERROR(VLOOKUP(A40,'[2]2'!$A$5:$O$440,4,FALSE),1)=1,"ASSENTE",IF(AND(VLOOKUP(A40,'[2]2'!$A$5:$O$440,5,FALSE)&lt;1,VLOOKUP(A40,'[2]2'!$A$5:$O$440,9,FALSE)&lt;1),"NO","GOL"))</f>
        <v>NO</v>
      </c>
      <c r="E41" s="6" t="str">
        <f>IF(IFERROR(VLOOKUP(A40,'[3]3'!$A$5:$O$440,4,FALSE),1)=1,"ASSENTE",IF(AND(VLOOKUP(A40,'[3]3'!$A$5:$O$440,5,FALSE)&lt;1,VLOOKUP(A40,'[3]3'!$A$5:$O$440,9,FALSE)&lt;1),"NO","GOL"))</f>
        <v>ASSENTE</v>
      </c>
      <c r="F41" s="6" t="str">
        <f>IF(IFERROR(VLOOKUP(A40,'[4]4'!$A$5:$O$440,4,FALSE),1)=1,"ASSENTE",IF(AND(VLOOKUP(A40,'[4]4'!$A$5:$O$440,5,FALSE)&lt;1,VLOOKUP(A40,'[4]4'!$A$5:$O$440,9,FALSE)&lt;1),"NO","GOL"))</f>
        <v>NO</v>
      </c>
      <c r="G41" s="6" t="str">
        <f>IF(IFERROR(VLOOKUP(A40,'[5]5'!$A$5:$O$440,4,FALSE),1)=1,"ASSENTE",IF(AND(VLOOKUP(A40,'[5]5'!$A$5:$O$440,5,FALSE)&lt;1,VLOOKUP(A40,'[5]5'!$A$5:$O$440,9,FALSE)&lt;1),"NO","GOL"))</f>
        <v>NO</v>
      </c>
      <c r="H41" s="6" t="str">
        <f>IF(IFERROR(VLOOKUP(A40,'[6]6'!$A$5:$O$440,4,FALSE),1)=1,"ASSENTE",IF(AND(VLOOKUP(A40,'[6]6'!$A$5:$O$440,5,FALSE)&lt;1,VLOOKUP(A40,'[6]6'!$A$5:$O$440,9,FALSE)&lt;1),"NO","GOL"))</f>
        <v>NO</v>
      </c>
      <c r="I41" s="6" t="str">
        <f>IF(IFERROR(VLOOKUP(A40,'[7]7'!$A$5:$O$440,4,FALSE),1)=1,"ASSENTE",IF(AND(VLOOKUP(A40,'[7]7'!$A$5:$O$440,5,FALSE)&lt;1,VLOOKUP(A40,'[7]7'!$A$5:$O$440,9,FALSE)&lt;1),"NO","GOL"))</f>
        <v>GOL</v>
      </c>
      <c r="J41" s="6" t="str">
        <f>IF(IFERROR(VLOOKUP(A40,'[8]8'!$A$5:$O$440,4,FALSE),1)=1,"ASSENTE",IF(AND(VLOOKUP(A40,'[8]8'!$A$5:$O$440,5,FALSE)&lt;1,VLOOKUP(A40,'[8]8'!$A$5:$O$440,9,FALSE)&lt;1),"NO","GOL"))</f>
        <v>NO</v>
      </c>
      <c r="K41" s="6" t="str">
        <f>IF(IFERROR(VLOOKUP(A40,'[9]9'!$A$5:$O$440,4,FALSE),1)=1,"ASSENTE",IF(AND(VLOOKUP(A40,'[9]9'!$A$5:$O$440,5,FALSE)&lt;1,VLOOKUP(A40,'[9]9'!$A$5:$O$440,9,FALSE)&lt;1),"NO","GOL"))</f>
        <v>NO</v>
      </c>
      <c r="L41" s="6" t="str">
        <f>IF(IFERROR(VLOOKUP(A40,'[10]10'!$A$5:$O$440,4,FALSE),1)=1,"ASSENTE",IF(AND(VLOOKUP(A40,'[10]10'!$A$5:$O$440,5,FALSE)&lt;1,VLOOKUP(A40,'[10]10'!$A$5:$O$440,9,FALSE)&lt;1),"NO","GOL"))</f>
        <v>NO</v>
      </c>
      <c r="M41" s="6" t="str">
        <f>IF(IFERROR(VLOOKUP(A40,'[11]11'!$A$5:$O$440,4,FALSE),1)=1,"ASSENTE",IF(AND(VLOOKUP(A40,'[11]11'!$A$5:$O$440,5,FALSE)&lt;1,VLOOKUP(A40,'[11]11'!$A$5:$O$440,9,FALSE)&lt;1),"NO","GOL"))</f>
        <v>NO</v>
      </c>
      <c r="N41" s="6" t="str">
        <f>IF(IFERROR(VLOOKUP(A40,'[12]12'!$A$5:$O$440,4,FALSE),1)=1,"ASSENTE",IF(AND(VLOOKUP(A40,'[12]12'!$A$5:$O$440,5,FALSE)&lt;1,VLOOKUP(A40,'[12]12'!$A$5:$O$440,9,FALSE)&lt;1),"NO","GOL"))</f>
        <v>NO</v>
      </c>
      <c r="O41" s="6" t="str">
        <f>IF(IFERROR(VLOOKUP(A40,'[13]13'!$A$5:$O$440,4,FALSE),1)=1,"ASSENTE",IF(AND(VLOOKUP(A40,'[13]13'!$A$5:$O$440,5,FALSE)&lt;1,VLOOKUP(A40,'[13]13'!$A$5:$O$440,9,FALSE)&lt;1),"NO","GOL"))</f>
        <v>NO</v>
      </c>
      <c r="P41" s="6" t="str">
        <f>IF(IFERROR(VLOOKUP(A40,'[14]14'!$A$5:$O$440,4,FALSE),1)=1,"ASSENTE",IF(AND(VLOOKUP(A40,'[14]14'!$A$5:$O$440,5,FALSE)&lt;1,VLOOKUP(A40,'[14]14'!$A$5:$O$440,9,FALSE)&lt;1),"NO","GOL"))</f>
        <v>NO</v>
      </c>
      <c r="Q41" s="6" t="str">
        <f>IF(IFERROR(VLOOKUP(A40,'[15]15'!$A$5:$O$440,4,FALSE),1)=1,"ASSENTE",IF(AND(VLOOKUP(A40,'[15]15'!$A$5:$O$440,5,FALSE)&lt;1,VLOOKUP(A40,'[15]15'!$A$5:$O$440,9,FALSE)&lt;1),"NO","GOL"))</f>
        <v>NO</v>
      </c>
      <c r="R41" s="6" t="str">
        <f>IF(IFERROR(VLOOKUP(A40,'[16]16'!$A$5:$O$440,4,FALSE),1)=1,"ASSENTE",IF(AND(VLOOKUP(A40,'[16]16'!$A$5:$O$440,5,FALSE)&lt;1,VLOOKUP(A40,'[16]16'!$A$5:$O$440,9,FALSE)&lt;1),"NO","GOL"))</f>
        <v>NO</v>
      </c>
      <c r="S41" s="6" t="str">
        <f>IF(IFERROR(VLOOKUP(A40,'[17]17'!$A$5:$O$440,4,FALSE),1)=1,"ASSENTE",IF(AND(VLOOKUP(A40,'[17]17'!$A$5:$O$440,5,FALSE)&lt;1,VLOOKUP(A40,'[17]17'!$A$5:$O$440,9,FALSE)&lt;1),"NO","GOL"))</f>
        <v>NO</v>
      </c>
      <c r="T41" s="6" t="str">
        <f>IF(IFERROR(VLOOKUP(A40,'[18]18'!$A$5:$O$440,4,FALSE),1)=1,"ASSENTE",IF(AND(VLOOKUP(A40,'[18]18'!$A$5:$O$440,5,FALSE)&lt;1,VLOOKUP(A40,'[18]18'!$A$5:$O$440,9,FALSE)&lt;1),"NO","GOL"))</f>
        <v>NO</v>
      </c>
      <c r="U41" s="6" t="str">
        <f>IF(IFERROR(VLOOKUP(A40,'[19]19'!$A$5:$O$440,4,FALSE),1)=1,"ASSENTE",IF(AND(VLOOKUP(A40,'[19]19'!$A$5:$O$440,5,FALSE)&lt;1,VLOOKUP(A40,'[19]19'!$A$5:$O$440,9,FALSE)&lt;1),"NO","GOL"))</f>
        <v>GOL</v>
      </c>
      <c r="V41" s="6" t="str">
        <f>IF(IFERROR(VLOOKUP(A40,'[20]20'!$A$5:$O$440,4,FALSE),1)=1,"ASSENTE",IF(AND(VLOOKUP(A40,'[20]20'!$A$5:$O$440,5,FALSE)&lt;1,VLOOKUP(A40,'[20]20'!$A$5:$O$440,9,FALSE)&lt;1),"NO","GOL"))</f>
        <v>NO</v>
      </c>
      <c r="W41" s="6" t="str">
        <f>IF(IFERROR(VLOOKUP(A40,'[21]21'!$A$5:$O$440,4,FALSE),1)=1,"ASSENTE",IF(AND(VLOOKUP(A40,'[21]21'!$A$5:$O$440,5,FALSE)&lt;1,VLOOKUP(A40,'[21]21'!$A$5:$O$440,9,FALSE)&lt;1),"NO","GOL"))</f>
        <v>NO</v>
      </c>
      <c r="X41" s="6" t="str">
        <f>IF(IFERROR(VLOOKUP(A40,'[22]22'!$A$5:$O$440,4,FALSE),1)=1,"ASSENTE",IF(AND(VLOOKUP(A40,'[22]22'!$A$5:$O$440,5,FALSE)&lt;1,VLOOKUP(A40,'[22]22'!$A$5:$O$440,9,FALSE)&lt;1),"NO","GOL"))</f>
        <v>NO</v>
      </c>
      <c r="Y41" s="6" t="str">
        <f>IF(IFERROR(VLOOKUP(A40,'[23]23'!$A$5:$O$440,4,FALSE),1)=1,"ASSENTE",IF(AND(VLOOKUP(A40,'[23]23'!$A$5:$O$440,5,FALSE)&lt;1,VLOOKUP(A40,'[23]23'!$A$5:$O$440,9,FALSE)&lt;1),"NO","GOL"))</f>
        <v>NO</v>
      </c>
      <c r="Z41" s="6" t="str">
        <f>IF(IFERROR(VLOOKUP(A40,'[24]24'!$A$5:$O$440,4,FALSE),1)=1,"ASSENTE",IF(AND(VLOOKUP(A40,'[24]24'!$A$5:$O$440,5,FALSE)&lt;1,VLOOKUP(A40,'[24]24'!$A$5:$O$440,9,FALSE)&lt;1),"NO","GOL"))</f>
        <v>NO</v>
      </c>
      <c r="AA41" s="6" t="str">
        <f>IF(IFERROR(VLOOKUP(A40,'[25]25'!$A$5:$O$440,4,FALSE),1)=1,"ASSENTE",IF(AND(VLOOKUP(A40,'[25]25'!$A$5:$O$440,5,FALSE)&lt;1,VLOOKUP(A40,'[25]25'!$A$5:$O$440,9,FALSE)&lt;1),"NO","GOL"))</f>
        <v>NO</v>
      </c>
      <c r="AB41" s="6" t="str">
        <f>IF(IFERROR(VLOOKUP(A40,'[26]26'!$A$5:$O$440,4,FALSE),1)=1,"ASSENTE",IF(AND(VLOOKUP(A40,'[26]26'!$A$5:$O$440,5,FALSE)&lt;1,VLOOKUP(A40,'[26]26'!$A$5:$O$440,9,FALSE)&lt;1),"NO","GOL"))</f>
        <v>NO</v>
      </c>
      <c r="AC41" s="6" t="str">
        <f>IF(IFERROR(VLOOKUP(A40,'[27]27'!$A$5:$O$440,4,FALSE),1)=1,"ASSENTE",IF(AND(VLOOKUP(A40,'[27]27'!$A$5:$O$440,5,FALSE)&lt;1,VLOOKUP(A40,'[27]27'!$A$5:$O$440,9,FALSE)&lt;1),"NO","GOL"))</f>
        <v>NO</v>
      </c>
      <c r="AD41" s="6" t="str">
        <f>IF(IFERROR(VLOOKUP(A40,'[28]28'!$A$5:$O$440,4,FALSE),1)=1,"ASSENTE",IF(AND(VLOOKUP(A40,'[28]28'!$A$5:$O$440,5,FALSE)&lt;1,VLOOKUP(A40,'[28]28'!$A$5:$O$440,9,FALSE)&lt;1),"NO","GOL"))</f>
        <v>NO</v>
      </c>
      <c r="AE41" s="6" t="str">
        <f>IF(IFERROR(VLOOKUP(A40,'[29]29'!$A$5:$O$440,4,FALSE),1)=1,"ASSENTE",IF(AND(VLOOKUP(A40,'[29]29'!$A$5:$O$440,5,FALSE)&lt;1,VLOOKUP(A40,'[29]29'!$A$5:$O$440,9,FALSE)&lt;1),"NO","GOL"))</f>
        <v>NO</v>
      </c>
      <c r="AF41" s="6" t="str">
        <f>IF(IFERROR(VLOOKUP(A40,'[30]30'!$A$5:$O$440,4,FALSE),1)=1,"ASSENTE",IF(AND(VLOOKUP(A40,'[30]30'!$A$5:$O$440,5,FALSE)&lt;1,VLOOKUP(A40,'[30]30'!$A$5:$O$440,9,FALSE)&lt;1),"NO","GOL"))</f>
        <v>NO</v>
      </c>
      <c r="AG41" s="6" t="str">
        <f>IF(IFERROR(VLOOKUP(A40,'[31]31'!$A$5:$O$440,4,FALSE),1)=1,"ASSENTE",IF(AND(VLOOKUP(A40,'[31]31'!$A$5:$O$440,5,FALSE)&lt;1,VLOOKUP(A40,'[31]31'!$A$5:$O$440,9,FALSE)&lt;1),"NO","GOL"))</f>
        <v>NO</v>
      </c>
      <c r="AH41" s="6" t="str">
        <f>IF(IFERROR(VLOOKUP(A40,'[32]32'!$A$5:$O$440,4,FALSE),1)=1,"ASSENTE",IF(AND(VLOOKUP(A40,'[32]32'!$A$5:$O$440,5,FALSE)&lt;1,VLOOKUP(A40,'[32]32'!$A$5:$O$440,9,FALSE)&lt;1),"NO","GOL"))</f>
        <v>NO</v>
      </c>
      <c r="AI41" s="6" t="str">
        <f>IF(IFERROR(VLOOKUP(A40,'[33]33'!$A$5:$O$440,4,FALSE),1)=1,"ASSENTE",IF(AND(VLOOKUP(A40,'[33]33'!$A$5:$O$440,5,FALSE)&lt;1,VLOOKUP(A40,'[33]33'!$A$5:$O$440,9,FALSE)&lt;1),"NO","GOL"))</f>
        <v>NO</v>
      </c>
      <c r="AJ41" s="6" t="str">
        <f>IF(IFERROR(VLOOKUP(A40,'[34]34'!$A$5:$O$440,4,FALSE),1)=1,"ASSENTE",IF(AND(VLOOKUP(A40,'[34]34'!$A$5:$O$440,5,FALSE)&lt;1,VLOOKUP(A40,'[34]34'!$A$5:$O$440,9,FALSE)&lt;1),"NO","GOL"))</f>
        <v>GOL</v>
      </c>
      <c r="AK41" s="6" t="str">
        <f>IF(IFERROR(VLOOKUP(A40,'[35]35'!$A$5:$O$440,4,FALSE),1)=1,"ASSENTE",IF(AND(VLOOKUP(A40,'[35]35'!$A$5:$O$440,5,FALSE)&lt;1,VLOOKUP(A40,'[35]35'!$A$5:$O$440,9,FALSE)&lt;1),"NO","GOL"))</f>
        <v>NO</v>
      </c>
      <c r="AL41" s="6" t="str">
        <f>IF(IFERROR(VLOOKUP(A40,'[36]36'!$A$5:$O$440,4,FALSE),1)=1,"ASSENTE",IF(AND(VLOOKUP(A40,'[36]36'!$A$5:$O$440,5,FALSE)&lt;1,VLOOKUP(A40,'[36]36'!$A$5:$O$440,9,FALSE)&lt;1),"NO","GOL"))</f>
        <v>NO</v>
      </c>
      <c r="AM41" s="6" t="str">
        <f>IF(IFERROR(VLOOKUP(A40,'[37]37'!$A$5:$O$440,4,FALSE),1)=1,"ASSENTE",IF(AND(VLOOKUP(A40,'[37]37'!$A$5:$O$440,5,FALSE)&lt;1,VLOOKUP(A40,'[37]37'!$A$5:$O$440,9,FALSE)&lt;1),"NO","GOL"))</f>
        <v>GOL</v>
      </c>
      <c r="AN41" s="6" t="str">
        <f>IF(IFERROR(VLOOKUP(A40,'[38]38'!$A$5:$O$440,4,FALSE),1)=1,"ASSENTE",IF(AND(VLOOKUP(A40,'[38]38'!$A$5:$O$440,5,FALSE)&lt;1,VLOOKUP(A40,'[38]38'!$A$5:$O$440,9,FALSE)&lt;1),"NO","GOL"))</f>
        <v>NO</v>
      </c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</row>
    <row r="42" spans="1:77" s="7" customFormat="1" ht="12.75" customHeight="1">
      <c r="A42" s="15">
        <v>3459</v>
      </c>
      <c r="B42" s="15" t="str">
        <f>VLOOKUP(A42,'[33]33'!$A$5:$O$440,3,FALSE)</f>
        <v>DIAMANTI</v>
      </c>
      <c r="C42" s="6">
        <f>IF(IFERROR(VLOOKUP(A42,'[1]1'!$A$5:$O$440,4,FALSE),0),VLOOKUP(A42,'[1]1'!$A$5:$O$440,4,FALSE),"ASSENTE")</f>
        <v>5.54</v>
      </c>
      <c r="D42" s="6">
        <f>IF(IFERROR(VLOOKUP(A42,'[2]2'!$A$5:$O$440,4,FALSE),0),VLOOKUP(A42,'[2]2'!$A$5:$O$440,4,FALSE),"ASSENTE")</f>
        <v>6.53</v>
      </c>
      <c r="E42" s="6">
        <f>IF(IFERROR(VLOOKUP(A42,'[3]3'!$A$5:$O$440,4,FALSE),0),VLOOKUP(A42,'[3]3'!$A$5:$O$440,4,FALSE),"ASSENTE")</f>
        <v>7</v>
      </c>
      <c r="F42" s="6">
        <f>IF(IFERROR(VLOOKUP(A42,'[4]4'!$A$5:$O$440,4,FALSE),0),VLOOKUP(A42,'[4]4'!$A$5:$O$440,4,FALSE),"ASSENTE")</f>
        <v>5.04</v>
      </c>
      <c r="G42" s="6" t="str">
        <f>IF(IFERROR(VLOOKUP(A42,'[5]5'!$A$5:$O$440,4,FALSE),0),VLOOKUP(A42,'[5]5'!$A$5:$O$440,4,FALSE),"ASSENTE")</f>
        <v>ASSENTE</v>
      </c>
      <c r="H42" s="6">
        <f>IF(IFERROR(VLOOKUP(A42,'[6]6'!$A$5:$O$440,4,FALSE),0),VLOOKUP(A42,'[6]6'!$A$5:$O$440,4,FALSE),"ASSENTE")</f>
        <v>6.01</v>
      </c>
      <c r="I42" s="6" t="str">
        <f>IF(IFERROR(VLOOKUP(A42,'[7]7'!$A$5:$O$440,4,FALSE),0),VLOOKUP(A42,'[7]7'!$A$5:$O$440,4,FALSE),"ASSENTE")</f>
        <v>ASSENTE</v>
      </c>
      <c r="J42" s="6" t="str">
        <f>IF(IFERROR(VLOOKUP(A42,'[8]8'!$A$5:$O$440,4,FALSE),0),VLOOKUP(A42,'[8]8'!$A$5:$O$440,4,FALSE),"ASSENTE")</f>
        <v>ASSENTE</v>
      </c>
      <c r="K42" s="6" t="str">
        <f>IF(IFERROR(VLOOKUP(A42,'[9]9'!$A$5:$O$440,4,FALSE),0),VLOOKUP(A42,'[9]9'!$A$5:$O$440,4,FALSE),"ASSENTE")</f>
        <v>ASSENTE</v>
      </c>
      <c r="L42" s="6">
        <f>IF(IFERROR(VLOOKUP(A42,'[10]10'!$A$5:$O$440,4,FALSE),0),VLOOKUP(A42,'[10]10'!$A$5:$O$440,4,FALSE),"ASSENTE")</f>
        <v>7.02</v>
      </c>
      <c r="M42" s="6">
        <f>IF(IFERROR(VLOOKUP(A42,'[11]11'!$A$5:$O$440,4,FALSE),0),VLOOKUP(A42,'[11]11'!$A$5:$O$440,4,FALSE),"ASSENTE")</f>
        <v>7.54</v>
      </c>
      <c r="N42" s="6">
        <f>IF(IFERROR(VLOOKUP(A42,'[12]12'!$A$5:$O$440,4,FALSE),0),VLOOKUP(A42,'[12]12'!$A$5:$O$440,4,FALSE),"ASSENTE")</f>
        <v>6</v>
      </c>
      <c r="O42" s="6">
        <f>IF(IFERROR(VLOOKUP(A42,'[13]13'!$A$5:$O$440,4,FALSE),0),VLOOKUP(A42,'[13]13'!$A$5:$O$440,4,FALSE),"ASSENTE")</f>
        <v>6.03</v>
      </c>
      <c r="P42" s="6">
        <f>IF(IFERROR(VLOOKUP(A42,'[14]14'!$A$5:$O$440,4,FALSE),0),VLOOKUP(A42,'[14]14'!$A$5:$O$440,4,FALSE),"ASSENTE")</f>
        <v>6</v>
      </c>
      <c r="Q42" s="6">
        <f>IF(IFERROR(VLOOKUP(A42,'[15]15'!$A$5:$O$440,4,FALSE),0),VLOOKUP(A42,'[15]15'!$A$5:$O$440,4,FALSE),"ASSENTE")</f>
        <v>6.01</v>
      </c>
      <c r="R42" s="6">
        <f>IF(IFERROR(VLOOKUP(A42,'[16]16'!$A$5:$O$440,4,FALSE),0),VLOOKUP(A42,'[16]16'!$A$5:$O$440,4,FALSE),"ASSENTE")</f>
        <v>6.03</v>
      </c>
      <c r="S42" s="6">
        <f>IF(IFERROR(VLOOKUP(A42,'[17]17'!$A$5:$O$440,4,FALSE),0),VLOOKUP(A42,'[17]17'!$A$5:$O$440,4,FALSE),"ASSENTE")</f>
        <v>5.5</v>
      </c>
      <c r="T42" s="6">
        <f>IF(IFERROR(VLOOKUP(A42,'[18]18'!$A$5:$O$440,4,FALSE),0),VLOOKUP(A42,'[18]18'!$A$5:$O$440,4,FALSE),"ASSENTE")</f>
        <v>5.03</v>
      </c>
      <c r="U42" s="6">
        <f>IF(IFERROR(VLOOKUP(A42,'[19]19'!$A$5:$O$440,4,FALSE),0),VLOOKUP(A42,'[19]19'!$A$5:$O$440,4,FALSE),"ASSENTE")</f>
        <v>7.03</v>
      </c>
      <c r="V42" s="6">
        <f>IF(IFERROR(VLOOKUP(A42,'[20]20'!$A$5:$O$440,4,FALSE),0),VLOOKUP(A42,'[20]20'!$A$5:$O$440,4,FALSE),"ASSENTE")</f>
        <v>6.52</v>
      </c>
      <c r="W42" s="6" t="str">
        <f>IF(IFERROR(VLOOKUP(A42,'[21]21'!$A$5:$O$440,4,FALSE),0),VLOOKUP(A42,'[21]21'!$A$5:$O$440,4,FALSE),"ASSENTE")</f>
        <v>ASSENTE</v>
      </c>
      <c r="X42" s="6">
        <f>IF(IFERROR(VLOOKUP(A42,'[22]22'!$A$5:$O$440,4,FALSE),0),VLOOKUP(A42,'[22]22'!$A$5:$O$440,4,FALSE),"ASSENTE")</f>
        <v>5.52</v>
      </c>
      <c r="Y42" s="6">
        <f>IF(IFERROR(VLOOKUP(A42,'[23]23'!$A$5:$O$440,4,FALSE),0),VLOOKUP(A42,'[23]23'!$A$5:$O$440,4,FALSE),"ASSENTE")</f>
        <v>6.03</v>
      </c>
      <c r="Z42" s="6">
        <f>IF(IFERROR(VLOOKUP(A42,'[24]24'!$A$5:$O$440,4,FALSE),0),VLOOKUP(A42,'[24]24'!$A$5:$O$440,4,FALSE),"ASSENTE")</f>
        <v>6.03</v>
      </c>
      <c r="AA42" s="6">
        <f>IF(IFERROR(VLOOKUP(A42,'[25]25'!$A$5:$O$440,4,FALSE),0),VLOOKUP(A42,'[25]25'!$A$5:$O$440,4,FALSE),"ASSENTE")</f>
        <v>5.51</v>
      </c>
      <c r="AB42" s="6">
        <f>IF(IFERROR(VLOOKUP(A42,'[26]26'!$A$5:$O$440,4,FALSE),0),VLOOKUP(A42,'[26]26'!$A$5:$O$440,4,FALSE),"ASSENTE")</f>
        <v>5.52</v>
      </c>
      <c r="AC42" s="6">
        <f>IF(IFERROR(VLOOKUP(A42,'[27]27'!$A$5:$O$440,4,FALSE),0),VLOOKUP(A42,'[27]27'!$A$5:$O$440,4,FALSE),"ASSENTE")</f>
        <v>6.5</v>
      </c>
      <c r="AD42" s="6">
        <f>IF(IFERROR(VLOOKUP(A42,'[28]28'!$A$5:$O$440,4,FALSE),0),VLOOKUP(A42,'[28]28'!$A$5:$O$440,4,FALSE),"ASSENTE")</f>
        <v>6.54</v>
      </c>
      <c r="AE42" s="6">
        <f>IF(IFERROR(VLOOKUP(A42,'[29]29'!$A$5:$O$440,4,FALSE),0),VLOOKUP(A42,'[29]29'!$A$5:$O$440,4,FALSE),"ASSENTE")</f>
        <v>5.52</v>
      </c>
      <c r="AF42" s="6">
        <f>IF(IFERROR(VLOOKUP(A42,'[30]30'!$A$5:$O$440,4,FALSE),0),VLOOKUP(A42,'[30]30'!$A$5:$O$440,4,FALSE),"ASSENTE")</f>
        <v>5.51</v>
      </c>
      <c r="AG42" s="6">
        <f>IF(IFERROR(VLOOKUP(A42,'[31]31'!$A$5:$O$440,4,FALSE),0),VLOOKUP(A42,'[31]31'!$A$5:$O$440,4,FALSE),"ASSENTE")</f>
        <v>5.53</v>
      </c>
      <c r="AH42" s="6">
        <f>IF(IFERROR(VLOOKUP(A42,'[32]32'!$A$5:$O$440,4,FALSE),0),VLOOKUP(A42,'[32]32'!$A$5:$O$440,4,FALSE),"ASSENTE")</f>
        <v>5.53</v>
      </c>
      <c r="AI42" s="6">
        <f>IF(IFERROR(VLOOKUP(A42,'[33]33'!$A$5:$O$440,4,FALSE),0),VLOOKUP(A42,'[33]33'!$A$5:$O$440,4,FALSE),"ASSENTE")</f>
        <v>6.04</v>
      </c>
      <c r="AJ42" s="6">
        <f>IF(IFERROR(VLOOKUP(A42,'[34]34'!$A$5:$O$440,4,FALSE),0),VLOOKUP(A42,'[34]34'!$A$5:$O$440,4,FALSE),"ASSENTE")</f>
        <v>7.02</v>
      </c>
      <c r="AK42" s="6">
        <f>IF(IFERROR(VLOOKUP(A42,'[35]35'!$A$5:$O$440,4,FALSE),0),VLOOKUP(A42,'[35]35'!$A$5:$O$440,4,FALSE),"ASSENTE")</f>
        <v>6.53</v>
      </c>
      <c r="AL42" s="6">
        <f>IF(IFERROR(VLOOKUP(A42,'[36]36'!$A$5:$O$440,4,FALSE),0),VLOOKUP(A42,'[36]36'!$A$5:$O$440,4,FALSE),"ASSENTE")</f>
        <v>6.04</v>
      </c>
      <c r="AM42" s="6" t="str">
        <f>IF(IFERROR(VLOOKUP(A42,'[37]37'!$A$5:$O$440,4,FALSE),0),VLOOKUP(A42,'[37]37'!$A$5:$O$440,4,FALSE),"ASSENTE")</f>
        <v>ASSENTE</v>
      </c>
      <c r="AN42" s="6">
        <f>IF(IFERROR(VLOOKUP(A42,'[38]38'!$A$5:$O$440,4,FALSE),0),VLOOKUP(A42,'[38]38'!$A$5:$O$440,4,FALSE),"ASSENTE")</f>
        <v>5.01</v>
      </c>
    </row>
    <row r="43" spans="1:77" s="7" customFormat="1" ht="12.75" customHeight="1">
      <c r="A43" s="15"/>
      <c r="B43" s="15"/>
      <c r="C43" s="6" t="str">
        <f>IF(IFERROR(VLOOKUP(A42,'[1]1'!$A$5:$O$440,4,FALSE),1)=1,"ASSENTE",IF(AND(VLOOKUP(A42,'[1]1'!$A$5:$O$440,5,FALSE)&lt;1,VLOOKUP(A42,'[1]1'!$A$5:$O$440,9,FALSE)&lt;1),"NO","GOL"))</f>
        <v>NO</v>
      </c>
      <c r="D43" s="6" t="str">
        <f>IF(IFERROR(VLOOKUP(A42,'[2]2'!$A$5:$O$440,4,FALSE),1)=1,"ASSENTE",IF(AND(VLOOKUP(A42,'[2]2'!$A$5:$O$440,5,FALSE)&lt;1,VLOOKUP(A42,'[2]2'!$A$5:$O$440,9,FALSE)&lt;1),"NO","GOL"))</f>
        <v>NO</v>
      </c>
      <c r="E43" s="6" t="str">
        <f>IF(IFERROR(VLOOKUP(A42,'[3]3'!$A$5:$O$440,4,FALSE),1)=1,"ASSENTE",IF(AND(VLOOKUP(A42,'[3]3'!$A$5:$O$440,5,FALSE)&lt;1,VLOOKUP(A42,'[3]3'!$A$5:$O$440,9,FALSE)&lt;1),"NO","GOL"))</f>
        <v>GOL</v>
      </c>
      <c r="F43" s="6" t="str">
        <f>IF(IFERROR(VLOOKUP(A42,'[4]4'!$A$5:$O$440,4,FALSE),1)=1,"ASSENTE",IF(AND(VLOOKUP(A42,'[4]4'!$A$5:$O$440,5,FALSE)&lt;1,VLOOKUP(A42,'[4]4'!$A$5:$O$440,9,FALSE)&lt;1),"NO","GOL"))</f>
        <v>NO</v>
      </c>
      <c r="G43" s="6" t="str">
        <f>IF(IFERROR(VLOOKUP(A42,'[5]5'!$A$5:$O$440,4,FALSE),1)=1,"ASSENTE",IF(AND(VLOOKUP(A42,'[5]5'!$A$5:$O$440,5,FALSE)&lt;1,VLOOKUP(A42,'[5]5'!$A$5:$O$440,9,FALSE)&lt;1),"NO","GOL"))</f>
        <v>ASSENTE</v>
      </c>
      <c r="H43" s="6" t="str">
        <f>IF(IFERROR(VLOOKUP(A42,'[6]6'!$A$5:$O$440,4,FALSE),1)=1,"ASSENTE",IF(AND(VLOOKUP(A42,'[6]6'!$A$5:$O$440,5,FALSE)&lt;1,VLOOKUP(A42,'[6]6'!$A$5:$O$440,9,FALSE)&lt;1),"NO","GOL"))</f>
        <v>NO</v>
      </c>
      <c r="I43" s="6" t="str">
        <f>IF(IFERROR(VLOOKUP(A42,'[7]7'!$A$5:$O$440,4,FALSE),1)=1,"ASSENTE",IF(AND(VLOOKUP(A42,'[7]7'!$A$5:$O$440,5,FALSE)&lt;1,VLOOKUP(A42,'[7]7'!$A$5:$O$440,9,FALSE)&lt;1),"NO","GOL"))</f>
        <v>ASSENTE</v>
      </c>
      <c r="J43" s="6" t="str">
        <f>IF(IFERROR(VLOOKUP(A42,'[8]8'!$A$5:$O$440,4,FALSE),1)=1,"ASSENTE",IF(AND(VLOOKUP(A42,'[8]8'!$A$5:$O$440,5,FALSE)&lt;1,VLOOKUP(A42,'[8]8'!$A$5:$O$440,9,FALSE)&lt;1),"NO","GOL"))</f>
        <v>ASSENTE</v>
      </c>
      <c r="K43" s="6" t="str">
        <f>IF(IFERROR(VLOOKUP(A42,'[9]9'!$A$5:$O$440,4,FALSE),1)=1,"ASSENTE",IF(AND(VLOOKUP(A42,'[9]9'!$A$5:$O$440,5,FALSE)&lt;1,VLOOKUP(A42,'[9]9'!$A$5:$O$440,9,FALSE)&lt;1),"NO","GOL"))</f>
        <v>ASSENTE</v>
      </c>
      <c r="L43" s="6" t="str">
        <f>IF(IFERROR(VLOOKUP(A42,'[10]10'!$A$5:$O$440,4,FALSE),1)=1,"ASSENTE",IF(AND(VLOOKUP(A42,'[10]10'!$A$5:$O$440,5,FALSE)&lt;1,VLOOKUP(A42,'[10]10'!$A$5:$O$440,9,FALSE)&lt;1),"NO","GOL"))</f>
        <v>NO</v>
      </c>
      <c r="M43" s="6" t="str">
        <f>IF(IFERROR(VLOOKUP(A42,'[11]11'!$A$5:$O$440,4,FALSE),1)=1,"ASSENTE",IF(AND(VLOOKUP(A42,'[11]11'!$A$5:$O$440,5,FALSE)&lt;1,VLOOKUP(A42,'[11]11'!$A$5:$O$440,9,FALSE)&lt;1),"NO","GOL"))</f>
        <v>GOL</v>
      </c>
      <c r="N43" s="6" t="str">
        <f>IF(IFERROR(VLOOKUP(A42,'[12]12'!$A$5:$O$440,4,FALSE),1)=1,"ASSENTE",IF(AND(VLOOKUP(A42,'[12]12'!$A$5:$O$440,5,FALSE)&lt;1,VLOOKUP(A42,'[12]12'!$A$5:$O$440,9,FALSE)&lt;1),"NO","GOL"))</f>
        <v>NO</v>
      </c>
      <c r="O43" s="6" t="str">
        <f>IF(IFERROR(VLOOKUP(A42,'[13]13'!$A$5:$O$440,4,FALSE),1)=1,"ASSENTE",IF(AND(VLOOKUP(A42,'[13]13'!$A$5:$O$440,5,FALSE)&lt;1,VLOOKUP(A42,'[13]13'!$A$5:$O$440,9,FALSE)&lt;1),"NO","GOL"))</f>
        <v>NO</v>
      </c>
      <c r="P43" s="6" t="str">
        <f>IF(IFERROR(VLOOKUP(A42,'[14]14'!$A$5:$O$440,4,FALSE),1)=1,"ASSENTE",IF(AND(VLOOKUP(A42,'[14]14'!$A$5:$O$440,5,FALSE)&lt;1,VLOOKUP(A42,'[14]14'!$A$5:$O$440,9,FALSE)&lt;1),"NO","GOL"))</f>
        <v>NO</v>
      </c>
      <c r="Q43" s="6" t="str">
        <f>IF(IFERROR(VLOOKUP(A42,'[15]15'!$A$5:$O$440,4,FALSE),1)=1,"ASSENTE",IF(AND(VLOOKUP(A42,'[15]15'!$A$5:$O$440,5,FALSE)&lt;1,VLOOKUP(A42,'[15]15'!$A$5:$O$440,9,FALSE)&lt;1),"NO","GOL"))</f>
        <v>NO</v>
      </c>
      <c r="R43" s="6" t="str">
        <f>IF(IFERROR(VLOOKUP(A42,'[16]16'!$A$5:$O$440,4,FALSE),1)=1,"ASSENTE",IF(AND(VLOOKUP(A42,'[16]16'!$A$5:$O$440,5,FALSE)&lt;1,VLOOKUP(A42,'[16]16'!$A$5:$O$440,9,FALSE)&lt;1),"NO","GOL"))</f>
        <v>NO</v>
      </c>
      <c r="S43" s="6" t="str">
        <f>IF(IFERROR(VLOOKUP(A42,'[17]17'!$A$5:$O$440,4,FALSE),1)=1,"ASSENTE",IF(AND(VLOOKUP(A42,'[17]17'!$A$5:$O$440,5,FALSE)&lt;1,VLOOKUP(A42,'[17]17'!$A$5:$O$440,9,FALSE)&lt;1),"NO","GOL"))</f>
        <v>NO</v>
      </c>
      <c r="T43" s="6" t="str">
        <f>IF(IFERROR(VLOOKUP(A42,'[18]18'!$A$5:$O$440,4,FALSE),1)=1,"ASSENTE",IF(AND(VLOOKUP(A42,'[18]18'!$A$5:$O$440,5,FALSE)&lt;1,VLOOKUP(A42,'[18]18'!$A$5:$O$440,9,FALSE)&lt;1),"NO","GOL"))</f>
        <v>NO</v>
      </c>
      <c r="U43" s="6" t="str">
        <f>IF(IFERROR(VLOOKUP(A42,'[19]19'!$A$5:$O$440,4,FALSE),1)=1,"ASSENTE",IF(AND(VLOOKUP(A42,'[19]19'!$A$5:$O$440,5,FALSE)&lt;1,VLOOKUP(A42,'[19]19'!$A$5:$O$440,9,FALSE)&lt;1),"NO","GOL"))</f>
        <v>GOL</v>
      </c>
      <c r="V43" s="6" t="str">
        <f>IF(IFERROR(VLOOKUP(A42,'[20]20'!$A$5:$O$440,4,FALSE),1)=1,"ASSENTE",IF(AND(VLOOKUP(A42,'[20]20'!$A$5:$O$440,5,FALSE)&lt;1,VLOOKUP(A42,'[20]20'!$A$5:$O$440,9,FALSE)&lt;1),"NO","GOL"))</f>
        <v>GOL</v>
      </c>
      <c r="W43" s="6" t="str">
        <f>IF(IFERROR(VLOOKUP(A42,'[21]21'!$A$5:$O$440,4,FALSE),1)=1,"ASSENTE",IF(AND(VLOOKUP(A42,'[21]21'!$A$5:$O$440,5,FALSE)&lt;1,VLOOKUP(A42,'[21]21'!$A$5:$O$440,9,FALSE)&lt;1),"NO","GOL"))</f>
        <v>ASSENTE</v>
      </c>
      <c r="X43" s="6" t="str">
        <f>IF(IFERROR(VLOOKUP(A42,'[22]22'!$A$5:$O$440,4,FALSE),1)=1,"ASSENTE",IF(AND(VLOOKUP(A42,'[22]22'!$A$5:$O$440,5,FALSE)&lt;1,VLOOKUP(A42,'[22]22'!$A$5:$O$440,9,FALSE)&lt;1),"NO","GOL"))</f>
        <v>NO</v>
      </c>
      <c r="Y43" s="6" t="str">
        <f>IF(IFERROR(VLOOKUP(A42,'[23]23'!$A$5:$O$440,4,FALSE),1)=1,"ASSENTE",IF(AND(VLOOKUP(A42,'[23]23'!$A$5:$O$440,5,FALSE)&lt;1,VLOOKUP(A42,'[23]23'!$A$5:$O$440,9,FALSE)&lt;1),"NO","GOL"))</f>
        <v>NO</v>
      </c>
      <c r="Z43" s="6" t="str">
        <f>IF(IFERROR(VLOOKUP(A42,'[24]24'!$A$5:$O$440,4,FALSE),1)=1,"ASSENTE",IF(AND(VLOOKUP(A42,'[24]24'!$A$5:$O$440,5,FALSE)&lt;1,VLOOKUP(A42,'[24]24'!$A$5:$O$440,9,FALSE)&lt;1),"NO","GOL"))</f>
        <v>GOL</v>
      </c>
      <c r="AA43" s="6" t="str">
        <f>IF(IFERROR(VLOOKUP(A42,'[25]25'!$A$5:$O$440,4,FALSE),1)=1,"ASSENTE",IF(AND(VLOOKUP(A42,'[25]25'!$A$5:$O$440,5,FALSE)&lt;1,VLOOKUP(A42,'[25]25'!$A$5:$O$440,9,FALSE)&lt;1),"NO","GOL"))</f>
        <v>NO</v>
      </c>
      <c r="AB43" s="6" t="str">
        <f>IF(IFERROR(VLOOKUP(A42,'[26]26'!$A$5:$O$440,4,FALSE),1)=1,"ASSENTE",IF(AND(VLOOKUP(A42,'[26]26'!$A$5:$O$440,5,FALSE)&lt;1,VLOOKUP(A42,'[26]26'!$A$5:$O$440,9,FALSE)&lt;1),"NO","GOL"))</f>
        <v>NO</v>
      </c>
      <c r="AC43" s="6" t="str">
        <f>IF(IFERROR(VLOOKUP(A42,'[27]27'!$A$5:$O$440,4,FALSE),1)=1,"ASSENTE",IF(AND(VLOOKUP(A42,'[27]27'!$A$5:$O$440,5,FALSE)&lt;1,VLOOKUP(A42,'[27]27'!$A$5:$O$440,9,FALSE)&lt;1),"NO","GOL"))</f>
        <v>NO</v>
      </c>
      <c r="AD43" s="6" t="str">
        <f>IF(IFERROR(VLOOKUP(A42,'[28]28'!$A$5:$O$440,4,FALSE),1)=1,"ASSENTE",IF(AND(VLOOKUP(A42,'[28]28'!$A$5:$O$440,5,FALSE)&lt;1,VLOOKUP(A42,'[28]28'!$A$5:$O$440,9,FALSE)&lt;1),"NO","GOL"))</f>
        <v>NO</v>
      </c>
      <c r="AE43" s="6" t="str">
        <f>IF(IFERROR(VLOOKUP(A42,'[29]29'!$A$5:$O$440,4,FALSE),1)=1,"ASSENTE",IF(AND(VLOOKUP(A42,'[29]29'!$A$5:$O$440,5,FALSE)&lt;1,VLOOKUP(A42,'[29]29'!$A$5:$O$440,9,FALSE)&lt;1),"NO","GOL"))</f>
        <v>NO</v>
      </c>
      <c r="AF43" s="6" t="str">
        <f>IF(IFERROR(VLOOKUP(A42,'[30]30'!$A$5:$O$440,4,FALSE),1)=1,"ASSENTE",IF(AND(VLOOKUP(A42,'[30]30'!$A$5:$O$440,5,FALSE)&lt;1,VLOOKUP(A42,'[30]30'!$A$5:$O$440,9,FALSE)&lt;1),"NO","GOL"))</f>
        <v>NO</v>
      </c>
      <c r="AG43" s="6" t="str">
        <f>IF(IFERROR(VLOOKUP(A42,'[31]31'!$A$5:$O$440,4,FALSE),1)=1,"ASSENTE",IF(AND(VLOOKUP(A42,'[31]31'!$A$5:$O$440,5,FALSE)&lt;1,VLOOKUP(A42,'[31]31'!$A$5:$O$440,9,FALSE)&lt;1),"NO","GOL"))</f>
        <v>NO</v>
      </c>
      <c r="AH43" s="6" t="str">
        <f>IF(IFERROR(VLOOKUP(A42,'[32]32'!$A$5:$O$440,4,FALSE),1)=1,"ASSENTE",IF(AND(VLOOKUP(A42,'[32]32'!$A$5:$O$440,5,FALSE)&lt;1,VLOOKUP(A42,'[32]32'!$A$5:$O$440,9,FALSE)&lt;1),"NO","GOL"))</f>
        <v>NO</v>
      </c>
      <c r="AI43" s="6" t="str">
        <f>IF(IFERROR(VLOOKUP(A42,'[33]33'!$A$5:$O$440,4,FALSE),1)=1,"ASSENTE",IF(AND(VLOOKUP(A42,'[33]33'!$A$5:$O$440,5,FALSE)&lt;1,VLOOKUP(A42,'[33]33'!$A$5:$O$440,9,FALSE)&lt;1),"NO","GOL"))</f>
        <v>NO</v>
      </c>
      <c r="AJ43" s="6" t="str">
        <f>IF(IFERROR(VLOOKUP(A42,'[34]34'!$A$5:$O$440,4,FALSE),1)=1,"ASSENTE",IF(AND(VLOOKUP(A42,'[34]34'!$A$5:$O$440,5,FALSE)&lt;1,VLOOKUP(A42,'[34]34'!$A$5:$O$440,9,FALSE)&lt;1),"NO","GOL"))</f>
        <v>NO</v>
      </c>
      <c r="AK43" s="6" t="str">
        <f>IF(IFERROR(VLOOKUP(A42,'[35]35'!$A$5:$O$440,4,FALSE),1)=1,"ASSENTE",IF(AND(VLOOKUP(A42,'[35]35'!$A$5:$O$440,5,FALSE)&lt;1,VLOOKUP(A42,'[35]35'!$A$5:$O$440,9,FALSE)&lt;1),"NO","GOL"))</f>
        <v>NO</v>
      </c>
      <c r="AL43" s="6" t="str">
        <f>IF(IFERROR(VLOOKUP(A42,'[36]36'!$A$5:$O$440,4,FALSE),1)=1,"ASSENTE",IF(AND(VLOOKUP(A42,'[36]36'!$A$5:$O$440,5,FALSE)&lt;1,VLOOKUP(A42,'[36]36'!$A$5:$O$440,9,FALSE)&lt;1),"NO","GOL"))</f>
        <v>GOL</v>
      </c>
      <c r="AM43" s="6" t="str">
        <f>IF(IFERROR(VLOOKUP(A42,'[37]37'!$A$5:$O$440,4,FALSE),1)=1,"ASSENTE",IF(AND(VLOOKUP(A42,'[37]37'!$A$5:$O$440,5,FALSE)&lt;1,VLOOKUP(A42,'[37]37'!$A$5:$O$440,9,FALSE)&lt;1),"NO","GOL"))</f>
        <v>ASSENTE</v>
      </c>
      <c r="AN43" s="6" t="str">
        <f>IF(IFERROR(VLOOKUP(A42,'[38]38'!$A$5:$O$440,4,FALSE),1)=1,"ASSENTE",IF(AND(VLOOKUP(A42,'[38]38'!$A$5:$O$440,5,FALSE)&lt;1,VLOOKUP(A42,'[38]38'!$A$5:$O$440,9,FALSE)&lt;1),"NO","GOL"))</f>
        <v>NO</v>
      </c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</row>
    <row r="44" spans="1:77" s="7" customFormat="1" ht="12.75" customHeight="1">
      <c r="A44" s="15">
        <v>3170</v>
      </c>
      <c r="B44" s="15" t="str">
        <f>VLOOKUP(A44,'[33]33'!$A$5:$O$440,3,FALSE)</f>
        <v>COSSU</v>
      </c>
      <c r="C44" s="6">
        <f>IF(IFERROR(VLOOKUP(A44,'[1]1'!$A$5:$O$440,4,FALSE),0),VLOOKUP(A44,'[1]1'!$A$5:$O$440,4,FALSE),"ASSENTE")</f>
        <v>6.02</v>
      </c>
      <c r="D44" s="6">
        <f>IF(IFERROR(VLOOKUP(A44,'[2]2'!$A$5:$O$440,4,FALSE),0),VLOOKUP(A44,'[2]2'!$A$5:$O$440,4,FALSE),"ASSENTE")</f>
        <v>7.52</v>
      </c>
      <c r="E44" s="6">
        <f>IF(IFERROR(VLOOKUP(A44,'[3]3'!$A$5:$O$440,4,FALSE),0),VLOOKUP(A44,'[3]3'!$A$5:$O$440,4,FALSE),"ASSENTE")</f>
        <v>6.03</v>
      </c>
      <c r="F44" s="6">
        <f>IF(IFERROR(VLOOKUP(A44,'[4]4'!$A$5:$O$440,4,FALSE),0),VLOOKUP(A44,'[4]4'!$A$5:$O$440,4,FALSE),"ASSENTE")</f>
        <v>6.03</v>
      </c>
      <c r="G44" s="6">
        <f>IF(IFERROR(VLOOKUP(A44,'[5]5'!$A$5:$O$440,4,FALSE),0),VLOOKUP(A44,'[5]5'!$A$5:$O$440,4,FALSE),"ASSENTE")</f>
        <v>5.54</v>
      </c>
      <c r="H44" s="6">
        <f>IF(IFERROR(VLOOKUP(A44,'[6]6'!$A$5:$O$440,4,FALSE),0),VLOOKUP(A44,'[6]6'!$A$5:$O$440,4,FALSE),"ASSENTE")</f>
        <v>5.01</v>
      </c>
      <c r="I44" s="6">
        <f>IF(IFERROR(VLOOKUP(A44,'[7]7'!$A$5:$O$440,4,FALSE),0),VLOOKUP(A44,'[7]7'!$A$5:$O$440,4,FALSE),"ASSENTE")</f>
        <v>6.51</v>
      </c>
      <c r="J44" s="6">
        <f>IF(IFERROR(VLOOKUP(A44,'[8]8'!$A$5:$O$440,4,FALSE),0),VLOOKUP(A44,'[8]8'!$A$5:$O$440,4,FALSE),"ASSENTE")</f>
        <v>6.53</v>
      </c>
      <c r="K44" s="6">
        <f>IF(IFERROR(VLOOKUP(A44,'[9]9'!$A$5:$O$440,4,FALSE),0),VLOOKUP(A44,'[9]9'!$A$5:$O$440,4,FALSE),"ASSENTE")</f>
        <v>7.01</v>
      </c>
      <c r="L44" s="6">
        <f>IF(IFERROR(VLOOKUP(A44,'[10]10'!$A$5:$O$440,4,FALSE),0),VLOOKUP(A44,'[10]10'!$A$5:$O$440,4,FALSE),"ASSENTE")</f>
        <v>7.03</v>
      </c>
      <c r="M44" s="6">
        <f>IF(IFERROR(VLOOKUP(A44,'[11]11'!$A$5:$O$440,4,FALSE),0),VLOOKUP(A44,'[11]11'!$A$5:$O$440,4,FALSE),"ASSENTE")</f>
        <v>5.04</v>
      </c>
      <c r="N44" s="6">
        <f>IF(IFERROR(VLOOKUP(A44,'[12]12'!$A$5:$O$440,4,FALSE),0),VLOOKUP(A44,'[12]12'!$A$5:$O$440,4,FALSE),"ASSENTE")</f>
        <v>6.02</v>
      </c>
      <c r="O44" s="6">
        <f>IF(IFERROR(VLOOKUP(A44,'[13]13'!$A$5:$O$440,4,FALSE),0),VLOOKUP(A44,'[13]13'!$A$5:$O$440,4,FALSE),"ASSENTE")</f>
        <v>7.04</v>
      </c>
      <c r="P44" s="6">
        <f>IF(IFERROR(VLOOKUP(A44,'[14]14'!$A$5:$O$440,4,FALSE),0),VLOOKUP(A44,'[14]14'!$A$5:$O$440,4,FALSE),"ASSENTE")</f>
        <v>5.52</v>
      </c>
      <c r="Q44" s="6">
        <f>IF(IFERROR(VLOOKUP(A44,'[15]15'!$A$5:$O$440,4,FALSE),0),VLOOKUP(A44,'[15]15'!$A$5:$O$440,4,FALSE),"ASSENTE")</f>
        <v>5.51</v>
      </c>
      <c r="R44" s="6">
        <f>IF(IFERROR(VLOOKUP(A44,'[16]16'!$A$5:$O$440,4,FALSE),0),VLOOKUP(A44,'[16]16'!$A$5:$O$440,4,FALSE),"ASSENTE")</f>
        <v>6.01</v>
      </c>
      <c r="S44" s="6">
        <f>IF(IFERROR(VLOOKUP(A44,'[17]17'!$A$5:$O$440,4,FALSE),0),VLOOKUP(A44,'[17]17'!$A$5:$O$440,4,FALSE),"ASSENTE")</f>
        <v>5.04</v>
      </c>
      <c r="T44" s="6">
        <f>IF(IFERROR(VLOOKUP(A44,'[18]18'!$A$5:$O$440,4,FALSE),0),VLOOKUP(A44,'[18]18'!$A$5:$O$440,4,FALSE),"ASSENTE")</f>
        <v>6</v>
      </c>
      <c r="U44" s="6">
        <f>IF(IFERROR(VLOOKUP(A44,'[19]19'!$A$5:$O$440,4,FALSE),0),VLOOKUP(A44,'[19]19'!$A$5:$O$440,4,FALSE),"ASSENTE")</f>
        <v>6.52</v>
      </c>
      <c r="V44" s="6" t="str">
        <f>IF(IFERROR(VLOOKUP(A44,'[20]20'!$A$5:$O$440,4,FALSE),0),VLOOKUP(A44,'[20]20'!$A$5:$O$440,4,FALSE),"ASSENTE")</f>
        <v>ASSENTE</v>
      </c>
      <c r="W44" s="6">
        <f>IF(IFERROR(VLOOKUP(A44,'[21]21'!$A$5:$O$440,4,FALSE),0),VLOOKUP(A44,'[21]21'!$A$5:$O$440,4,FALSE),"ASSENTE")</f>
        <v>7.01</v>
      </c>
      <c r="X44" s="6">
        <f>IF(IFERROR(VLOOKUP(A44,'[22]22'!$A$5:$O$440,4,FALSE),0),VLOOKUP(A44,'[22]22'!$A$5:$O$440,4,FALSE),"ASSENTE")</f>
        <v>6.01</v>
      </c>
      <c r="Y44" s="6">
        <f>IF(IFERROR(VLOOKUP(A44,'[23]23'!$A$5:$O$440,4,FALSE),0),VLOOKUP(A44,'[23]23'!$A$5:$O$440,4,FALSE),"ASSENTE")</f>
        <v>6</v>
      </c>
      <c r="Z44" s="6">
        <f>IF(IFERROR(VLOOKUP(A44,'[24]24'!$A$5:$O$440,4,FALSE),0),VLOOKUP(A44,'[24]24'!$A$5:$O$440,4,FALSE),"ASSENTE")</f>
        <v>7</v>
      </c>
      <c r="AA44" s="6">
        <f>IF(IFERROR(VLOOKUP(A44,'[25]25'!$A$5:$O$440,4,FALSE),0),VLOOKUP(A44,'[25]25'!$A$5:$O$440,4,FALSE),"ASSENTE")</f>
        <v>7.02</v>
      </c>
      <c r="AB44" s="6">
        <f>IF(IFERROR(VLOOKUP(A44,'[26]26'!$A$5:$O$440,4,FALSE),0),VLOOKUP(A44,'[26]26'!$A$5:$O$440,4,FALSE),"ASSENTE")</f>
        <v>6.01</v>
      </c>
      <c r="AC44" s="6">
        <f>IF(IFERROR(VLOOKUP(A44,'[27]27'!$A$5:$O$440,4,FALSE),0),VLOOKUP(A44,'[27]27'!$A$5:$O$440,4,FALSE),"ASSENTE")</f>
        <v>6.52</v>
      </c>
      <c r="AD44" s="6">
        <f>IF(IFERROR(VLOOKUP(A44,'[28]28'!$A$5:$O$440,4,FALSE),0),VLOOKUP(A44,'[28]28'!$A$5:$O$440,4,FALSE),"ASSENTE")</f>
        <v>7.01</v>
      </c>
      <c r="AE44" s="6">
        <f>IF(IFERROR(VLOOKUP(A44,'[29]29'!$A$5:$O$440,4,FALSE),0),VLOOKUP(A44,'[29]29'!$A$5:$O$440,4,FALSE),"ASSENTE")</f>
        <v>6.02</v>
      </c>
      <c r="AF44" s="6">
        <f>IF(IFERROR(VLOOKUP(A44,'[30]30'!$A$5:$O$440,4,FALSE),0),VLOOKUP(A44,'[30]30'!$A$5:$O$440,4,FALSE),"ASSENTE")</f>
        <v>6.01</v>
      </c>
      <c r="AG44" s="6">
        <f>IF(IFERROR(VLOOKUP(A44,'[31]31'!$A$5:$O$440,4,FALSE),0),VLOOKUP(A44,'[31]31'!$A$5:$O$440,4,FALSE),"ASSENTE")</f>
        <v>6.01</v>
      </c>
      <c r="AH44" s="6">
        <f>IF(IFERROR(VLOOKUP(A44,'[32]32'!$A$5:$O$440,4,FALSE),0),VLOOKUP(A44,'[32]32'!$A$5:$O$440,4,FALSE),"ASSENTE")</f>
        <v>7.02</v>
      </c>
      <c r="AI44" s="6">
        <f>IF(IFERROR(VLOOKUP(A44,'[33]33'!$A$5:$O$440,4,FALSE),0),VLOOKUP(A44,'[33]33'!$A$5:$O$440,4,FALSE),"ASSENTE")</f>
        <v>7.04</v>
      </c>
      <c r="AJ44" s="6">
        <f>IF(IFERROR(VLOOKUP(A44,'[34]34'!$A$5:$O$440,4,FALSE),0),VLOOKUP(A44,'[34]34'!$A$5:$O$440,4,FALSE),"ASSENTE")</f>
        <v>6.54</v>
      </c>
      <c r="AK44" s="6">
        <f>IF(IFERROR(VLOOKUP(A44,'[35]35'!$A$5:$O$440,4,FALSE),0),VLOOKUP(A44,'[35]35'!$A$5:$O$440,4,FALSE),"ASSENTE")</f>
        <v>5.53</v>
      </c>
      <c r="AL44" s="6" t="str">
        <f>IF(IFERROR(VLOOKUP(A44,'[36]36'!$A$5:$O$440,4,FALSE),0),VLOOKUP(A44,'[36]36'!$A$5:$O$440,4,FALSE),"ASSENTE")</f>
        <v>ASSENTE</v>
      </c>
      <c r="AM44" s="6">
        <f>IF(IFERROR(VLOOKUP(A44,'[37]37'!$A$5:$O$440,4,FALSE),0),VLOOKUP(A44,'[37]37'!$A$5:$O$440,4,FALSE),"ASSENTE")</f>
        <v>6.5</v>
      </c>
      <c r="AN44" s="6" t="str">
        <f>IF(IFERROR(VLOOKUP(A44,'[38]38'!$A$5:$O$440,4,FALSE),0),VLOOKUP(A44,'[38]38'!$A$5:$O$440,4,FALSE),"ASSENTE")</f>
        <v>ASSENTE</v>
      </c>
    </row>
    <row r="45" spans="1:77" s="7" customFormat="1" ht="12.75" customHeight="1">
      <c r="A45" s="15"/>
      <c r="B45" s="15"/>
      <c r="C45" s="6" t="str">
        <f>IF(IFERROR(VLOOKUP(A44,'[1]1'!$A$5:$O$440,4,FALSE),1)=1,"ASSENTE",IF(AND(VLOOKUP(A44,'[1]1'!$A$5:$O$440,5,FALSE)&lt;1,VLOOKUP(A44,'[1]1'!$A$5:$O$440,9,FALSE)&lt;1),"NO","GOL"))</f>
        <v>NO</v>
      </c>
      <c r="D45" s="6" t="str">
        <f>IF(IFERROR(VLOOKUP(A44,'[2]2'!$A$5:$O$440,4,FALSE),1)=1,"ASSENTE",IF(AND(VLOOKUP(A44,'[2]2'!$A$5:$O$440,5,FALSE)&lt;1,VLOOKUP(A44,'[2]2'!$A$5:$O$440,9,FALSE)&lt;1),"NO","GOL"))</f>
        <v>NO</v>
      </c>
      <c r="E45" s="6" t="str">
        <f>IF(IFERROR(VLOOKUP(A44,'[3]3'!$A$5:$O$440,4,FALSE),1)=1,"ASSENTE",IF(AND(VLOOKUP(A44,'[3]3'!$A$5:$O$440,5,FALSE)&lt;1,VLOOKUP(A44,'[3]3'!$A$5:$O$440,9,FALSE)&lt;1),"NO","GOL"))</f>
        <v>NO</v>
      </c>
      <c r="F45" s="6" t="str">
        <f>IF(IFERROR(VLOOKUP(A44,'[4]4'!$A$5:$O$440,4,FALSE),1)=1,"ASSENTE",IF(AND(VLOOKUP(A44,'[4]4'!$A$5:$O$440,5,FALSE)&lt;1,VLOOKUP(A44,'[4]4'!$A$5:$O$440,9,FALSE)&lt;1),"NO","GOL"))</f>
        <v>NO</v>
      </c>
      <c r="G45" s="6" t="str">
        <f>IF(IFERROR(VLOOKUP(A44,'[5]5'!$A$5:$O$440,4,FALSE),1)=1,"ASSENTE",IF(AND(VLOOKUP(A44,'[5]5'!$A$5:$O$440,5,FALSE)&lt;1,VLOOKUP(A44,'[5]5'!$A$5:$O$440,9,FALSE)&lt;1),"NO","GOL"))</f>
        <v>NO</v>
      </c>
      <c r="H45" s="6" t="str">
        <f>IF(IFERROR(VLOOKUP(A44,'[6]6'!$A$5:$O$440,4,FALSE),1)=1,"ASSENTE",IF(AND(VLOOKUP(A44,'[6]6'!$A$5:$O$440,5,FALSE)&lt;1,VLOOKUP(A44,'[6]6'!$A$5:$O$440,9,FALSE)&lt;1),"NO","GOL"))</f>
        <v>NO</v>
      </c>
      <c r="I45" s="6" t="str">
        <f>IF(IFERROR(VLOOKUP(A44,'[7]7'!$A$5:$O$440,4,FALSE),1)=1,"ASSENTE",IF(AND(VLOOKUP(A44,'[7]7'!$A$5:$O$440,5,FALSE)&lt;1,VLOOKUP(A44,'[7]7'!$A$5:$O$440,9,FALSE)&lt;1),"NO","GOL"))</f>
        <v>NO</v>
      </c>
      <c r="J45" s="6" t="str">
        <f>IF(IFERROR(VLOOKUP(A44,'[8]8'!$A$5:$O$440,4,FALSE),1)=1,"ASSENTE",IF(AND(VLOOKUP(A44,'[8]8'!$A$5:$O$440,5,FALSE)&lt;1,VLOOKUP(A44,'[8]8'!$A$5:$O$440,9,FALSE)&lt;1),"NO","GOL"))</f>
        <v>NO</v>
      </c>
      <c r="K45" s="6" t="str">
        <f>IF(IFERROR(VLOOKUP(A44,'[9]9'!$A$5:$O$440,4,FALSE),1)=1,"ASSENTE",IF(AND(VLOOKUP(A44,'[9]9'!$A$5:$O$440,5,FALSE)&lt;1,VLOOKUP(A44,'[9]9'!$A$5:$O$440,9,FALSE)&lt;1),"NO","GOL"))</f>
        <v>NO</v>
      </c>
      <c r="L45" s="6" t="str">
        <f>IF(IFERROR(VLOOKUP(A44,'[10]10'!$A$5:$O$440,4,FALSE),1)=1,"ASSENTE",IF(AND(VLOOKUP(A44,'[10]10'!$A$5:$O$440,5,FALSE)&lt;1,VLOOKUP(A44,'[10]10'!$A$5:$O$440,9,FALSE)&lt;1),"NO","GOL"))</f>
        <v>NO</v>
      </c>
      <c r="M45" s="6" t="str">
        <f>IF(IFERROR(VLOOKUP(A44,'[11]11'!$A$5:$O$440,4,FALSE),1)=1,"ASSENTE",IF(AND(VLOOKUP(A44,'[11]11'!$A$5:$O$440,5,FALSE)&lt;1,VLOOKUP(A44,'[11]11'!$A$5:$O$440,9,FALSE)&lt;1),"NO","GOL"))</f>
        <v>NO</v>
      </c>
      <c r="N45" s="6" t="str">
        <f>IF(IFERROR(VLOOKUP(A44,'[12]12'!$A$5:$O$440,4,FALSE),1)=1,"ASSENTE",IF(AND(VLOOKUP(A44,'[12]12'!$A$5:$O$440,5,FALSE)&lt;1,VLOOKUP(A44,'[12]12'!$A$5:$O$440,9,FALSE)&lt;1),"NO","GOL"))</f>
        <v>NO</v>
      </c>
      <c r="O45" s="6" t="str">
        <f>IF(IFERROR(VLOOKUP(A44,'[13]13'!$A$5:$O$440,4,FALSE),1)=1,"ASSENTE",IF(AND(VLOOKUP(A44,'[13]13'!$A$5:$O$440,5,FALSE)&lt;1,VLOOKUP(A44,'[13]13'!$A$5:$O$440,9,FALSE)&lt;1),"NO","GOL"))</f>
        <v>NO</v>
      </c>
      <c r="P45" s="6" t="str">
        <f>IF(IFERROR(VLOOKUP(A44,'[14]14'!$A$5:$O$440,4,FALSE),1)=1,"ASSENTE",IF(AND(VLOOKUP(A44,'[14]14'!$A$5:$O$440,5,FALSE)&lt;1,VLOOKUP(A44,'[14]14'!$A$5:$O$440,9,FALSE)&lt;1),"NO","GOL"))</f>
        <v>NO</v>
      </c>
      <c r="Q45" s="6" t="str">
        <f>IF(IFERROR(VLOOKUP(A44,'[15]15'!$A$5:$O$440,4,FALSE),1)=1,"ASSENTE",IF(AND(VLOOKUP(A44,'[15]15'!$A$5:$O$440,5,FALSE)&lt;1,VLOOKUP(A44,'[15]15'!$A$5:$O$440,9,FALSE)&lt;1),"NO","GOL"))</f>
        <v>NO</v>
      </c>
      <c r="R45" s="6" t="str">
        <f>IF(IFERROR(VLOOKUP(A44,'[16]16'!$A$5:$O$440,4,FALSE),1)=1,"ASSENTE",IF(AND(VLOOKUP(A44,'[16]16'!$A$5:$O$440,5,FALSE)&lt;1,VLOOKUP(A44,'[16]16'!$A$5:$O$440,9,FALSE)&lt;1),"NO","GOL"))</f>
        <v>NO</v>
      </c>
      <c r="S45" s="6" t="str">
        <f>IF(IFERROR(VLOOKUP(A44,'[17]17'!$A$5:$O$440,4,FALSE),1)=1,"ASSENTE",IF(AND(VLOOKUP(A44,'[17]17'!$A$5:$O$440,5,FALSE)&lt;1,VLOOKUP(A44,'[17]17'!$A$5:$O$440,9,FALSE)&lt;1),"NO","GOL"))</f>
        <v>NO</v>
      </c>
      <c r="T45" s="6" t="str">
        <f>IF(IFERROR(VLOOKUP(A44,'[18]18'!$A$5:$O$440,4,FALSE),1)=1,"ASSENTE",IF(AND(VLOOKUP(A44,'[18]18'!$A$5:$O$440,5,FALSE)&lt;1,VLOOKUP(A44,'[18]18'!$A$5:$O$440,9,FALSE)&lt;1),"NO","GOL"))</f>
        <v>NO</v>
      </c>
      <c r="U45" s="6" t="str">
        <f>IF(IFERROR(VLOOKUP(A44,'[19]19'!$A$5:$O$440,4,FALSE),1)=1,"ASSENTE",IF(AND(VLOOKUP(A44,'[19]19'!$A$5:$O$440,5,FALSE)&lt;1,VLOOKUP(A44,'[19]19'!$A$5:$O$440,9,FALSE)&lt;1),"NO","GOL"))</f>
        <v>NO</v>
      </c>
      <c r="V45" s="6" t="str">
        <f>IF(IFERROR(VLOOKUP(A44,'[20]20'!$A$5:$O$440,4,FALSE),1)=1,"ASSENTE",IF(AND(VLOOKUP(A44,'[20]20'!$A$5:$O$440,5,FALSE)&lt;1,VLOOKUP(A44,'[20]20'!$A$5:$O$440,9,FALSE)&lt;1),"NO","GOL"))</f>
        <v>ASSENTE</v>
      </c>
      <c r="W45" s="6" t="str">
        <f>IF(IFERROR(VLOOKUP(A44,'[21]21'!$A$5:$O$440,4,FALSE),1)=1,"ASSENTE",IF(AND(VLOOKUP(A44,'[21]21'!$A$5:$O$440,5,FALSE)&lt;1,VLOOKUP(A44,'[21]21'!$A$5:$O$440,9,FALSE)&lt;1),"NO","GOL"))</f>
        <v>NO</v>
      </c>
      <c r="X45" s="6" t="str">
        <f>IF(IFERROR(VLOOKUP(A44,'[22]22'!$A$5:$O$440,4,FALSE),1)=1,"ASSENTE",IF(AND(VLOOKUP(A44,'[22]22'!$A$5:$O$440,5,FALSE)&lt;1,VLOOKUP(A44,'[22]22'!$A$5:$O$440,9,FALSE)&lt;1),"NO","GOL"))</f>
        <v>NO</v>
      </c>
      <c r="Y45" s="6" t="str">
        <f>IF(IFERROR(VLOOKUP(A44,'[23]23'!$A$5:$O$440,4,FALSE),1)=1,"ASSENTE",IF(AND(VLOOKUP(A44,'[23]23'!$A$5:$O$440,5,FALSE)&lt;1,VLOOKUP(A44,'[23]23'!$A$5:$O$440,9,FALSE)&lt;1),"NO","GOL"))</f>
        <v>NO</v>
      </c>
      <c r="Z45" s="6" t="str">
        <f>IF(IFERROR(VLOOKUP(A44,'[24]24'!$A$5:$O$440,4,FALSE),1)=1,"ASSENTE",IF(AND(VLOOKUP(A44,'[24]24'!$A$5:$O$440,5,FALSE)&lt;1,VLOOKUP(A44,'[24]24'!$A$5:$O$440,9,FALSE)&lt;1),"NO","GOL"))</f>
        <v>NO</v>
      </c>
      <c r="AA45" s="6" t="str">
        <f>IF(IFERROR(VLOOKUP(A44,'[25]25'!$A$5:$O$440,4,FALSE),1)=1,"ASSENTE",IF(AND(VLOOKUP(A44,'[25]25'!$A$5:$O$440,5,FALSE)&lt;1,VLOOKUP(A44,'[25]25'!$A$5:$O$440,9,FALSE)&lt;1),"NO","GOL"))</f>
        <v>NO</v>
      </c>
      <c r="AB45" s="6" t="str">
        <f>IF(IFERROR(VLOOKUP(A44,'[26]26'!$A$5:$O$440,4,FALSE),1)=1,"ASSENTE",IF(AND(VLOOKUP(A44,'[26]26'!$A$5:$O$440,5,FALSE)&lt;1,VLOOKUP(A44,'[26]26'!$A$5:$O$440,9,FALSE)&lt;1),"NO","GOL"))</f>
        <v>NO</v>
      </c>
      <c r="AC45" s="6" t="str">
        <f>IF(IFERROR(VLOOKUP(A44,'[27]27'!$A$5:$O$440,4,FALSE),1)=1,"ASSENTE",IF(AND(VLOOKUP(A44,'[27]27'!$A$5:$O$440,5,FALSE)&lt;1,VLOOKUP(A44,'[27]27'!$A$5:$O$440,9,FALSE)&lt;1),"NO","GOL"))</f>
        <v>NO</v>
      </c>
      <c r="AD45" s="6" t="str">
        <f>IF(IFERROR(VLOOKUP(A44,'[28]28'!$A$5:$O$440,4,FALSE),1)=1,"ASSENTE",IF(AND(VLOOKUP(A44,'[28]28'!$A$5:$O$440,5,FALSE)&lt;1,VLOOKUP(A44,'[28]28'!$A$5:$O$440,9,FALSE)&lt;1),"NO","GOL"))</f>
        <v>GOL</v>
      </c>
      <c r="AE45" s="6" t="str">
        <f>IF(IFERROR(VLOOKUP(A44,'[29]29'!$A$5:$O$440,4,FALSE),1)=1,"ASSENTE",IF(AND(VLOOKUP(A44,'[29]29'!$A$5:$O$440,5,FALSE)&lt;1,VLOOKUP(A44,'[29]29'!$A$5:$O$440,9,FALSE)&lt;1),"NO","GOL"))</f>
        <v>NO</v>
      </c>
      <c r="AF45" s="6" t="str">
        <f>IF(IFERROR(VLOOKUP(A44,'[30]30'!$A$5:$O$440,4,FALSE),1)=1,"ASSENTE",IF(AND(VLOOKUP(A44,'[30]30'!$A$5:$O$440,5,FALSE)&lt;1,VLOOKUP(A44,'[30]30'!$A$5:$O$440,9,FALSE)&lt;1),"NO","GOL"))</f>
        <v>NO</v>
      </c>
      <c r="AG45" s="6" t="str">
        <f>IF(IFERROR(VLOOKUP(A44,'[31]31'!$A$5:$O$440,4,FALSE),1)=1,"ASSENTE",IF(AND(VLOOKUP(A44,'[31]31'!$A$5:$O$440,5,FALSE)&lt;1,VLOOKUP(A44,'[31]31'!$A$5:$O$440,9,FALSE)&lt;1),"NO","GOL"))</f>
        <v>NO</v>
      </c>
      <c r="AH45" s="6" t="str">
        <f>IF(IFERROR(VLOOKUP(A44,'[32]32'!$A$5:$O$440,4,FALSE),1)=1,"ASSENTE",IF(AND(VLOOKUP(A44,'[32]32'!$A$5:$O$440,5,FALSE)&lt;1,VLOOKUP(A44,'[32]32'!$A$5:$O$440,9,FALSE)&lt;1),"NO","GOL"))</f>
        <v>GOL</v>
      </c>
      <c r="AI45" s="6" t="str">
        <f>IF(IFERROR(VLOOKUP(A44,'[33]33'!$A$5:$O$440,4,FALSE),1)=1,"ASSENTE",IF(AND(VLOOKUP(A44,'[33]33'!$A$5:$O$440,5,FALSE)&lt;1,VLOOKUP(A44,'[33]33'!$A$5:$O$440,9,FALSE)&lt;1),"NO","GOL"))</f>
        <v>NO</v>
      </c>
      <c r="AJ45" s="6" t="str">
        <f>IF(IFERROR(VLOOKUP(A44,'[34]34'!$A$5:$O$440,4,FALSE),1)=1,"ASSENTE",IF(AND(VLOOKUP(A44,'[34]34'!$A$5:$O$440,5,FALSE)&lt;1,VLOOKUP(A44,'[34]34'!$A$5:$O$440,9,FALSE)&lt;1),"NO","GOL"))</f>
        <v>GOL</v>
      </c>
      <c r="AK45" s="6" t="str">
        <f>IF(IFERROR(VLOOKUP(A44,'[35]35'!$A$5:$O$440,4,FALSE),1)=1,"ASSENTE",IF(AND(VLOOKUP(A44,'[35]35'!$A$5:$O$440,5,FALSE)&lt;1,VLOOKUP(A44,'[35]35'!$A$5:$O$440,9,FALSE)&lt;1),"NO","GOL"))</f>
        <v>NO</v>
      </c>
      <c r="AL45" s="6" t="str">
        <f>IF(IFERROR(VLOOKUP(A44,'[36]36'!$A$5:$O$440,4,FALSE),1)=1,"ASSENTE",IF(AND(VLOOKUP(A44,'[36]36'!$A$5:$O$440,5,FALSE)&lt;1,VLOOKUP(A44,'[36]36'!$A$5:$O$440,9,FALSE)&lt;1),"NO","GOL"))</f>
        <v>ASSENTE</v>
      </c>
      <c r="AM45" s="6" t="str">
        <f>IF(IFERROR(VLOOKUP(A44,'[37]37'!$A$5:$O$440,4,FALSE),1)=1,"ASSENTE",IF(AND(VLOOKUP(A44,'[37]37'!$A$5:$O$440,5,FALSE)&lt;1,VLOOKUP(A44,'[37]37'!$A$5:$O$440,9,FALSE)&lt;1),"NO","GOL"))</f>
        <v>GOL</v>
      </c>
      <c r="AN45" s="6" t="str">
        <f>IF(IFERROR(VLOOKUP(A44,'[38]38'!$A$5:$O$440,4,FALSE),1)=1,"ASSENTE",IF(AND(VLOOKUP(A44,'[38]38'!$A$5:$O$440,5,FALSE)&lt;1,VLOOKUP(A44,'[38]38'!$A$5:$O$440,9,FALSE)&lt;1),"NO","GOL"))</f>
        <v>ASSENTE</v>
      </c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</row>
    <row r="46" spans="1:77" s="7" customFormat="1" ht="12.75" customHeight="1">
      <c r="A46" s="15">
        <v>3505</v>
      </c>
      <c r="B46" s="15" t="str">
        <f>VLOOKUP(A46,'[33]33'!$A$5:$O$440,3,FALSE)</f>
        <v>DI MICHELE</v>
      </c>
      <c r="C46" s="6" t="str">
        <f>IF(IFERROR(VLOOKUP(A46,'[1]1'!$A$5:$O$440,4,FALSE),0),VLOOKUP(A46,'[1]1'!$A$5:$O$440,4,FALSE),"ASSENTE")</f>
        <v>ASSENTE</v>
      </c>
      <c r="D46" s="6">
        <f>IF(IFERROR(VLOOKUP(A46,'[2]2'!$A$5:$O$440,4,FALSE),0),VLOOKUP(A46,'[2]2'!$A$5:$O$440,4,FALSE),"ASSENTE")</f>
        <v>6.51</v>
      </c>
      <c r="E46" s="6">
        <f>IF(IFERROR(VLOOKUP(A46,'[3]3'!$A$5:$O$440,4,FALSE),0),VLOOKUP(A46,'[3]3'!$A$5:$O$440,4,FALSE),"ASSENTE")</f>
        <v>5.53</v>
      </c>
      <c r="F46" s="6">
        <f>IF(IFERROR(VLOOKUP(A46,'[4]4'!$A$5:$O$440,4,FALSE),0),VLOOKUP(A46,'[4]4'!$A$5:$O$440,4,FALSE),"ASSENTE")</f>
        <v>7.02</v>
      </c>
      <c r="G46" s="6" t="str">
        <f>IF(IFERROR(VLOOKUP(A46,'[5]5'!$A$5:$O$440,4,FALSE),0),VLOOKUP(A46,'[5]5'!$A$5:$O$440,4,FALSE),"ASSENTE")</f>
        <v>ASSENTE</v>
      </c>
      <c r="H46" s="6" t="str">
        <f>IF(IFERROR(VLOOKUP(A46,'[6]6'!$A$5:$O$440,4,FALSE),0),VLOOKUP(A46,'[6]6'!$A$5:$O$440,4,FALSE),"ASSENTE")</f>
        <v>ASSENTE</v>
      </c>
      <c r="I46" s="6" t="str">
        <f>IF(IFERROR(VLOOKUP(A46,'[7]7'!$A$5:$O$440,4,FALSE),0),VLOOKUP(A46,'[7]7'!$A$5:$O$440,4,FALSE),"ASSENTE")</f>
        <v>ASSENTE</v>
      </c>
      <c r="J46" s="6">
        <f>IF(IFERROR(VLOOKUP(A46,'[8]8'!$A$5:$O$440,4,FALSE),0),VLOOKUP(A46,'[8]8'!$A$5:$O$440,4,FALSE),"ASSENTE")</f>
        <v>7.01</v>
      </c>
      <c r="K46" s="6">
        <f>IF(IFERROR(VLOOKUP(A46,'[9]9'!$A$5:$O$440,4,FALSE),0),VLOOKUP(A46,'[9]9'!$A$5:$O$440,4,FALSE),"ASSENTE")</f>
        <v>6</v>
      </c>
      <c r="L46" s="6">
        <f>IF(IFERROR(VLOOKUP(A46,'[10]10'!$A$5:$O$440,4,FALSE),0),VLOOKUP(A46,'[10]10'!$A$5:$O$440,4,FALSE),"ASSENTE")</f>
        <v>6.02</v>
      </c>
      <c r="M46" s="6">
        <f>IF(IFERROR(VLOOKUP(A46,'[11]11'!$A$5:$O$440,4,FALSE),0),VLOOKUP(A46,'[11]11'!$A$5:$O$440,4,FALSE),"ASSENTE")</f>
        <v>6</v>
      </c>
      <c r="N46" s="6">
        <f>IF(IFERROR(VLOOKUP(A46,'[12]12'!$A$5:$O$440,4,FALSE),0),VLOOKUP(A46,'[12]12'!$A$5:$O$440,4,FALSE),"ASSENTE")</f>
        <v>4.03</v>
      </c>
      <c r="O46" s="6">
        <f>IF(IFERROR(VLOOKUP(A46,'[13]13'!$A$5:$O$440,4,FALSE),0),VLOOKUP(A46,'[13]13'!$A$5:$O$440,4,FALSE),"ASSENTE")</f>
        <v>7.04</v>
      </c>
      <c r="P46" s="6">
        <f>IF(IFERROR(VLOOKUP(A46,'[14]14'!$A$5:$O$440,4,FALSE),0),VLOOKUP(A46,'[14]14'!$A$5:$O$440,4,FALSE),"ASSENTE")</f>
        <v>5.51</v>
      </c>
      <c r="Q46" s="6">
        <f>IF(IFERROR(VLOOKUP(A46,'[15]15'!$A$5:$O$440,4,FALSE),0),VLOOKUP(A46,'[15]15'!$A$5:$O$440,4,FALSE),"ASSENTE")</f>
        <v>7.02</v>
      </c>
      <c r="R46" s="6">
        <f>IF(IFERROR(VLOOKUP(A46,'[16]16'!$A$5:$O$440,4,FALSE),0),VLOOKUP(A46,'[16]16'!$A$5:$O$440,4,FALSE),"ASSENTE")</f>
        <v>7.04</v>
      </c>
      <c r="S46" s="6" t="str">
        <f>IF(IFERROR(VLOOKUP(A46,'[17]17'!$A$5:$O$440,4,FALSE),0),VLOOKUP(A46,'[17]17'!$A$5:$O$440,4,FALSE),"ASSENTE")</f>
        <v>ASSENTE</v>
      </c>
      <c r="T46" s="6" t="str">
        <f>IF(IFERROR(VLOOKUP(A46,'[18]18'!$A$5:$O$440,4,FALSE),0),VLOOKUP(A46,'[18]18'!$A$5:$O$440,4,FALSE),"ASSENTE")</f>
        <v>ASSENTE</v>
      </c>
      <c r="U46" s="6" t="str">
        <f>IF(IFERROR(VLOOKUP(A46,'[19]19'!$A$5:$O$440,4,FALSE),0),VLOOKUP(A46,'[19]19'!$A$5:$O$440,4,FALSE),"ASSENTE")</f>
        <v>ASSENTE</v>
      </c>
      <c r="V46" s="6">
        <f>IF(IFERROR(VLOOKUP(A46,'[20]20'!$A$5:$O$440,4,FALSE),0),VLOOKUP(A46,'[20]20'!$A$5:$O$440,4,FALSE),"ASSENTE")</f>
        <v>5.51</v>
      </c>
      <c r="W46" s="6">
        <f>IF(IFERROR(VLOOKUP(A46,'[21]21'!$A$5:$O$440,4,FALSE),0),VLOOKUP(A46,'[21]21'!$A$5:$O$440,4,FALSE),"ASSENTE")</f>
        <v>7</v>
      </c>
      <c r="X46" s="6" t="str">
        <f>IF(IFERROR(VLOOKUP(A46,'[22]22'!$A$5:$O$440,4,FALSE),0),VLOOKUP(A46,'[22]22'!$A$5:$O$440,4,FALSE),"ASSENTE")</f>
        <v>ASSENTE</v>
      </c>
      <c r="Y46" s="6" t="str">
        <f>IF(IFERROR(VLOOKUP(A46,'[23]23'!$A$5:$O$440,4,FALSE),0),VLOOKUP(A46,'[23]23'!$A$5:$O$440,4,FALSE),"ASSENTE")</f>
        <v>ASSENTE</v>
      </c>
      <c r="Z46" s="6" t="str">
        <f>IF(IFERROR(VLOOKUP(A46,'[24]24'!$A$5:$O$440,4,FALSE),0),VLOOKUP(A46,'[24]24'!$A$5:$O$440,4,FALSE),"ASSENTE")</f>
        <v>ASSENTE</v>
      </c>
      <c r="AA46" s="6" t="str">
        <f>IF(IFERROR(VLOOKUP(A46,'[25]25'!$A$5:$O$440,4,FALSE),0),VLOOKUP(A46,'[25]25'!$A$5:$O$440,4,FALSE),"ASSENTE")</f>
        <v>ASSENTE</v>
      </c>
      <c r="AB46" s="6">
        <f>IF(IFERROR(VLOOKUP(A46,'[26]26'!$A$5:$O$440,4,FALSE),0),VLOOKUP(A46,'[26]26'!$A$5:$O$440,4,FALSE),"ASSENTE")</f>
        <v>6.53</v>
      </c>
      <c r="AC46" s="6" t="str">
        <f>IF(IFERROR(VLOOKUP(A46,'[27]27'!$A$5:$O$440,4,FALSE),0),VLOOKUP(A46,'[27]27'!$A$5:$O$440,4,FALSE),"ASSENTE")</f>
        <v>ASSENTE</v>
      </c>
      <c r="AD46" s="6" t="str">
        <f>IF(IFERROR(VLOOKUP(A46,'[28]28'!$A$5:$O$440,4,FALSE),0),VLOOKUP(A46,'[28]28'!$A$5:$O$440,4,FALSE),"ASSENTE")</f>
        <v>ASSENTE</v>
      </c>
      <c r="AE46" s="6" t="str">
        <f>IF(IFERROR(VLOOKUP(A46,'[29]29'!$A$5:$O$440,4,FALSE),0),VLOOKUP(A46,'[29]29'!$A$5:$O$440,4,FALSE),"ASSENTE")</f>
        <v>ASSENTE</v>
      </c>
      <c r="AF46" s="6" t="str">
        <f>IF(IFERROR(VLOOKUP(A46,'[30]30'!$A$5:$O$440,4,FALSE),0),VLOOKUP(A46,'[30]30'!$A$5:$O$440,4,FALSE),"ASSENTE")</f>
        <v>ASSENTE</v>
      </c>
      <c r="AG46" s="6">
        <f>IF(IFERROR(VLOOKUP(A46,'[31]31'!$A$5:$O$440,4,FALSE),0),VLOOKUP(A46,'[31]31'!$A$5:$O$440,4,FALSE),"ASSENTE")</f>
        <v>6.51</v>
      </c>
      <c r="AH46" s="6">
        <f>IF(IFERROR(VLOOKUP(A46,'[32]32'!$A$5:$O$440,4,FALSE),0),VLOOKUP(A46,'[32]32'!$A$5:$O$440,4,FALSE),"ASSENTE")</f>
        <v>7.02</v>
      </c>
      <c r="AI46" s="6">
        <f>IF(IFERROR(VLOOKUP(A46,'[33]33'!$A$5:$O$440,4,FALSE),0),VLOOKUP(A46,'[33]33'!$A$5:$O$440,4,FALSE),"ASSENTE")</f>
        <v>5.54</v>
      </c>
      <c r="AJ46" s="6">
        <f>IF(IFERROR(VLOOKUP(A46,'[34]34'!$A$5:$O$440,4,FALSE),0),VLOOKUP(A46,'[34]34'!$A$5:$O$440,4,FALSE),"ASSENTE")</f>
        <v>7.01</v>
      </c>
      <c r="AK46" s="6">
        <f>IF(IFERROR(VLOOKUP(A46,'[35]35'!$A$5:$O$440,4,FALSE),0),VLOOKUP(A46,'[35]35'!$A$5:$O$440,4,FALSE),"ASSENTE")</f>
        <v>6.03</v>
      </c>
      <c r="AL46" s="6">
        <f>IF(IFERROR(VLOOKUP(A46,'[36]36'!$A$5:$O$440,4,FALSE),0),VLOOKUP(A46,'[36]36'!$A$5:$O$440,4,FALSE),"ASSENTE")</f>
        <v>6.03</v>
      </c>
      <c r="AM46" s="6">
        <f>IF(IFERROR(VLOOKUP(A46,'[37]37'!$A$5:$O$440,4,FALSE),0),VLOOKUP(A46,'[37]37'!$A$5:$O$440,4,FALSE),"ASSENTE")</f>
        <v>6.53</v>
      </c>
      <c r="AN46" s="6">
        <f>IF(IFERROR(VLOOKUP(A46,'[38]38'!$A$5:$O$440,4,FALSE),0),VLOOKUP(A46,'[38]38'!$A$5:$O$440,4,FALSE),"ASSENTE")</f>
        <v>6.01</v>
      </c>
    </row>
    <row r="47" spans="1:77" s="7" customFormat="1" ht="12.75" customHeight="1">
      <c r="A47" s="15"/>
      <c r="B47" s="15"/>
      <c r="C47" s="6" t="str">
        <f>IF(IFERROR(VLOOKUP(A46,'[1]1'!$A$5:$O$440,4,FALSE),1)=1,"ASSENTE",IF(AND(VLOOKUP(A46,'[1]1'!$A$5:$O$440,5,FALSE)&lt;1,VLOOKUP(A46,'[1]1'!$A$5:$O$440,9,FALSE)&lt;1),"NO","GOL"))</f>
        <v>ASSENTE</v>
      </c>
      <c r="D47" s="6" t="str">
        <f>IF(IFERROR(VLOOKUP(A46,'[2]2'!$A$5:$O$440,4,FALSE),1)=1,"ASSENTE",IF(AND(VLOOKUP(A46,'[2]2'!$A$5:$O$440,5,FALSE)&lt;1,VLOOKUP(A46,'[2]2'!$A$5:$O$440,9,FALSE)&lt;1),"NO","GOL"))</f>
        <v>GOL</v>
      </c>
      <c r="E47" s="6" t="str">
        <f>IF(IFERROR(VLOOKUP(A46,'[3]3'!$A$5:$O$440,4,FALSE),1)=1,"ASSENTE",IF(AND(VLOOKUP(A46,'[3]3'!$A$5:$O$440,5,FALSE)&lt;1,VLOOKUP(A46,'[3]3'!$A$5:$O$440,9,FALSE)&lt;1),"NO","GOL"))</f>
        <v>NO</v>
      </c>
      <c r="F47" s="6" t="str">
        <f>IF(IFERROR(VLOOKUP(A46,'[4]4'!$A$5:$O$440,4,FALSE),1)=1,"ASSENTE",IF(AND(VLOOKUP(A46,'[4]4'!$A$5:$O$440,5,FALSE)&lt;1,VLOOKUP(A46,'[4]4'!$A$5:$O$440,9,FALSE)&lt;1),"NO","GOL"))</f>
        <v>NO</v>
      </c>
      <c r="G47" s="6" t="str">
        <f>IF(IFERROR(VLOOKUP(A46,'[5]5'!$A$5:$O$440,4,FALSE),1)=1,"ASSENTE",IF(AND(VLOOKUP(A46,'[5]5'!$A$5:$O$440,5,FALSE)&lt;1,VLOOKUP(A46,'[5]5'!$A$5:$O$440,9,FALSE)&lt;1),"NO","GOL"))</f>
        <v>ASSENTE</v>
      </c>
      <c r="H47" s="6" t="str">
        <f>IF(IFERROR(VLOOKUP(A46,'[6]6'!$A$5:$O$440,4,FALSE),1)=1,"ASSENTE",IF(AND(VLOOKUP(A46,'[6]6'!$A$5:$O$440,5,FALSE)&lt;1,VLOOKUP(A46,'[6]6'!$A$5:$O$440,9,FALSE)&lt;1),"NO","GOL"))</f>
        <v>ASSENTE</v>
      </c>
      <c r="I47" s="6" t="str">
        <f>IF(IFERROR(VLOOKUP(A46,'[7]7'!$A$5:$O$440,4,FALSE),1)=1,"ASSENTE",IF(AND(VLOOKUP(A46,'[7]7'!$A$5:$O$440,5,FALSE)&lt;1,VLOOKUP(A46,'[7]7'!$A$5:$O$440,9,FALSE)&lt;1),"NO","GOL"))</f>
        <v>ASSENTE</v>
      </c>
      <c r="J47" s="6" t="str">
        <f>IF(IFERROR(VLOOKUP(A46,'[8]8'!$A$5:$O$440,4,FALSE),1)=1,"ASSENTE",IF(AND(VLOOKUP(A46,'[8]8'!$A$5:$O$440,5,FALSE)&lt;1,VLOOKUP(A46,'[8]8'!$A$5:$O$440,9,FALSE)&lt;1),"NO","GOL"))</f>
        <v>GOL</v>
      </c>
      <c r="K47" s="6" t="str">
        <f>IF(IFERROR(VLOOKUP(A46,'[9]9'!$A$5:$O$440,4,FALSE),1)=1,"ASSENTE",IF(AND(VLOOKUP(A46,'[9]9'!$A$5:$O$440,5,FALSE)&lt;1,VLOOKUP(A46,'[9]9'!$A$5:$O$440,9,FALSE)&lt;1),"NO","GOL"))</f>
        <v>NO</v>
      </c>
      <c r="L47" s="6" t="str">
        <f>IF(IFERROR(VLOOKUP(A46,'[10]10'!$A$5:$O$440,4,FALSE),1)=1,"ASSENTE",IF(AND(VLOOKUP(A46,'[10]10'!$A$5:$O$440,5,FALSE)&lt;1,VLOOKUP(A46,'[10]10'!$A$5:$O$440,9,FALSE)&lt;1),"NO","GOL"))</f>
        <v>NO</v>
      </c>
      <c r="M47" s="6" t="str">
        <f>IF(IFERROR(VLOOKUP(A46,'[11]11'!$A$5:$O$440,4,FALSE),1)=1,"ASSENTE",IF(AND(VLOOKUP(A46,'[11]11'!$A$5:$O$440,5,FALSE)&lt;1,VLOOKUP(A46,'[11]11'!$A$5:$O$440,9,FALSE)&lt;1),"NO","GOL"))</f>
        <v>NO</v>
      </c>
      <c r="N47" s="6" t="str">
        <f>IF(IFERROR(VLOOKUP(A46,'[12]12'!$A$5:$O$440,4,FALSE),1)=1,"ASSENTE",IF(AND(VLOOKUP(A46,'[12]12'!$A$5:$O$440,5,FALSE)&lt;1,VLOOKUP(A46,'[12]12'!$A$5:$O$440,9,FALSE)&lt;1),"NO","GOL"))</f>
        <v>NO</v>
      </c>
      <c r="O47" s="6" t="str">
        <f>IF(IFERROR(VLOOKUP(A46,'[13]13'!$A$5:$O$440,4,FALSE),1)=1,"ASSENTE",IF(AND(VLOOKUP(A46,'[13]13'!$A$5:$O$440,5,FALSE)&lt;1,VLOOKUP(A46,'[13]13'!$A$5:$O$440,9,FALSE)&lt;1),"NO","GOL"))</f>
        <v>GOL</v>
      </c>
      <c r="P47" s="6" t="str">
        <f>IF(IFERROR(VLOOKUP(A46,'[14]14'!$A$5:$O$440,4,FALSE),1)=1,"ASSENTE",IF(AND(VLOOKUP(A46,'[14]14'!$A$5:$O$440,5,FALSE)&lt;1,VLOOKUP(A46,'[14]14'!$A$5:$O$440,9,FALSE)&lt;1),"NO","GOL"))</f>
        <v>GOL</v>
      </c>
      <c r="Q47" s="6" t="str">
        <f>IF(IFERROR(VLOOKUP(A46,'[15]15'!$A$5:$O$440,4,FALSE),1)=1,"ASSENTE",IF(AND(VLOOKUP(A46,'[15]15'!$A$5:$O$440,5,FALSE)&lt;1,VLOOKUP(A46,'[15]15'!$A$5:$O$440,9,FALSE)&lt;1),"NO","GOL"))</f>
        <v>NO</v>
      </c>
      <c r="R47" s="6" t="str">
        <f>IF(IFERROR(VLOOKUP(A46,'[16]16'!$A$5:$O$440,4,FALSE),1)=1,"ASSENTE",IF(AND(VLOOKUP(A46,'[16]16'!$A$5:$O$440,5,FALSE)&lt;1,VLOOKUP(A46,'[16]16'!$A$5:$O$440,9,FALSE)&lt;1),"NO","GOL"))</f>
        <v>NO</v>
      </c>
      <c r="S47" s="6" t="str">
        <f>IF(IFERROR(VLOOKUP(A46,'[17]17'!$A$5:$O$440,4,FALSE),1)=1,"ASSENTE",IF(AND(VLOOKUP(A46,'[17]17'!$A$5:$O$440,5,FALSE)&lt;1,VLOOKUP(A46,'[17]17'!$A$5:$O$440,9,FALSE)&lt;1),"NO","GOL"))</f>
        <v>ASSENTE</v>
      </c>
      <c r="T47" s="6" t="str">
        <f>IF(IFERROR(VLOOKUP(A46,'[18]18'!$A$5:$O$440,4,FALSE),1)=1,"ASSENTE",IF(AND(VLOOKUP(A46,'[18]18'!$A$5:$O$440,5,FALSE)&lt;1,VLOOKUP(A46,'[18]18'!$A$5:$O$440,9,FALSE)&lt;1),"NO","GOL"))</f>
        <v>ASSENTE</v>
      </c>
      <c r="U47" s="6" t="str">
        <f>IF(IFERROR(VLOOKUP(A46,'[19]19'!$A$5:$O$440,4,FALSE),1)=1,"ASSENTE",IF(AND(VLOOKUP(A46,'[19]19'!$A$5:$O$440,5,FALSE)&lt;1,VLOOKUP(A46,'[19]19'!$A$5:$O$440,9,FALSE)&lt;1),"NO","GOL"))</f>
        <v>ASSENTE</v>
      </c>
      <c r="V47" s="6" t="str">
        <f>IF(IFERROR(VLOOKUP(A46,'[20]20'!$A$5:$O$440,4,FALSE),1)=1,"ASSENTE",IF(AND(VLOOKUP(A46,'[20]20'!$A$5:$O$440,5,FALSE)&lt;1,VLOOKUP(A46,'[20]20'!$A$5:$O$440,9,FALSE)&lt;1),"NO","GOL"))</f>
        <v>NO</v>
      </c>
      <c r="W47" s="6" t="str">
        <f>IF(IFERROR(VLOOKUP(A46,'[21]21'!$A$5:$O$440,4,FALSE),1)=1,"ASSENTE",IF(AND(VLOOKUP(A46,'[21]21'!$A$5:$O$440,5,FALSE)&lt;1,VLOOKUP(A46,'[21]21'!$A$5:$O$440,9,FALSE)&lt;1),"NO","GOL"))</f>
        <v>GOL</v>
      </c>
      <c r="X47" s="6" t="str">
        <f>IF(IFERROR(VLOOKUP(A46,'[22]22'!$A$5:$O$440,4,FALSE),1)=1,"ASSENTE",IF(AND(VLOOKUP(A46,'[22]22'!$A$5:$O$440,5,FALSE)&lt;1,VLOOKUP(A46,'[22]22'!$A$5:$O$440,9,FALSE)&lt;1),"NO","GOL"))</f>
        <v>ASSENTE</v>
      </c>
      <c r="Y47" s="6" t="str">
        <f>IF(IFERROR(VLOOKUP(A46,'[23]23'!$A$5:$O$440,4,FALSE),1)=1,"ASSENTE",IF(AND(VLOOKUP(A46,'[23]23'!$A$5:$O$440,5,FALSE)&lt;1,VLOOKUP(A46,'[23]23'!$A$5:$O$440,9,FALSE)&lt;1),"NO","GOL"))</f>
        <v>ASSENTE</v>
      </c>
      <c r="Z47" s="6" t="str">
        <f>IF(IFERROR(VLOOKUP(A46,'[24]24'!$A$5:$O$440,4,FALSE),1)=1,"ASSENTE",IF(AND(VLOOKUP(A46,'[24]24'!$A$5:$O$440,5,FALSE)&lt;1,VLOOKUP(A46,'[24]24'!$A$5:$O$440,9,FALSE)&lt;1),"NO","GOL"))</f>
        <v>ASSENTE</v>
      </c>
      <c r="AA47" s="6" t="str">
        <f>IF(IFERROR(VLOOKUP(A46,'[25]25'!$A$5:$O$440,4,FALSE),1)=1,"ASSENTE",IF(AND(VLOOKUP(A46,'[25]25'!$A$5:$O$440,5,FALSE)&lt;1,VLOOKUP(A46,'[25]25'!$A$5:$O$440,9,FALSE)&lt;1),"NO","GOL"))</f>
        <v>ASSENTE</v>
      </c>
      <c r="AB47" s="6" t="str">
        <f>IF(IFERROR(VLOOKUP(A46,'[26]26'!$A$5:$O$440,4,FALSE),1)=1,"ASSENTE",IF(AND(VLOOKUP(A46,'[26]26'!$A$5:$O$440,5,FALSE)&lt;1,VLOOKUP(A46,'[26]26'!$A$5:$O$440,9,FALSE)&lt;1),"NO","GOL"))</f>
        <v>NO</v>
      </c>
      <c r="AC47" s="6" t="str">
        <f>IF(IFERROR(VLOOKUP(A46,'[27]27'!$A$5:$O$440,4,FALSE),1)=1,"ASSENTE",IF(AND(VLOOKUP(A46,'[27]27'!$A$5:$O$440,5,FALSE)&lt;1,VLOOKUP(A46,'[27]27'!$A$5:$O$440,9,FALSE)&lt;1),"NO","GOL"))</f>
        <v>ASSENTE</v>
      </c>
      <c r="AD47" s="6" t="str">
        <f>IF(IFERROR(VLOOKUP(A46,'[28]28'!$A$5:$O$440,4,FALSE),1)=1,"ASSENTE",IF(AND(VLOOKUP(A46,'[28]28'!$A$5:$O$440,5,FALSE)&lt;1,VLOOKUP(A46,'[28]28'!$A$5:$O$440,9,FALSE)&lt;1),"NO","GOL"))</f>
        <v>ASSENTE</v>
      </c>
      <c r="AE47" s="6" t="str">
        <f>IF(IFERROR(VLOOKUP(A46,'[29]29'!$A$5:$O$440,4,FALSE),1)=1,"ASSENTE",IF(AND(VLOOKUP(A46,'[29]29'!$A$5:$O$440,5,FALSE)&lt;1,VLOOKUP(A46,'[29]29'!$A$5:$O$440,9,FALSE)&lt;1),"NO","GOL"))</f>
        <v>ASSENTE</v>
      </c>
      <c r="AF47" s="6" t="str">
        <f>IF(IFERROR(VLOOKUP(A46,'[30]30'!$A$5:$O$440,4,FALSE),1)=1,"ASSENTE",IF(AND(VLOOKUP(A46,'[30]30'!$A$5:$O$440,5,FALSE)&lt;1,VLOOKUP(A46,'[30]30'!$A$5:$O$440,9,FALSE)&lt;1),"NO","GOL"))</f>
        <v>ASSENTE</v>
      </c>
      <c r="AG47" s="6" t="str">
        <f>IF(IFERROR(VLOOKUP(A46,'[31]31'!$A$5:$O$440,4,FALSE),1)=1,"ASSENTE",IF(AND(VLOOKUP(A46,'[31]31'!$A$5:$O$440,5,FALSE)&lt;1,VLOOKUP(A46,'[31]31'!$A$5:$O$440,9,FALSE)&lt;1),"NO","GOL"))</f>
        <v>NO</v>
      </c>
      <c r="AH47" s="6" t="str">
        <f>IF(IFERROR(VLOOKUP(A46,'[32]32'!$A$5:$O$440,4,FALSE),1)=1,"ASSENTE",IF(AND(VLOOKUP(A46,'[32]32'!$A$5:$O$440,5,FALSE)&lt;1,VLOOKUP(A46,'[32]32'!$A$5:$O$440,9,FALSE)&lt;1),"NO","GOL"))</f>
        <v>GOL</v>
      </c>
      <c r="AI47" s="6" t="str">
        <f>IF(IFERROR(VLOOKUP(A46,'[33]33'!$A$5:$O$440,4,FALSE),1)=1,"ASSENTE",IF(AND(VLOOKUP(A46,'[33]33'!$A$5:$O$440,5,FALSE)&lt;1,VLOOKUP(A46,'[33]33'!$A$5:$O$440,9,FALSE)&lt;1),"NO","GOL"))</f>
        <v>NO</v>
      </c>
      <c r="AJ47" s="6" t="str">
        <f>IF(IFERROR(VLOOKUP(A46,'[34]34'!$A$5:$O$440,4,FALSE),1)=1,"ASSENTE",IF(AND(VLOOKUP(A46,'[34]34'!$A$5:$O$440,5,FALSE)&lt;1,VLOOKUP(A46,'[34]34'!$A$5:$O$440,9,FALSE)&lt;1),"NO","GOL"))</f>
        <v>GOL</v>
      </c>
      <c r="AK47" s="6" t="str">
        <f>IF(IFERROR(VLOOKUP(A46,'[35]35'!$A$5:$O$440,4,FALSE),1)=1,"ASSENTE",IF(AND(VLOOKUP(A46,'[35]35'!$A$5:$O$440,5,FALSE)&lt;1,VLOOKUP(A46,'[35]35'!$A$5:$O$440,9,FALSE)&lt;1),"NO","GOL"))</f>
        <v>NO</v>
      </c>
      <c r="AL47" s="6" t="str">
        <f>IF(IFERROR(VLOOKUP(A46,'[36]36'!$A$5:$O$440,4,FALSE),1)=1,"ASSENTE",IF(AND(VLOOKUP(A46,'[36]36'!$A$5:$O$440,5,FALSE)&lt;1,VLOOKUP(A46,'[36]36'!$A$5:$O$440,9,FALSE)&lt;1),"NO","GOL"))</f>
        <v>NO</v>
      </c>
      <c r="AM47" s="6" t="str">
        <f>IF(IFERROR(VLOOKUP(A46,'[37]37'!$A$5:$O$440,4,FALSE),1)=1,"ASSENTE",IF(AND(VLOOKUP(A46,'[37]37'!$A$5:$O$440,5,FALSE)&lt;1,VLOOKUP(A46,'[37]37'!$A$5:$O$440,9,FALSE)&lt;1),"NO","GOL"))</f>
        <v>NO</v>
      </c>
      <c r="AN47" s="6" t="str">
        <f>IF(IFERROR(VLOOKUP(A46,'[38]38'!$A$5:$O$440,4,FALSE),1)=1,"ASSENTE",IF(AND(VLOOKUP(A46,'[38]38'!$A$5:$O$440,5,FALSE)&lt;1,VLOOKUP(A46,'[38]38'!$A$5:$O$440,9,FALSE)&lt;1),"NO","GOL"))</f>
        <v>NO</v>
      </c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</row>
    <row r="48" spans="1:77" s="7" customFormat="1" ht="12.75" customHeight="1">
      <c r="A48" s="15">
        <v>3504</v>
      </c>
      <c r="B48" s="15" t="str">
        <f>VLOOKUP(A48,'[33]33'!$A$5:$O$440,3,FALSE)</f>
        <v>ROBINHO</v>
      </c>
      <c r="C48" s="6" t="str">
        <f>IF(IFERROR(VLOOKUP(A48,'[1]1'!$A$5:$O$440,4,FALSE),0),VLOOKUP(A48,'[1]1'!$A$5:$O$440,4,FALSE),"ASSENTE")</f>
        <v>ASSENTE</v>
      </c>
      <c r="D48" s="6">
        <f>IF(IFERROR(VLOOKUP(A48,'[2]2'!$A$5:$O$440,4,FALSE),0),VLOOKUP(A48,'[2]2'!$A$5:$O$440,4,FALSE),"ASSENTE")</f>
        <v>6</v>
      </c>
      <c r="E48" s="6" t="str">
        <f>IF(IFERROR(VLOOKUP(A48,'[3]3'!$A$5:$O$440,4,FALSE),0),VLOOKUP(A48,'[3]3'!$A$5:$O$440,4,FALSE),"ASSENTE")</f>
        <v>ASSENTE</v>
      </c>
      <c r="F48" s="6">
        <f>IF(IFERROR(VLOOKUP(A48,'[4]4'!$A$5:$O$440,4,FALSE),0),VLOOKUP(A48,'[4]4'!$A$5:$O$440,4,FALSE),"ASSENTE")</f>
        <v>6</v>
      </c>
      <c r="G48" s="6">
        <f>IF(IFERROR(VLOOKUP(A48,'[5]5'!$A$5:$O$440,4,FALSE),0),VLOOKUP(A48,'[5]5'!$A$5:$O$440,4,FALSE),"ASSENTE")</f>
        <v>6.04</v>
      </c>
      <c r="H48" s="6">
        <f>IF(IFERROR(VLOOKUP(A48,'[6]6'!$A$5:$O$440,4,FALSE),0),VLOOKUP(A48,'[6]6'!$A$5:$O$440,4,FALSE),"ASSENTE")</f>
        <v>5</v>
      </c>
      <c r="I48" s="6">
        <f>IF(IFERROR(VLOOKUP(A48,'[7]7'!$A$5:$O$440,4,FALSE),0),VLOOKUP(A48,'[7]7'!$A$5:$O$440,4,FALSE),"ASSENTE")</f>
        <v>6.52</v>
      </c>
      <c r="J48" s="6">
        <f>IF(IFERROR(VLOOKUP(A48,'[8]8'!$A$5:$O$440,4,FALSE),0),VLOOKUP(A48,'[8]8'!$A$5:$O$440,4,FALSE),"ASSENTE")</f>
        <v>6.52</v>
      </c>
      <c r="K48" s="6">
        <f>IF(IFERROR(VLOOKUP(A48,'[9]9'!$A$5:$O$440,4,FALSE),0),VLOOKUP(A48,'[9]9'!$A$5:$O$440,4,FALSE),"ASSENTE")</f>
        <v>5.03</v>
      </c>
      <c r="L48" s="6">
        <f>IF(IFERROR(VLOOKUP(A48,'[10]10'!$A$5:$O$440,4,FALSE),0),VLOOKUP(A48,'[10]10'!$A$5:$O$440,4,FALSE),"ASSENTE")</f>
        <v>4.5</v>
      </c>
      <c r="M48" s="6">
        <f>IF(IFERROR(VLOOKUP(A48,'[11]11'!$A$5:$O$440,4,FALSE),0),VLOOKUP(A48,'[11]11'!$A$5:$O$440,4,FALSE),"ASSENTE")</f>
        <v>6.03</v>
      </c>
      <c r="N48" s="6">
        <f>IF(IFERROR(VLOOKUP(A48,'[12]12'!$A$5:$O$440,4,FALSE),0),VLOOKUP(A48,'[12]12'!$A$5:$O$440,4,FALSE),"ASSENTE")</f>
        <v>6.03</v>
      </c>
      <c r="O48" s="6">
        <f>IF(IFERROR(VLOOKUP(A48,'[13]13'!$A$5:$O$440,4,FALSE),0),VLOOKUP(A48,'[13]13'!$A$5:$O$440,4,FALSE),"ASSENTE")</f>
        <v>6.02</v>
      </c>
      <c r="P48" s="6">
        <f>IF(IFERROR(VLOOKUP(A48,'[14]14'!$A$5:$O$440,4,FALSE),0),VLOOKUP(A48,'[14]14'!$A$5:$O$440,4,FALSE),"ASSENTE")</f>
        <v>7.51</v>
      </c>
      <c r="Q48" s="6">
        <f>IF(IFERROR(VLOOKUP(A48,'[15]15'!$A$5:$O$440,4,FALSE),0),VLOOKUP(A48,'[15]15'!$A$5:$O$440,4,FALSE),"ASSENTE")</f>
        <v>6.51</v>
      </c>
      <c r="R48" s="6">
        <f>IF(IFERROR(VLOOKUP(A48,'[16]16'!$A$5:$O$440,4,FALSE),0),VLOOKUP(A48,'[16]16'!$A$5:$O$440,4,FALSE),"ASSENTE")</f>
        <v>7.02</v>
      </c>
      <c r="S48" s="6">
        <f>IF(IFERROR(VLOOKUP(A48,'[17]17'!$A$5:$O$440,4,FALSE),0),VLOOKUP(A48,'[17]17'!$A$5:$O$440,4,FALSE),"ASSENTE")</f>
        <v>5.01</v>
      </c>
      <c r="T48" s="6">
        <f>IF(IFERROR(VLOOKUP(A48,'[18]18'!$A$5:$O$440,4,FALSE),0),VLOOKUP(A48,'[18]18'!$A$5:$O$440,4,FALSE),"ASSENTE")</f>
        <v>6.53</v>
      </c>
      <c r="U48" s="6">
        <f>IF(IFERROR(VLOOKUP(A48,'[19]19'!$A$5:$O$440,4,FALSE),0),VLOOKUP(A48,'[19]19'!$A$5:$O$440,4,FALSE),"ASSENTE")</f>
        <v>6.5</v>
      </c>
      <c r="V48" s="6" t="str">
        <f>IF(IFERROR(VLOOKUP(A48,'[20]20'!$A$5:$O$440,4,FALSE),0),VLOOKUP(A48,'[20]20'!$A$5:$O$440,4,FALSE),"ASSENTE")</f>
        <v>ASSENTE</v>
      </c>
      <c r="W48" s="6">
        <f>IF(IFERROR(VLOOKUP(A48,'[21]21'!$A$5:$O$440,4,FALSE),0),VLOOKUP(A48,'[21]21'!$A$5:$O$440,4,FALSE),"ASSENTE")</f>
        <v>6.54</v>
      </c>
      <c r="X48" s="6">
        <f>IF(IFERROR(VLOOKUP(A48,'[22]22'!$A$5:$O$440,4,FALSE),0),VLOOKUP(A48,'[22]22'!$A$5:$O$440,4,FALSE),"ASSENTE")</f>
        <v>7.54</v>
      </c>
      <c r="Y48" s="6">
        <f>IF(IFERROR(VLOOKUP(A48,'[23]23'!$A$5:$O$440,4,FALSE),0),VLOOKUP(A48,'[23]23'!$A$5:$O$440,4,FALSE),"ASSENTE")</f>
        <v>6.02</v>
      </c>
      <c r="Z48" s="6">
        <f>IF(IFERROR(VLOOKUP(A48,'[24]24'!$A$5:$O$440,4,FALSE),0),VLOOKUP(A48,'[24]24'!$A$5:$O$440,4,FALSE),"ASSENTE")</f>
        <v>6.5</v>
      </c>
      <c r="AA48" s="6">
        <f>IF(IFERROR(VLOOKUP(A48,'[25]25'!$A$5:$O$440,4,FALSE),0),VLOOKUP(A48,'[25]25'!$A$5:$O$440,4,FALSE),"ASSENTE")</f>
        <v>7.04</v>
      </c>
      <c r="AB48" s="6">
        <f>IF(IFERROR(VLOOKUP(A48,'[26]26'!$A$5:$O$440,4,FALSE),0),VLOOKUP(A48,'[26]26'!$A$5:$O$440,4,FALSE),"ASSENTE")</f>
        <v>6.51</v>
      </c>
      <c r="AC48" s="6">
        <f>IF(IFERROR(VLOOKUP(A48,'[27]27'!$A$5:$O$440,4,FALSE),0),VLOOKUP(A48,'[27]27'!$A$5:$O$440,4,FALSE),"ASSENTE")</f>
        <v>6.52</v>
      </c>
      <c r="AD48" s="6">
        <f>IF(IFERROR(VLOOKUP(A48,'[28]28'!$A$5:$O$440,4,FALSE),0),VLOOKUP(A48,'[28]28'!$A$5:$O$440,4,FALSE),"ASSENTE")</f>
        <v>5.52</v>
      </c>
      <c r="AE48" s="6">
        <f>IF(IFERROR(VLOOKUP(A48,'[29]29'!$A$5:$O$440,4,FALSE),0),VLOOKUP(A48,'[29]29'!$A$5:$O$440,4,FALSE),"ASSENTE")</f>
        <v>4.5</v>
      </c>
      <c r="AF48" s="6">
        <f>IF(IFERROR(VLOOKUP(A48,'[30]30'!$A$5:$O$440,4,FALSE),0),VLOOKUP(A48,'[30]30'!$A$5:$O$440,4,FALSE),"ASSENTE")</f>
        <v>6.02</v>
      </c>
      <c r="AG48" s="6">
        <f>IF(IFERROR(VLOOKUP(A48,'[31]31'!$A$5:$O$440,4,FALSE),0),VLOOKUP(A48,'[31]31'!$A$5:$O$440,4,FALSE),"ASSENTE")</f>
        <v>6.51</v>
      </c>
      <c r="AH48" s="6" t="str">
        <f>IF(IFERROR(VLOOKUP(A48,'[32]32'!$A$5:$O$440,4,FALSE),0),VLOOKUP(A48,'[32]32'!$A$5:$O$440,4,FALSE),"ASSENTE")</f>
        <v>ASSENTE</v>
      </c>
      <c r="AI48" s="6">
        <f>IF(IFERROR(VLOOKUP(A48,'[33]33'!$A$5:$O$440,4,FALSE),0),VLOOKUP(A48,'[33]33'!$A$5:$O$440,4,FALSE),"ASSENTE")</f>
        <v>6.02</v>
      </c>
      <c r="AJ48" s="6">
        <f>IF(IFERROR(VLOOKUP(A48,'[34]34'!$A$5:$O$440,4,FALSE),0),VLOOKUP(A48,'[34]34'!$A$5:$O$440,4,FALSE),"ASSENTE")</f>
        <v>7.02</v>
      </c>
      <c r="AK48" s="6">
        <f>IF(IFERROR(VLOOKUP(A48,'[35]35'!$A$5:$O$440,4,FALSE),0),VLOOKUP(A48,'[35]35'!$A$5:$O$440,4,FALSE),"ASSENTE")</f>
        <v>6.02</v>
      </c>
      <c r="AL48" s="6">
        <f>IF(IFERROR(VLOOKUP(A48,'[36]36'!$A$5:$O$440,4,FALSE),0),VLOOKUP(A48,'[36]36'!$A$5:$O$440,4,FALSE),"ASSENTE")</f>
        <v>5.54</v>
      </c>
      <c r="AM48" s="6">
        <f>IF(IFERROR(VLOOKUP(A48,'[37]37'!$A$5:$O$440,4,FALSE),0),VLOOKUP(A48,'[37]37'!$A$5:$O$440,4,FALSE),"ASSENTE")</f>
        <v>7.02</v>
      </c>
      <c r="AN48" s="6">
        <f>IF(IFERROR(VLOOKUP(A48,'[38]38'!$A$5:$O$440,4,FALSE),0),VLOOKUP(A48,'[38]38'!$A$5:$O$440,4,FALSE),"ASSENTE")</f>
        <v>5.51</v>
      </c>
    </row>
    <row r="49" spans="1:77" s="7" customFormat="1" ht="12.75" customHeight="1">
      <c r="A49" s="15"/>
      <c r="B49" s="15"/>
      <c r="C49" s="6" t="str">
        <f>IF(IFERROR(VLOOKUP(A48,'[1]1'!$A$5:$O$440,4,FALSE),1)=1,"ASSENTE",IF(AND(VLOOKUP(A48,'[1]1'!$A$5:$O$440,5,FALSE)&lt;1,VLOOKUP(A48,'[1]1'!$A$5:$O$440,9,FALSE)&lt;1),"NO","GOL"))</f>
        <v>ASSENTE</v>
      </c>
      <c r="D49" s="6" t="str">
        <f>IF(IFERROR(VLOOKUP(A48,'[2]2'!$A$5:$O$440,4,FALSE),1)=1,"ASSENTE",IF(AND(VLOOKUP(A48,'[2]2'!$A$5:$O$440,5,FALSE)&lt;1,VLOOKUP(A48,'[2]2'!$A$5:$O$440,9,FALSE)&lt;1),"NO","GOL"))</f>
        <v>NO</v>
      </c>
      <c r="E49" s="6" t="str">
        <f>IF(IFERROR(VLOOKUP(A48,'[3]3'!$A$5:$O$440,4,FALSE),1)=1,"ASSENTE",IF(AND(VLOOKUP(A48,'[3]3'!$A$5:$O$440,5,FALSE)&lt;1,VLOOKUP(A48,'[3]3'!$A$5:$O$440,9,FALSE)&lt;1),"NO","GOL"))</f>
        <v>ASSENTE</v>
      </c>
      <c r="F49" s="6" t="str">
        <f>IF(IFERROR(VLOOKUP(A48,'[4]4'!$A$5:$O$440,4,FALSE),1)=1,"ASSENTE",IF(AND(VLOOKUP(A48,'[4]4'!$A$5:$O$440,5,FALSE)&lt;1,VLOOKUP(A48,'[4]4'!$A$5:$O$440,9,FALSE)&lt;1),"NO","GOL"))</f>
        <v>NO</v>
      </c>
      <c r="G49" s="6" t="str">
        <f>IF(IFERROR(VLOOKUP(A48,'[5]5'!$A$5:$O$440,4,FALSE),1)=1,"ASSENTE",IF(AND(VLOOKUP(A48,'[5]5'!$A$5:$O$440,5,FALSE)&lt;1,VLOOKUP(A48,'[5]5'!$A$5:$O$440,9,FALSE)&lt;1),"NO","GOL"))</f>
        <v>NO</v>
      </c>
      <c r="H49" s="6" t="str">
        <f>IF(IFERROR(VLOOKUP(A48,'[6]6'!$A$5:$O$440,4,FALSE),1)=1,"ASSENTE",IF(AND(VLOOKUP(A48,'[6]6'!$A$5:$O$440,5,FALSE)&lt;1,VLOOKUP(A48,'[6]6'!$A$5:$O$440,9,FALSE)&lt;1),"NO","GOL"))</f>
        <v>NO</v>
      </c>
      <c r="I49" s="6" t="str">
        <f>IF(IFERROR(VLOOKUP(A48,'[7]7'!$A$5:$O$440,4,FALSE),1)=1,"ASSENTE",IF(AND(VLOOKUP(A48,'[7]7'!$A$5:$O$440,5,FALSE)&lt;1,VLOOKUP(A48,'[7]7'!$A$5:$O$440,9,FALSE)&lt;1),"NO","GOL"))</f>
        <v>GOL</v>
      </c>
      <c r="J49" s="6" t="str">
        <f>IF(IFERROR(VLOOKUP(A48,'[8]8'!$A$5:$O$440,4,FALSE),1)=1,"ASSENTE",IF(AND(VLOOKUP(A48,'[8]8'!$A$5:$O$440,5,FALSE)&lt;1,VLOOKUP(A48,'[8]8'!$A$5:$O$440,9,FALSE)&lt;1),"NO","GOL"))</f>
        <v>GOL</v>
      </c>
      <c r="K49" s="6" t="str">
        <f>IF(IFERROR(VLOOKUP(A48,'[9]9'!$A$5:$O$440,4,FALSE),1)=1,"ASSENTE",IF(AND(VLOOKUP(A48,'[9]9'!$A$5:$O$440,5,FALSE)&lt;1,VLOOKUP(A48,'[9]9'!$A$5:$O$440,9,FALSE)&lt;1),"NO","GOL"))</f>
        <v>NO</v>
      </c>
      <c r="L49" s="6" t="str">
        <f>IF(IFERROR(VLOOKUP(A48,'[10]10'!$A$5:$O$440,4,FALSE),1)=1,"ASSENTE",IF(AND(VLOOKUP(A48,'[10]10'!$A$5:$O$440,5,FALSE)&lt;1,VLOOKUP(A48,'[10]10'!$A$5:$O$440,9,FALSE)&lt;1),"NO","GOL"))</f>
        <v>NO</v>
      </c>
      <c r="M49" s="6" t="str">
        <f>IF(IFERROR(VLOOKUP(A48,'[11]11'!$A$5:$O$440,4,FALSE),1)=1,"ASSENTE",IF(AND(VLOOKUP(A48,'[11]11'!$A$5:$O$440,5,FALSE)&lt;1,VLOOKUP(A48,'[11]11'!$A$5:$O$440,9,FALSE)&lt;1),"NO","GOL"))</f>
        <v>GOL</v>
      </c>
      <c r="N49" s="6" t="str">
        <f>IF(IFERROR(VLOOKUP(A48,'[12]12'!$A$5:$O$440,4,FALSE),1)=1,"ASSENTE",IF(AND(VLOOKUP(A48,'[12]12'!$A$5:$O$440,5,FALSE)&lt;1,VLOOKUP(A48,'[12]12'!$A$5:$O$440,9,FALSE)&lt;1),"NO","GOL"))</f>
        <v>NO</v>
      </c>
      <c r="O49" s="6" t="str">
        <f>IF(IFERROR(VLOOKUP(A48,'[13]13'!$A$5:$O$440,4,FALSE),1)=1,"ASSENTE",IF(AND(VLOOKUP(A48,'[13]13'!$A$5:$O$440,5,FALSE)&lt;1,VLOOKUP(A48,'[13]13'!$A$5:$O$440,9,FALSE)&lt;1),"NO","GOL"))</f>
        <v>NO</v>
      </c>
      <c r="P49" s="6" t="str">
        <f>IF(IFERROR(VLOOKUP(A48,'[14]14'!$A$5:$O$440,4,FALSE),1)=1,"ASSENTE",IF(AND(VLOOKUP(A48,'[14]14'!$A$5:$O$440,5,FALSE)&lt;1,VLOOKUP(A48,'[14]14'!$A$5:$O$440,9,FALSE)&lt;1),"NO","GOL"))</f>
        <v>GOL</v>
      </c>
      <c r="Q49" s="6" t="str">
        <f>IF(IFERROR(VLOOKUP(A48,'[15]15'!$A$5:$O$440,4,FALSE),1)=1,"ASSENTE",IF(AND(VLOOKUP(A48,'[15]15'!$A$5:$O$440,5,FALSE)&lt;1,VLOOKUP(A48,'[15]15'!$A$5:$O$440,9,FALSE)&lt;1),"NO","GOL"))</f>
        <v>GOL</v>
      </c>
      <c r="R49" s="6" t="str">
        <f>IF(IFERROR(VLOOKUP(A48,'[16]16'!$A$5:$O$440,4,FALSE),1)=1,"ASSENTE",IF(AND(VLOOKUP(A48,'[16]16'!$A$5:$O$440,5,FALSE)&lt;1,VLOOKUP(A48,'[16]16'!$A$5:$O$440,9,FALSE)&lt;1),"NO","GOL"))</f>
        <v>GOL</v>
      </c>
      <c r="S49" s="6" t="str">
        <f>IF(IFERROR(VLOOKUP(A48,'[17]17'!$A$5:$O$440,4,FALSE),1)=1,"ASSENTE",IF(AND(VLOOKUP(A48,'[17]17'!$A$5:$O$440,5,FALSE)&lt;1,VLOOKUP(A48,'[17]17'!$A$5:$O$440,9,FALSE)&lt;1),"NO","GOL"))</f>
        <v>NO</v>
      </c>
      <c r="T49" s="6" t="str">
        <f>IF(IFERROR(VLOOKUP(A48,'[18]18'!$A$5:$O$440,4,FALSE),1)=1,"ASSENTE",IF(AND(VLOOKUP(A48,'[18]18'!$A$5:$O$440,5,FALSE)&lt;1,VLOOKUP(A48,'[18]18'!$A$5:$O$440,9,FALSE)&lt;1),"NO","GOL"))</f>
        <v>NO</v>
      </c>
      <c r="U49" s="6" t="str">
        <f>IF(IFERROR(VLOOKUP(A48,'[19]19'!$A$5:$O$440,4,FALSE),1)=1,"ASSENTE",IF(AND(VLOOKUP(A48,'[19]19'!$A$5:$O$440,5,FALSE)&lt;1,VLOOKUP(A48,'[19]19'!$A$5:$O$440,9,FALSE)&lt;1),"NO","GOL"))</f>
        <v>NO</v>
      </c>
      <c r="V49" s="6" t="str">
        <f>IF(IFERROR(VLOOKUP(A48,'[20]20'!$A$5:$O$440,4,FALSE),1)=1,"ASSENTE",IF(AND(VLOOKUP(A48,'[20]20'!$A$5:$O$440,5,FALSE)&lt;1,VLOOKUP(A48,'[20]20'!$A$5:$O$440,9,FALSE)&lt;1),"NO","GOL"))</f>
        <v>ASSENTE</v>
      </c>
      <c r="W49" s="6" t="str">
        <f>IF(IFERROR(VLOOKUP(A48,'[21]21'!$A$5:$O$440,4,FALSE),1)=1,"ASSENTE",IF(AND(VLOOKUP(A48,'[21]21'!$A$5:$O$440,5,FALSE)&lt;1,VLOOKUP(A48,'[21]21'!$A$5:$O$440,9,FALSE)&lt;1),"NO","GOL"))</f>
        <v>NO</v>
      </c>
      <c r="X49" s="6" t="str">
        <f>IF(IFERROR(VLOOKUP(A48,'[22]22'!$A$5:$O$440,4,FALSE),1)=1,"ASSENTE",IF(AND(VLOOKUP(A48,'[22]22'!$A$5:$O$440,5,FALSE)&lt;1,VLOOKUP(A48,'[22]22'!$A$5:$O$440,9,FALSE)&lt;1),"NO","GOL"))</f>
        <v>GOL</v>
      </c>
      <c r="Y49" s="6" t="str">
        <f>IF(IFERROR(VLOOKUP(A48,'[23]23'!$A$5:$O$440,4,FALSE),1)=1,"ASSENTE",IF(AND(VLOOKUP(A48,'[23]23'!$A$5:$O$440,5,FALSE)&lt;1,VLOOKUP(A48,'[23]23'!$A$5:$O$440,9,FALSE)&lt;1),"NO","GOL"))</f>
        <v>NO</v>
      </c>
      <c r="Z49" s="6" t="str">
        <f>IF(IFERROR(VLOOKUP(A48,'[24]24'!$A$5:$O$440,4,FALSE),1)=1,"ASSENTE",IF(AND(VLOOKUP(A48,'[24]24'!$A$5:$O$440,5,FALSE)&lt;1,VLOOKUP(A48,'[24]24'!$A$5:$O$440,9,FALSE)&lt;1),"NO","GOL"))</f>
        <v>NO</v>
      </c>
      <c r="AA49" s="6" t="str">
        <f>IF(IFERROR(VLOOKUP(A48,'[25]25'!$A$5:$O$440,4,FALSE),1)=1,"ASSENTE",IF(AND(VLOOKUP(A48,'[25]25'!$A$5:$O$440,5,FALSE)&lt;1,VLOOKUP(A48,'[25]25'!$A$5:$O$440,9,FALSE)&lt;1),"NO","GOL"))</f>
        <v>GOL</v>
      </c>
      <c r="AB49" s="6" t="str">
        <f>IF(IFERROR(VLOOKUP(A48,'[26]26'!$A$5:$O$440,4,FALSE),1)=1,"ASSENTE",IF(AND(VLOOKUP(A48,'[26]26'!$A$5:$O$440,5,FALSE)&lt;1,VLOOKUP(A48,'[26]26'!$A$5:$O$440,9,FALSE)&lt;1),"NO","GOL"))</f>
        <v>GOL</v>
      </c>
      <c r="AC49" s="6" t="str">
        <f>IF(IFERROR(VLOOKUP(A48,'[27]27'!$A$5:$O$440,4,FALSE),1)=1,"ASSENTE",IF(AND(VLOOKUP(A48,'[27]27'!$A$5:$O$440,5,FALSE)&lt;1,VLOOKUP(A48,'[27]27'!$A$5:$O$440,9,FALSE)&lt;1),"NO","GOL"))</f>
        <v>NO</v>
      </c>
      <c r="AD49" s="6" t="str">
        <f>IF(IFERROR(VLOOKUP(A48,'[28]28'!$A$5:$O$440,4,FALSE),1)=1,"ASSENTE",IF(AND(VLOOKUP(A48,'[28]28'!$A$5:$O$440,5,FALSE)&lt;1,VLOOKUP(A48,'[28]28'!$A$5:$O$440,9,FALSE)&lt;1),"NO","GOL"))</f>
        <v>NO</v>
      </c>
      <c r="AE49" s="6" t="str">
        <f>IF(IFERROR(VLOOKUP(A48,'[29]29'!$A$5:$O$440,4,FALSE),1)=1,"ASSENTE",IF(AND(VLOOKUP(A48,'[29]29'!$A$5:$O$440,5,FALSE)&lt;1,VLOOKUP(A48,'[29]29'!$A$5:$O$440,9,FALSE)&lt;1),"NO","GOL"))</f>
        <v>NO</v>
      </c>
      <c r="AF49" s="6" t="str">
        <f>IF(IFERROR(VLOOKUP(A48,'[30]30'!$A$5:$O$440,4,FALSE),1)=1,"ASSENTE",IF(AND(VLOOKUP(A48,'[30]30'!$A$5:$O$440,5,FALSE)&lt;1,VLOOKUP(A48,'[30]30'!$A$5:$O$440,9,FALSE)&lt;1),"NO","GOL"))</f>
        <v>NO</v>
      </c>
      <c r="AG49" s="6" t="str">
        <f>IF(IFERROR(VLOOKUP(A48,'[31]31'!$A$5:$O$440,4,FALSE),1)=1,"ASSENTE",IF(AND(VLOOKUP(A48,'[31]31'!$A$5:$O$440,5,FALSE)&lt;1,VLOOKUP(A48,'[31]31'!$A$5:$O$440,9,FALSE)&lt;1),"NO","GOL"))</f>
        <v>NO</v>
      </c>
      <c r="AH49" s="6" t="str">
        <f>IF(IFERROR(VLOOKUP(A48,'[32]32'!$A$5:$O$440,4,FALSE),1)=1,"ASSENTE",IF(AND(VLOOKUP(A48,'[32]32'!$A$5:$O$440,5,FALSE)&lt;1,VLOOKUP(A48,'[32]32'!$A$5:$O$440,9,FALSE)&lt;1),"NO","GOL"))</f>
        <v>ASSENTE</v>
      </c>
      <c r="AI49" s="6" t="str">
        <f>IF(IFERROR(VLOOKUP(A48,'[33]33'!$A$5:$O$440,4,FALSE),1)=1,"ASSENTE",IF(AND(VLOOKUP(A48,'[33]33'!$A$5:$O$440,5,FALSE)&lt;1,VLOOKUP(A48,'[33]33'!$A$5:$O$440,9,FALSE)&lt;1),"NO","GOL"))</f>
        <v>GOL</v>
      </c>
      <c r="AJ49" s="6" t="str">
        <f>IF(IFERROR(VLOOKUP(A48,'[34]34'!$A$5:$O$440,4,FALSE),1)=1,"ASSENTE",IF(AND(VLOOKUP(A48,'[34]34'!$A$5:$O$440,5,FALSE)&lt;1,VLOOKUP(A48,'[34]34'!$A$5:$O$440,9,FALSE)&lt;1),"NO","GOL"))</f>
        <v>GOL</v>
      </c>
      <c r="AK49" s="6" t="str">
        <f>IF(IFERROR(VLOOKUP(A48,'[35]35'!$A$5:$O$440,4,FALSE),1)=1,"ASSENTE",IF(AND(VLOOKUP(A48,'[35]35'!$A$5:$O$440,5,FALSE)&lt;1,VLOOKUP(A48,'[35]35'!$A$5:$O$440,9,FALSE)&lt;1),"NO","GOL"))</f>
        <v>NO</v>
      </c>
      <c r="AL49" s="6" t="str">
        <f>IF(IFERROR(VLOOKUP(A48,'[36]36'!$A$5:$O$440,4,FALSE),1)=1,"ASSENTE",IF(AND(VLOOKUP(A48,'[36]36'!$A$5:$O$440,5,FALSE)&lt;1,VLOOKUP(A48,'[36]36'!$A$5:$O$440,9,FALSE)&lt;1),"NO","GOL"))</f>
        <v>NO</v>
      </c>
      <c r="AM49" s="6" t="str">
        <f>IF(IFERROR(VLOOKUP(A48,'[37]37'!$A$5:$O$440,4,FALSE),1)=1,"ASSENTE",IF(AND(VLOOKUP(A48,'[37]37'!$A$5:$O$440,5,FALSE)&lt;1,VLOOKUP(A48,'[37]37'!$A$5:$O$440,9,FALSE)&lt;1),"NO","GOL"))</f>
        <v>GOL</v>
      </c>
      <c r="AN49" s="6" t="str">
        <f>IF(IFERROR(VLOOKUP(A48,'[38]38'!$A$5:$O$440,4,FALSE),1)=1,"ASSENTE",IF(AND(VLOOKUP(A48,'[38]38'!$A$5:$O$440,5,FALSE)&lt;1,VLOOKUP(A48,'[38]38'!$A$5:$O$440,9,FALSE)&lt;1),"NO","GOL"))</f>
        <v>NO</v>
      </c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</row>
    <row r="50" spans="1:77" s="7" customFormat="1" ht="12.75" customHeight="1">
      <c r="A50" s="15">
        <v>3200</v>
      </c>
      <c r="B50" s="15" t="str">
        <f>VLOOKUP(A50,'[33]33'!$A$5:$O$440,3,FALSE)</f>
        <v>GIOVINCO</v>
      </c>
      <c r="C50" s="6">
        <f>IF(IFERROR(VLOOKUP(A50,'[1]1'!$A$5:$O$440,4,FALSE),0),VLOOKUP(A50,'[1]1'!$A$5:$O$440,4,FALSE),"ASSENTE")</f>
        <v>8.02</v>
      </c>
      <c r="D50" s="6">
        <f>IF(IFERROR(VLOOKUP(A50,'[2]2'!$A$5:$O$440,4,FALSE),0),VLOOKUP(A50,'[2]2'!$A$5:$O$440,4,FALSE),"ASSENTE")</f>
        <v>7.01</v>
      </c>
      <c r="E50" s="6">
        <f>IF(IFERROR(VLOOKUP(A50,'[3]3'!$A$5:$O$440,4,FALSE),0),VLOOKUP(A50,'[3]3'!$A$5:$O$440,4,FALSE),"ASSENTE")</f>
        <v>6.5</v>
      </c>
      <c r="F50" s="6">
        <f>IF(IFERROR(VLOOKUP(A50,'[4]4'!$A$5:$O$440,4,FALSE),0),VLOOKUP(A50,'[4]4'!$A$5:$O$440,4,FALSE),"ASSENTE")</f>
        <v>6.04</v>
      </c>
      <c r="G50" s="6" t="str">
        <f>IF(IFERROR(VLOOKUP(A50,'[5]5'!$A$5:$O$440,4,FALSE),0),VLOOKUP(A50,'[5]5'!$A$5:$O$440,4,FALSE),"ASSENTE")</f>
        <v>ASSENTE</v>
      </c>
      <c r="H50" s="6" t="str">
        <f>IF(IFERROR(VLOOKUP(A50,'[6]6'!$A$5:$O$440,4,FALSE),0),VLOOKUP(A50,'[6]6'!$A$5:$O$440,4,FALSE),"ASSENTE")</f>
        <v>ASSENTE</v>
      </c>
      <c r="I50" s="6" t="str">
        <f>IF(IFERROR(VLOOKUP(A50,'[7]7'!$A$5:$O$440,4,FALSE),0),VLOOKUP(A50,'[7]7'!$A$5:$O$440,4,FALSE),"ASSENTE")</f>
        <v>ASSENTE</v>
      </c>
      <c r="J50" s="6">
        <f>IF(IFERROR(VLOOKUP(A50,'[8]8'!$A$5:$O$440,4,FALSE),0),VLOOKUP(A50,'[8]8'!$A$5:$O$440,4,FALSE),"ASSENTE")</f>
        <v>6.01</v>
      </c>
      <c r="K50" s="6">
        <f>IF(IFERROR(VLOOKUP(A50,'[9]9'!$A$5:$O$440,4,FALSE),0),VLOOKUP(A50,'[9]9'!$A$5:$O$440,4,FALSE),"ASSENTE")</f>
        <v>6.52</v>
      </c>
      <c r="L50" s="6">
        <f>IF(IFERROR(VLOOKUP(A50,'[10]10'!$A$5:$O$440,4,FALSE),0),VLOOKUP(A50,'[10]10'!$A$5:$O$440,4,FALSE),"ASSENTE")</f>
        <v>6</v>
      </c>
      <c r="M50" s="6" t="str">
        <f>IF(IFERROR(VLOOKUP(A50,'[11]11'!$A$5:$O$440,4,FALSE),0),VLOOKUP(A50,'[11]11'!$A$5:$O$440,4,FALSE),"ASSENTE")</f>
        <v>ASSENTE</v>
      </c>
      <c r="N50" s="6" t="str">
        <f>IF(IFERROR(VLOOKUP(A50,'[12]12'!$A$5:$O$440,4,FALSE),0),VLOOKUP(A50,'[12]12'!$A$5:$O$440,4,FALSE),"ASSENTE")</f>
        <v>ASSENTE</v>
      </c>
      <c r="O50" s="6" t="str">
        <f>IF(IFERROR(VLOOKUP(A50,'[13]13'!$A$5:$O$440,4,FALSE),0),VLOOKUP(A50,'[13]13'!$A$5:$O$440,4,FALSE),"ASSENTE")</f>
        <v>ASSENTE</v>
      </c>
      <c r="P50" s="6">
        <f>IF(IFERROR(VLOOKUP(A50,'[14]14'!$A$5:$O$440,4,FALSE),0),VLOOKUP(A50,'[14]14'!$A$5:$O$440,4,FALSE),"ASSENTE")</f>
        <v>7.04</v>
      </c>
      <c r="Q50" s="6">
        <f>IF(IFERROR(VLOOKUP(A50,'[15]15'!$A$5:$O$440,4,FALSE),0),VLOOKUP(A50,'[15]15'!$A$5:$O$440,4,FALSE),"ASSENTE")</f>
        <v>6.54</v>
      </c>
      <c r="R50" s="6">
        <f>IF(IFERROR(VLOOKUP(A50,'[16]16'!$A$5:$O$440,4,FALSE),0),VLOOKUP(A50,'[16]16'!$A$5:$O$440,4,FALSE),"ASSENTE")</f>
        <v>6.03</v>
      </c>
      <c r="S50" s="6">
        <f>IF(IFERROR(VLOOKUP(A50,'[17]17'!$A$5:$O$440,4,FALSE),0),VLOOKUP(A50,'[17]17'!$A$5:$O$440,4,FALSE),"ASSENTE")</f>
        <v>6.01</v>
      </c>
      <c r="T50" s="6">
        <f>IF(IFERROR(VLOOKUP(A50,'[18]18'!$A$5:$O$440,4,FALSE),0),VLOOKUP(A50,'[18]18'!$A$5:$O$440,4,FALSE),"ASSENTE")</f>
        <v>8</v>
      </c>
      <c r="U50" s="6">
        <f>IF(IFERROR(VLOOKUP(A50,'[19]19'!$A$5:$O$440,4,FALSE),0),VLOOKUP(A50,'[19]19'!$A$5:$O$440,4,FALSE),"ASSENTE")</f>
        <v>7.04</v>
      </c>
      <c r="V50" s="6">
        <f>IF(IFERROR(VLOOKUP(A50,'[20]20'!$A$5:$O$440,4,FALSE),0),VLOOKUP(A50,'[20]20'!$A$5:$O$440,4,FALSE),"ASSENTE")</f>
        <v>5.04</v>
      </c>
      <c r="W50" s="6">
        <f>IF(IFERROR(VLOOKUP(A50,'[21]21'!$A$5:$O$440,4,FALSE),0),VLOOKUP(A50,'[21]21'!$A$5:$O$440,4,FALSE),"ASSENTE")</f>
        <v>7.02</v>
      </c>
      <c r="X50" s="6">
        <f>IF(IFERROR(VLOOKUP(A50,'[22]22'!$A$5:$O$440,4,FALSE),0),VLOOKUP(A50,'[22]22'!$A$5:$O$440,4,FALSE),"ASSENTE")</f>
        <v>5.53</v>
      </c>
      <c r="Y50" s="6">
        <f>IF(IFERROR(VLOOKUP(A50,'[23]23'!$A$5:$O$440,4,FALSE),0),VLOOKUP(A50,'[23]23'!$A$5:$O$440,4,FALSE),"ASSENTE")</f>
        <v>6.02</v>
      </c>
      <c r="Z50" s="6">
        <f>IF(IFERROR(VLOOKUP(A50,'[24]24'!$A$5:$O$440,4,FALSE),0),VLOOKUP(A50,'[24]24'!$A$5:$O$440,4,FALSE),"ASSENTE")</f>
        <v>6</v>
      </c>
      <c r="AA50" s="6">
        <f>IF(IFERROR(VLOOKUP(A50,'[25]25'!$A$5:$O$440,4,FALSE),0),VLOOKUP(A50,'[25]25'!$A$5:$O$440,4,FALSE),"ASSENTE")</f>
        <v>6.53</v>
      </c>
      <c r="AB50" s="6">
        <f>IF(IFERROR(VLOOKUP(A50,'[26]26'!$A$5:$O$440,4,FALSE),0),VLOOKUP(A50,'[26]26'!$A$5:$O$440,4,FALSE),"ASSENTE")</f>
        <v>6.53</v>
      </c>
      <c r="AC50" s="6">
        <f>IF(IFERROR(VLOOKUP(A50,'[27]27'!$A$5:$O$440,4,FALSE),0),VLOOKUP(A50,'[27]27'!$A$5:$O$440,4,FALSE),"ASSENTE")</f>
        <v>5.01</v>
      </c>
      <c r="AD50" s="6" t="str">
        <f>IF(IFERROR(VLOOKUP(A50,'[28]28'!$A$5:$O$440,4,FALSE),0),VLOOKUP(A50,'[28]28'!$A$5:$O$440,4,FALSE),"ASSENTE")</f>
        <v>ASSENTE</v>
      </c>
      <c r="AE50" s="6">
        <f>IF(IFERROR(VLOOKUP(A50,'[29]29'!$A$5:$O$440,4,FALSE),0),VLOOKUP(A50,'[29]29'!$A$5:$O$440,4,FALSE),"ASSENTE")</f>
        <v>5.54</v>
      </c>
      <c r="AF50" s="6">
        <f>IF(IFERROR(VLOOKUP(A50,'[30]30'!$A$5:$O$440,4,FALSE),0),VLOOKUP(A50,'[30]30'!$A$5:$O$440,4,FALSE),"ASSENTE")</f>
        <v>6.51</v>
      </c>
      <c r="AG50" s="6" t="str">
        <f>IF(IFERROR(VLOOKUP(A50,'[31]31'!$A$5:$O$440,4,FALSE),0),VLOOKUP(A50,'[31]31'!$A$5:$O$440,4,FALSE),"ASSENTE")</f>
        <v>ASSENTE</v>
      </c>
      <c r="AH50" s="6">
        <f>IF(IFERROR(VLOOKUP(A50,'[32]32'!$A$5:$O$440,4,FALSE),0),VLOOKUP(A50,'[32]32'!$A$5:$O$440,4,FALSE),"ASSENTE")</f>
        <v>7.03</v>
      </c>
      <c r="AI50" s="6">
        <f>IF(IFERROR(VLOOKUP(A50,'[33]33'!$A$5:$O$440,4,FALSE),0),VLOOKUP(A50,'[33]33'!$A$5:$O$440,4,FALSE),"ASSENTE")</f>
        <v>7.02</v>
      </c>
      <c r="AJ50" s="6">
        <f>IF(IFERROR(VLOOKUP(A50,'[34]34'!$A$5:$O$440,4,FALSE),0),VLOOKUP(A50,'[34]34'!$A$5:$O$440,4,FALSE),"ASSENTE")</f>
        <v>6.01</v>
      </c>
      <c r="AK50" s="6">
        <f>IF(IFERROR(VLOOKUP(A50,'[35]35'!$A$5:$O$440,4,FALSE),0),VLOOKUP(A50,'[35]35'!$A$5:$O$440,4,FALSE),"ASSENTE")</f>
        <v>6.03</v>
      </c>
      <c r="AL50" s="6">
        <f>IF(IFERROR(VLOOKUP(A50,'[36]36'!$A$5:$O$440,4,FALSE),0),VLOOKUP(A50,'[36]36'!$A$5:$O$440,4,FALSE),"ASSENTE")</f>
        <v>6.5</v>
      </c>
      <c r="AM50" s="6">
        <f>IF(IFERROR(VLOOKUP(A50,'[37]37'!$A$5:$O$440,4,FALSE),0),VLOOKUP(A50,'[37]37'!$A$5:$O$440,4,FALSE),"ASSENTE")</f>
        <v>7.52</v>
      </c>
      <c r="AN50" s="6">
        <f>IF(IFERROR(VLOOKUP(A50,'[38]38'!$A$5:$O$440,4,FALSE),0),VLOOKUP(A50,'[38]38'!$A$5:$O$440,4,FALSE),"ASSENTE")</f>
        <v>6.52</v>
      </c>
    </row>
    <row r="51" spans="1:77" s="7" customFormat="1" ht="12.75" customHeight="1">
      <c r="A51" s="15"/>
      <c r="B51" s="15"/>
      <c r="C51" s="6" t="str">
        <f>IF(IFERROR(VLOOKUP(A50,'[1]1'!$A$5:$O$440,4,FALSE),1)=1,"ASSENTE",IF(AND(VLOOKUP(A50,'[1]1'!$A$5:$O$440,5,FALSE)&lt;1,VLOOKUP(A50,'[1]1'!$A$5:$O$440,9,FALSE)&lt;1),"NO","GOL"))</f>
        <v>NO</v>
      </c>
      <c r="D51" s="6" t="str">
        <f>IF(IFERROR(VLOOKUP(A50,'[2]2'!$A$5:$O$440,4,FALSE),1)=1,"ASSENTE",IF(AND(VLOOKUP(A50,'[2]2'!$A$5:$O$440,5,FALSE)&lt;1,VLOOKUP(A50,'[2]2'!$A$5:$O$440,9,FALSE)&lt;1),"NO","GOL"))</f>
        <v>GOL</v>
      </c>
      <c r="E51" s="6" t="str">
        <f>IF(IFERROR(VLOOKUP(A50,'[3]3'!$A$5:$O$440,4,FALSE),1)=1,"ASSENTE",IF(AND(VLOOKUP(A50,'[3]3'!$A$5:$O$440,5,FALSE)&lt;1,VLOOKUP(A50,'[3]3'!$A$5:$O$440,9,FALSE)&lt;1),"NO","GOL"))</f>
        <v>NO</v>
      </c>
      <c r="F51" s="6" t="str">
        <f>IF(IFERROR(VLOOKUP(A50,'[4]4'!$A$5:$O$440,4,FALSE),1)=1,"ASSENTE",IF(AND(VLOOKUP(A50,'[4]4'!$A$5:$O$440,5,FALSE)&lt;1,VLOOKUP(A50,'[4]4'!$A$5:$O$440,9,FALSE)&lt;1),"NO","GOL"))</f>
        <v>NO</v>
      </c>
      <c r="G51" s="6" t="str">
        <f>IF(IFERROR(VLOOKUP(A50,'[5]5'!$A$5:$O$440,4,FALSE),1)=1,"ASSENTE",IF(AND(VLOOKUP(A50,'[5]5'!$A$5:$O$440,5,FALSE)&lt;1,VLOOKUP(A50,'[5]5'!$A$5:$O$440,9,FALSE)&lt;1),"NO","GOL"))</f>
        <v>ASSENTE</v>
      </c>
      <c r="H51" s="6" t="str">
        <f>IF(IFERROR(VLOOKUP(A50,'[6]6'!$A$5:$O$440,4,FALSE),1)=1,"ASSENTE",IF(AND(VLOOKUP(A50,'[6]6'!$A$5:$O$440,5,FALSE)&lt;1,VLOOKUP(A50,'[6]6'!$A$5:$O$440,9,FALSE)&lt;1),"NO","GOL"))</f>
        <v>ASSENTE</v>
      </c>
      <c r="I51" s="6" t="str">
        <f>IF(IFERROR(VLOOKUP(A50,'[7]7'!$A$5:$O$440,4,FALSE),1)=1,"ASSENTE",IF(AND(VLOOKUP(A50,'[7]7'!$A$5:$O$440,5,FALSE)&lt;1,VLOOKUP(A50,'[7]7'!$A$5:$O$440,9,FALSE)&lt;1),"NO","GOL"))</f>
        <v>ASSENTE</v>
      </c>
      <c r="J51" s="6" t="str">
        <f>IF(IFERROR(VLOOKUP(A50,'[8]8'!$A$5:$O$440,4,FALSE),1)=1,"ASSENTE",IF(AND(VLOOKUP(A50,'[8]8'!$A$5:$O$440,5,FALSE)&lt;1,VLOOKUP(A50,'[8]8'!$A$5:$O$440,9,FALSE)&lt;1),"NO","GOL"))</f>
        <v>NO</v>
      </c>
      <c r="K51" s="6" t="str">
        <f>IF(IFERROR(VLOOKUP(A50,'[9]9'!$A$5:$O$440,4,FALSE),1)=1,"ASSENTE",IF(AND(VLOOKUP(A50,'[9]9'!$A$5:$O$440,5,FALSE)&lt;1,VLOOKUP(A50,'[9]9'!$A$5:$O$440,9,FALSE)&lt;1),"NO","GOL"))</f>
        <v>NO</v>
      </c>
      <c r="L51" s="6" t="str">
        <f>IF(IFERROR(VLOOKUP(A50,'[10]10'!$A$5:$O$440,4,FALSE),1)=1,"ASSENTE",IF(AND(VLOOKUP(A50,'[10]10'!$A$5:$O$440,5,FALSE)&lt;1,VLOOKUP(A50,'[10]10'!$A$5:$O$440,9,FALSE)&lt;1),"NO","GOL"))</f>
        <v>NO</v>
      </c>
      <c r="M51" s="6" t="str">
        <f>IF(IFERROR(VLOOKUP(A50,'[11]11'!$A$5:$O$440,4,FALSE),1)=1,"ASSENTE",IF(AND(VLOOKUP(A50,'[11]11'!$A$5:$O$440,5,FALSE)&lt;1,VLOOKUP(A50,'[11]11'!$A$5:$O$440,9,FALSE)&lt;1),"NO","GOL"))</f>
        <v>ASSENTE</v>
      </c>
      <c r="N51" s="6" t="str">
        <f>IF(IFERROR(VLOOKUP(A50,'[12]12'!$A$5:$O$440,4,FALSE),1)=1,"ASSENTE",IF(AND(VLOOKUP(A50,'[12]12'!$A$5:$O$440,5,FALSE)&lt;1,VLOOKUP(A50,'[12]12'!$A$5:$O$440,9,FALSE)&lt;1),"NO","GOL"))</f>
        <v>ASSENTE</v>
      </c>
      <c r="O51" s="6" t="str">
        <f>IF(IFERROR(VLOOKUP(A50,'[13]13'!$A$5:$O$440,4,FALSE),1)=1,"ASSENTE",IF(AND(VLOOKUP(A50,'[13]13'!$A$5:$O$440,5,FALSE)&lt;1,VLOOKUP(A50,'[13]13'!$A$5:$O$440,9,FALSE)&lt;1),"NO","GOL"))</f>
        <v>ASSENTE</v>
      </c>
      <c r="P51" s="6" t="str">
        <f>IF(IFERROR(VLOOKUP(A50,'[14]14'!$A$5:$O$440,4,FALSE),1)=1,"ASSENTE",IF(AND(VLOOKUP(A50,'[14]14'!$A$5:$O$440,5,FALSE)&lt;1,VLOOKUP(A50,'[14]14'!$A$5:$O$440,9,FALSE)&lt;1),"NO","GOL"))</f>
        <v>NO</v>
      </c>
      <c r="Q51" s="6" t="str">
        <f>IF(IFERROR(VLOOKUP(A50,'[15]15'!$A$5:$O$440,4,FALSE),1)=1,"ASSENTE",IF(AND(VLOOKUP(A50,'[15]15'!$A$5:$O$440,5,FALSE)&lt;1,VLOOKUP(A50,'[15]15'!$A$5:$O$440,9,FALSE)&lt;1),"NO","GOL"))</f>
        <v>NO</v>
      </c>
      <c r="R51" s="6" t="str">
        <f>IF(IFERROR(VLOOKUP(A50,'[16]16'!$A$5:$O$440,4,FALSE),1)=1,"ASSENTE",IF(AND(VLOOKUP(A50,'[16]16'!$A$5:$O$440,5,FALSE)&lt;1,VLOOKUP(A50,'[16]16'!$A$5:$O$440,9,FALSE)&lt;1),"NO","GOL"))</f>
        <v>NO</v>
      </c>
      <c r="S51" s="6" t="str">
        <f>IF(IFERROR(VLOOKUP(A50,'[17]17'!$A$5:$O$440,4,FALSE),1)=1,"ASSENTE",IF(AND(VLOOKUP(A50,'[17]17'!$A$5:$O$440,5,FALSE)&lt;1,VLOOKUP(A50,'[17]17'!$A$5:$O$440,9,FALSE)&lt;1),"NO","GOL"))</f>
        <v>NO</v>
      </c>
      <c r="T51" s="6" t="str">
        <f>IF(IFERROR(VLOOKUP(A50,'[18]18'!$A$5:$O$440,4,FALSE),1)=1,"ASSENTE",IF(AND(VLOOKUP(A50,'[18]18'!$A$5:$O$440,5,FALSE)&lt;1,VLOOKUP(A50,'[18]18'!$A$5:$O$440,9,FALSE)&lt;1),"NO","GOL"))</f>
        <v>GOL</v>
      </c>
      <c r="U51" s="6" t="str">
        <f>IF(IFERROR(VLOOKUP(A50,'[19]19'!$A$5:$O$440,4,FALSE),1)=1,"ASSENTE",IF(AND(VLOOKUP(A50,'[19]19'!$A$5:$O$440,5,FALSE)&lt;1,VLOOKUP(A50,'[19]19'!$A$5:$O$440,9,FALSE)&lt;1),"NO","GOL"))</f>
        <v>GOL</v>
      </c>
      <c r="V51" s="6" t="str">
        <f>IF(IFERROR(VLOOKUP(A50,'[20]20'!$A$5:$O$440,4,FALSE),1)=1,"ASSENTE",IF(AND(VLOOKUP(A50,'[20]20'!$A$5:$O$440,5,FALSE)&lt;1,VLOOKUP(A50,'[20]20'!$A$5:$O$440,9,FALSE)&lt;1),"NO","GOL"))</f>
        <v>NO</v>
      </c>
      <c r="W51" s="6" t="str">
        <f>IF(IFERROR(VLOOKUP(A50,'[21]21'!$A$5:$O$440,4,FALSE),1)=1,"ASSENTE",IF(AND(VLOOKUP(A50,'[21]21'!$A$5:$O$440,5,FALSE)&lt;1,VLOOKUP(A50,'[21]21'!$A$5:$O$440,9,FALSE)&lt;1),"NO","GOL"))</f>
        <v>GOL</v>
      </c>
      <c r="X51" s="6" t="str">
        <f>IF(IFERROR(VLOOKUP(A50,'[22]22'!$A$5:$O$440,4,FALSE),1)=1,"ASSENTE",IF(AND(VLOOKUP(A50,'[22]22'!$A$5:$O$440,5,FALSE)&lt;1,VLOOKUP(A50,'[22]22'!$A$5:$O$440,9,FALSE)&lt;1),"NO","GOL"))</f>
        <v>NO</v>
      </c>
      <c r="Y51" s="6" t="str">
        <f>IF(IFERROR(VLOOKUP(A50,'[23]23'!$A$5:$O$440,4,FALSE),1)=1,"ASSENTE",IF(AND(VLOOKUP(A50,'[23]23'!$A$5:$O$440,5,FALSE)&lt;1,VLOOKUP(A50,'[23]23'!$A$5:$O$440,9,FALSE)&lt;1),"NO","GOL"))</f>
        <v>NO</v>
      </c>
      <c r="Z51" s="6" t="str">
        <f>IF(IFERROR(VLOOKUP(A50,'[24]24'!$A$5:$O$440,4,FALSE),1)=1,"ASSENTE",IF(AND(VLOOKUP(A50,'[24]24'!$A$5:$O$440,5,FALSE)&lt;1,VLOOKUP(A50,'[24]24'!$A$5:$O$440,9,FALSE)&lt;1),"NO","GOL"))</f>
        <v>NO</v>
      </c>
      <c r="AA51" s="6" t="str">
        <f>IF(IFERROR(VLOOKUP(A50,'[25]25'!$A$5:$O$440,4,FALSE),1)=1,"ASSENTE",IF(AND(VLOOKUP(A50,'[25]25'!$A$5:$O$440,5,FALSE)&lt;1,VLOOKUP(A50,'[25]25'!$A$5:$O$440,9,FALSE)&lt;1),"NO","GOL"))</f>
        <v>NO</v>
      </c>
      <c r="AB51" s="6" t="str">
        <f>IF(IFERROR(VLOOKUP(A50,'[26]26'!$A$5:$O$440,4,FALSE),1)=1,"ASSENTE",IF(AND(VLOOKUP(A50,'[26]26'!$A$5:$O$440,5,FALSE)&lt;1,VLOOKUP(A50,'[26]26'!$A$5:$O$440,9,FALSE)&lt;1),"NO","GOL"))</f>
        <v>NO</v>
      </c>
      <c r="AC51" s="6" t="str">
        <f>IF(IFERROR(VLOOKUP(A50,'[27]27'!$A$5:$O$440,4,FALSE),1)=1,"ASSENTE",IF(AND(VLOOKUP(A50,'[27]27'!$A$5:$O$440,5,FALSE)&lt;1,VLOOKUP(A50,'[27]27'!$A$5:$O$440,9,FALSE)&lt;1),"NO","GOL"))</f>
        <v>NO</v>
      </c>
      <c r="AD51" s="6" t="str">
        <f>IF(IFERROR(VLOOKUP(A50,'[28]28'!$A$5:$O$440,4,FALSE),1)=1,"ASSENTE",IF(AND(VLOOKUP(A50,'[28]28'!$A$5:$O$440,5,FALSE)&lt;1,VLOOKUP(A50,'[28]28'!$A$5:$O$440,9,FALSE)&lt;1),"NO","GOL"))</f>
        <v>ASSENTE</v>
      </c>
      <c r="AE51" s="6" t="str">
        <f>IF(IFERROR(VLOOKUP(A50,'[29]29'!$A$5:$O$440,4,FALSE),1)=1,"ASSENTE",IF(AND(VLOOKUP(A50,'[29]29'!$A$5:$O$440,5,FALSE)&lt;1,VLOOKUP(A50,'[29]29'!$A$5:$O$440,9,FALSE)&lt;1),"NO","GOL"))</f>
        <v>NO</v>
      </c>
      <c r="AF51" s="6" t="str">
        <f>IF(IFERROR(VLOOKUP(A50,'[30]30'!$A$5:$O$440,4,FALSE),1)=1,"ASSENTE",IF(AND(VLOOKUP(A50,'[30]30'!$A$5:$O$440,5,FALSE)&lt;1,VLOOKUP(A50,'[30]30'!$A$5:$O$440,9,FALSE)&lt;1),"NO","GOL"))</f>
        <v>NO</v>
      </c>
      <c r="AG51" s="6" t="str">
        <f>IF(IFERROR(VLOOKUP(A50,'[31]31'!$A$5:$O$440,4,FALSE),1)=1,"ASSENTE",IF(AND(VLOOKUP(A50,'[31]31'!$A$5:$O$440,5,FALSE)&lt;1,VLOOKUP(A50,'[31]31'!$A$5:$O$440,9,FALSE)&lt;1),"NO","GOL"))</f>
        <v>ASSENTE</v>
      </c>
      <c r="AH51" s="6" t="str">
        <f>IF(IFERROR(VLOOKUP(A50,'[32]32'!$A$5:$O$440,4,FALSE),1)=1,"ASSENTE",IF(AND(VLOOKUP(A50,'[32]32'!$A$5:$O$440,5,FALSE)&lt;1,VLOOKUP(A50,'[32]32'!$A$5:$O$440,9,FALSE)&lt;1),"NO","GOL"))</f>
        <v>NO</v>
      </c>
      <c r="AI51" s="6" t="str">
        <f>IF(IFERROR(VLOOKUP(A50,'[33]33'!$A$5:$O$440,4,FALSE),1)=1,"ASSENTE",IF(AND(VLOOKUP(A50,'[33]33'!$A$5:$O$440,5,FALSE)&lt;1,VLOOKUP(A50,'[33]33'!$A$5:$O$440,9,FALSE)&lt;1),"NO","GOL"))</f>
        <v>GOL</v>
      </c>
      <c r="AJ51" s="6" t="str">
        <f>IF(IFERROR(VLOOKUP(A50,'[34]34'!$A$5:$O$440,4,FALSE),1)=1,"ASSENTE",IF(AND(VLOOKUP(A50,'[34]34'!$A$5:$O$440,5,FALSE)&lt;1,VLOOKUP(A50,'[34]34'!$A$5:$O$440,9,FALSE)&lt;1),"NO","GOL"))</f>
        <v>NO</v>
      </c>
      <c r="AK51" s="6" t="str">
        <f>IF(IFERROR(VLOOKUP(A50,'[35]35'!$A$5:$O$440,4,FALSE),1)=1,"ASSENTE",IF(AND(VLOOKUP(A50,'[35]35'!$A$5:$O$440,5,FALSE)&lt;1,VLOOKUP(A50,'[35]35'!$A$5:$O$440,9,FALSE)&lt;1),"NO","GOL"))</f>
        <v>NO</v>
      </c>
      <c r="AL51" s="6" t="str">
        <f>IF(IFERROR(VLOOKUP(A50,'[36]36'!$A$5:$O$440,4,FALSE),1)=1,"ASSENTE",IF(AND(VLOOKUP(A50,'[36]36'!$A$5:$O$440,5,FALSE)&lt;1,VLOOKUP(A50,'[36]36'!$A$5:$O$440,9,FALSE)&lt;1),"NO","GOL"))</f>
        <v>NO</v>
      </c>
      <c r="AM51" s="6" t="str">
        <f>IF(IFERROR(VLOOKUP(A50,'[37]37'!$A$5:$O$440,4,FALSE),1)=1,"ASSENTE",IF(AND(VLOOKUP(A50,'[37]37'!$A$5:$O$440,5,FALSE)&lt;1,VLOOKUP(A50,'[37]37'!$A$5:$O$440,9,FALSE)&lt;1),"NO","GOL"))</f>
        <v>GOL</v>
      </c>
      <c r="AN51" s="6" t="str">
        <f>IF(IFERROR(VLOOKUP(A50,'[38]38'!$A$5:$O$440,4,FALSE),1)=1,"ASSENTE",IF(AND(VLOOKUP(A50,'[38]38'!$A$5:$O$440,5,FALSE)&lt;1,VLOOKUP(A50,'[38]38'!$A$5:$O$440,9,FALSE)&lt;1),"NO","GOL"))</f>
        <v>NO</v>
      </c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</row>
    <row r="52" spans="1:77" s="7" customFormat="1" ht="12.75" customHeight="1">
      <c r="A52" s="15">
        <v>3445</v>
      </c>
      <c r="B52" s="15" t="str">
        <f>VLOOKUP(A52,'[33]33'!$A$5:$O$440,3,FALSE)</f>
        <v>BOATENG</v>
      </c>
      <c r="C52" s="6">
        <f>IF(IFERROR(VLOOKUP(A52,'[1]1'!$A$5:$O$440,4,FALSE),0),VLOOKUP(A52,'[1]1'!$A$5:$O$440,4,FALSE),"ASSENTE")</f>
        <v>6</v>
      </c>
      <c r="D52" s="6" t="str">
        <f>IF(IFERROR(VLOOKUP(A52,'[2]2'!$A$5:$O$440,4,FALSE),0),VLOOKUP(A52,'[2]2'!$A$5:$O$440,4,FALSE),"ASSENTE")</f>
        <v>ASSENTE</v>
      </c>
      <c r="E52" s="6">
        <f>IF(IFERROR(VLOOKUP(A52,'[3]3'!$A$5:$O$440,4,FALSE),0),VLOOKUP(A52,'[3]3'!$A$5:$O$440,4,FALSE),"ASSENTE")</f>
        <v>6.54</v>
      </c>
      <c r="F52" s="6">
        <f>IF(IFERROR(VLOOKUP(A52,'[4]4'!$A$5:$O$440,4,FALSE),0),VLOOKUP(A52,'[4]4'!$A$5:$O$440,4,FALSE),"ASSENTE")</f>
        <v>6.04</v>
      </c>
      <c r="G52" s="6">
        <f>IF(IFERROR(VLOOKUP(A52,'[5]5'!$A$5:$O$440,4,FALSE),0),VLOOKUP(A52,'[5]5'!$A$5:$O$440,4,FALSE),"ASSENTE")</f>
        <v>5.53</v>
      </c>
      <c r="H52" s="6">
        <f>IF(IFERROR(VLOOKUP(A52,'[6]6'!$A$5:$O$440,4,FALSE),0),VLOOKUP(A52,'[6]6'!$A$5:$O$440,4,FALSE),"ASSENTE")</f>
        <v>6</v>
      </c>
      <c r="I52" s="6">
        <f>IF(IFERROR(VLOOKUP(A52,'[7]7'!$A$5:$O$440,4,FALSE),0),VLOOKUP(A52,'[7]7'!$A$5:$O$440,4,FALSE),"ASSENTE")</f>
        <v>6</v>
      </c>
      <c r="J52" s="6">
        <f>IF(IFERROR(VLOOKUP(A52,'[8]8'!$A$5:$O$440,4,FALSE),0),VLOOKUP(A52,'[8]8'!$A$5:$O$440,4,FALSE),"ASSENTE")</f>
        <v>6.03</v>
      </c>
      <c r="K52" s="6">
        <f>IF(IFERROR(VLOOKUP(A52,'[9]9'!$A$5:$O$440,4,FALSE),0),VLOOKUP(A52,'[9]9'!$A$5:$O$440,4,FALSE),"ASSENTE")</f>
        <v>5.01</v>
      </c>
      <c r="L52" s="6" t="str">
        <f>IF(IFERROR(VLOOKUP(A52,'[10]10'!$A$5:$O$440,4,FALSE),0),VLOOKUP(A52,'[10]10'!$A$5:$O$440,4,FALSE),"ASSENTE")</f>
        <v>ASSENTE</v>
      </c>
      <c r="M52" s="6">
        <f>IF(IFERROR(VLOOKUP(A52,'[11]11'!$A$5:$O$440,4,FALSE),0),VLOOKUP(A52,'[11]11'!$A$5:$O$440,4,FALSE),"ASSENTE")</f>
        <v>6.03</v>
      </c>
      <c r="N52" s="6">
        <f>IF(IFERROR(VLOOKUP(A52,'[12]12'!$A$5:$O$440,4,FALSE),0),VLOOKUP(A52,'[12]12'!$A$5:$O$440,4,FALSE),"ASSENTE")</f>
        <v>6.01</v>
      </c>
      <c r="O52" s="6">
        <f>IF(IFERROR(VLOOKUP(A52,'[13]13'!$A$5:$O$440,4,FALSE),0),VLOOKUP(A52,'[13]13'!$A$5:$O$440,4,FALSE),"ASSENTE")</f>
        <v>6.03</v>
      </c>
      <c r="P52" s="6">
        <f>IF(IFERROR(VLOOKUP(A52,'[14]14'!$A$5:$O$440,4,FALSE),0),VLOOKUP(A52,'[14]14'!$A$5:$O$440,4,FALSE),"ASSENTE")</f>
        <v>6.01</v>
      </c>
      <c r="Q52" s="6">
        <f>IF(IFERROR(VLOOKUP(A52,'[15]15'!$A$5:$O$440,4,FALSE),0),VLOOKUP(A52,'[15]15'!$A$5:$O$440,4,FALSE),"ASSENTE")</f>
        <v>6.51</v>
      </c>
      <c r="R52" s="6">
        <f>IF(IFERROR(VLOOKUP(A52,'[16]16'!$A$5:$O$440,4,FALSE),0),VLOOKUP(A52,'[16]16'!$A$5:$O$440,4,FALSE),"ASSENTE")</f>
        <v>7.51</v>
      </c>
      <c r="S52" s="6">
        <f>IF(IFERROR(VLOOKUP(A52,'[17]17'!$A$5:$O$440,4,FALSE),0),VLOOKUP(A52,'[17]17'!$A$5:$O$440,4,FALSE),"ASSENTE")</f>
        <v>5.52</v>
      </c>
      <c r="T52" s="6" t="str">
        <f>IF(IFERROR(VLOOKUP(A52,'[18]18'!$A$5:$O$440,4,FALSE),0),VLOOKUP(A52,'[18]18'!$A$5:$O$440,4,FALSE),"ASSENTE")</f>
        <v>ASSENTE</v>
      </c>
      <c r="U52" s="6" t="str">
        <f>IF(IFERROR(VLOOKUP(A52,'[19]19'!$A$5:$O$440,4,FALSE),0),VLOOKUP(A52,'[19]19'!$A$5:$O$440,4,FALSE),"ASSENTE")</f>
        <v>ASSENTE</v>
      </c>
      <c r="V52" s="6" t="str">
        <f>IF(IFERROR(VLOOKUP(A52,'[20]20'!$A$5:$O$440,4,FALSE),0),VLOOKUP(A52,'[20]20'!$A$5:$O$440,4,FALSE),"ASSENTE")</f>
        <v>ASSENTE</v>
      </c>
      <c r="W52" s="6" t="str">
        <f>IF(IFERROR(VLOOKUP(A52,'[21]21'!$A$5:$O$440,4,FALSE),0),VLOOKUP(A52,'[21]21'!$A$5:$O$440,4,FALSE),"ASSENTE")</f>
        <v>ASSENTE</v>
      </c>
      <c r="X52" s="6" t="str">
        <f>IF(IFERROR(VLOOKUP(A52,'[22]22'!$A$5:$O$440,4,FALSE),0),VLOOKUP(A52,'[22]22'!$A$5:$O$440,4,FALSE),"ASSENTE")</f>
        <v>ASSENTE</v>
      </c>
      <c r="Y52" s="6" t="str">
        <f>IF(IFERROR(VLOOKUP(A52,'[23]23'!$A$5:$O$440,4,FALSE),0),VLOOKUP(A52,'[23]23'!$A$5:$O$440,4,FALSE),"ASSENTE")</f>
        <v>ASSENTE</v>
      </c>
      <c r="Z52" s="6" t="str">
        <f>IF(IFERROR(VLOOKUP(A52,'[24]24'!$A$5:$O$440,4,FALSE),0),VLOOKUP(A52,'[24]24'!$A$5:$O$440,4,FALSE),"ASSENTE")</f>
        <v>ASSENTE</v>
      </c>
      <c r="AA52" s="6" t="str">
        <f>IF(IFERROR(VLOOKUP(A52,'[25]25'!$A$5:$O$440,4,FALSE),0),VLOOKUP(A52,'[25]25'!$A$5:$O$440,4,FALSE),"ASSENTE")</f>
        <v>ASSENTE</v>
      </c>
      <c r="AB52" s="6">
        <f>IF(IFERROR(VLOOKUP(A52,'[26]26'!$A$5:$O$440,4,FALSE),0),VLOOKUP(A52,'[26]26'!$A$5:$O$440,4,FALSE),"ASSENTE")</f>
        <v>6.53</v>
      </c>
      <c r="AC52" s="6">
        <f>IF(IFERROR(VLOOKUP(A52,'[27]27'!$A$5:$O$440,4,FALSE),0),VLOOKUP(A52,'[27]27'!$A$5:$O$440,4,FALSE),"ASSENTE")</f>
        <v>7.04</v>
      </c>
      <c r="AD52" s="6">
        <f>IF(IFERROR(VLOOKUP(A52,'[28]28'!$A$5:$O$440,4,FALSE),0),VLOOKUP(A52,'[28]28'!$A$5:$O$440,4,FALSE),"ASSENTE")</f>
        <v>6.03</v>
      </c>
      <c r="AE52" s="6" t="str">
        <f>IF(IFERROR(VLOOKUP(A52,'[29]29'!$A$5:$O$440,4,FALSE),0),VLOOKUP(A52,'[29]29'!$A$5:$O$440,4,FALSE),"ASSENTE")</f>
        <v>ASSENTE</v>
      </c>
      <c r="AF52" s="6">
        <f>IF(IFERROR(VLOOKUP(A52,'[30]30'!$A$5:$O$440,4,FALSE),0),VLOOKUP(A52,'[30]30'!$A$5:$O$440,4,FALSE),"ASSENTE")</f>
        <v>5</v>
      </c>
      <c r="AG52" s="6">
        <f>IF(IFERROR(VLOOKUP(A52,'[31]31'!$A$5:$O$440,4,FALSE),0),VLOOKUP(A52,'[31]31'!$A$5:$O$440,4,FALSE),"ASSENTE")</f>
        <v>7.53</v>
      </c>
      <c r="AH52" s="6">
        <f>IF(IFERROR(VLOOKUP(A52,'[32]32'!$A$5:$O$440,4,FALSE),0),VLOOKUP(A52,'[32]32'!$A$5:$O$440,4,FALSE),"ASSENTE")</f>
        <v>6.5</v>
      </c>
      <c r="AI52" s="6">
        <f>IF(IFERROR(VLOOKUP(A52,'[33]33'!$A$5:$O$440,4,FALSE),0),VLOOKUP(A52,'[33]33'!$A$5:$O$440,4,FALSE),"ASSENTE")</f>
        <v>6.52</v>
      </c>
      <c r="AJ52" s="6">
        <f>IF(IFERROR(VLOOKUP(A52,'[34]34'!$A$5:$O$440,4,FALSE),0),VLOOKUP(A52,'[34]34'!$A$5:$O$440,4,FALSE),"ASSENTE")</f>
        <v>5.53</v>
      </c>
      <c r="AK52" s="6">
        <f>IF(IFERROR(VLOOKUP(A52,'[35]35'!$A$5:$O$440,4,FALSE),0),VLOOKUP(A52,'[35]35'!$A$5:$O$440,4,FALSE),"ASSENTE")</f>
        <v>6.53</v>
      </c>
      <c r="AL52" s="6">
        <f>IF(IFERROR(VLOOKUP(A52,'[36]36'!$A$5:$O$440,4,FALSE),0),VLOOKUP(A52,'[36]36'!$A$5:$O$440,4,FALSE),"ASSENTE")</f>
        <v>6.01</v>
      </c>
      <c r="AM52" s="6" t="str">
        <f>IF(IFERROR(VLOOKUP(A52,'[37]37'!$A$5:$O$440,4,FALSE),0),VLOOKUP(A52,'[37]37'!$A$5:$O$440,4,FALSE),"ASSENTE")</f>
        <v>ASSENTE</v>
      </c>
      <c r="AN52" s="6">
        <f>IF(IFERROR(VLOOKUP(A52,'[38]38'!$A$5:$O$440,4,FALSE),0),VLOOKUP(A52,'[38]38'!$A$5:$O$440,4,FALSE),"ASSENTE")</f>
        <v>5.52</v>
      </c>
    </row>
    <row r="53" spans="1:77" s="7" customFormat="1" ht="12.75" customHeight="1">
      <c r="A53" s="15"/>
      <c r="B53" s="15"/>
      <c r="C53" s="6" t="str">
        <f>IF(IFERROR(VLOOKUP(A52,'[1]1'!$A$5:$O$440,4,FALSE),1)=1,"ASSENTE",IF(AND(VLOOKUP(A52,'[1]1'!$A$5:$O$440,5,FALSE)&lt;1,VLOOKUP(A52,'[1]1'!$A$5:$O$440,9,FALSE)&lt;1),"NO","GOL"))</f>
        <v>NO</v>
      </c>
      <c r="D53" s="6" t="str">
        <f>IF(IFERROR(VLOOKUP(A52,'[2]2'!$A$5:$O$440,4,FALSE),1)=1,"ASSENTE",IF(AND(VLOOKUP(A52,'[2]2'!$A$5:$O$440,5,FALSE)&lt;1,VLOOKUP(A52,'[2]2'!$A$5:$O$440,9,FALSE)&lt;1),"NO","GOL"))</f>
        <v>ASSENTE</v>
      </c>
      <c r="E53" s="6" t="str">
        <f>IF(IFERROR(VLOOKUP(A52,'[3]3'!$A$5:$O$440,4,FALSE),1)=1,"ASSENTE",IF(AND(VLOOKUP(A52,'[3]3'!$A$5:$O$440,5,FALSE)&lt;1,VLOOKUP(A52,'[3]3'!$A$5:$O$440,9,FALSE)&lt;1),"NO","GOL"))</f>
        <v>NO</v>
      </c>
      <c r="F53" s="6" t="str">
        <f>IF(IFERROR(VLOOKUP(A52,'[4]4'!$A$5:$O$440,4,FALSE),1)=1,"ASSENTE",IF(AND(VLOOKUP(A52,'[4]4'!$A$5:$O$440,5,FALSE)&lt;1,VLOOKUP(A52,'[4]4'!$A$5:$O$440,9,FALSE)&lt;1),"NO","GOL"))</f>
        <v>NO</v>
      </c>
      <c r="G53" s="6" t="str">
        <f>IF(IFERROR(VLOOKUP(A52,'[5]5'!$A$5:$O$440,4,FALSE),1)=1,"ASSENTE",IF(AND(VLOOKUP(A52,'[5]5'!$A$5:$O$440,5,FALSE)&lt;1,VLOOKUP(A52,'[5]5'!$A$5:$O$440,9,FALSE)&lt;1),"NO","GOL"))</f>
        <v>NO</v>
      </c>
      <c r="H53" s="6" t="str">
        <f>IF(IFERROR(VLOOKUP(A52,'[6]6'!$A$5:$O$440,4,FALSE),1)=1,"ASSENTE",IF(AND(VLOOKUP(A52,'[6]6'!$A$5:$O$440,5,FALSE)&lt;1,VLOOKUP(A52,'[6]6'!$A$5:$O$440,9,FALSE)&lt;1),"NO","GOL"))</f>
        <v>NO</v>
      </c>
      <c r="I53" s="6" t="str">
        <f>IF(IFERROR(VLOOKUP(A52,'[7]7'!$A$5:$O$440,4,FALSE),1)=1,"ASSENTE",IF(AND(VLOOKUP(A52,'[7]7'!$A$5:$O$440,5,FALSE)&lt;1,VLOOKUP(A52,'[7]7'!$A$5:$O$440,9,FALSE)&lt;1),"NO","GOL"))</f>
        <v>NO</v>
      </c>
      <c r="J53" s="6" t="str">
        <f>IF(IFERROR(VLOOKUP(A52,'[8]8'!$A$5:$O$440,4,FALSE),1)=1,"ASSENTE",IF(AND(VLOOKUP(A52,'[8]8'!$A$5:$O$440,5,FALSE)&lt;1,VLOOKUP(A52,'[8]8'!$A$5:$O$440,9,FALSE)&lt;1),"NO","GOL"))</f>
        <v>NO</v>
      </c>
      <c r="K53" s="6" t="str">
        <f>IF(IFERROR(VLOOKUP(A52,'[9]9'!$A$5:$O$440,4,FALSE),1)=1,"ASSENTE",IF(AND(VLOOKUP(A52,'[9]9'!$A$5:$O$440,5,FALSE)&lt;1,VLOOKUP(A52,'[9]9'!$A$5:$O$440,9,FALSE)&lt;1),"NO","GOL"))</f>
        <v>NO</v>
      </c>
      <c r="L53" s="6" t="str">
        <f>IF(IFERROR(VLOOKUP(A52,'[10]10'!$A$5:$O$440,4,FALSE),1)=1,"ASSENTE",IF(AND(VLOOKUP(A52,'[10]10'!$A$5:$O$440,5,FALSE)&lt;1,VLOOKUP(A52,'[10]10'!$A$5:$O$440,9,FALSE)&lt;1),"NO","GOL"))</f>
        <v>ASSENTE</v>
      </c>
      <c r="M53" s="6" t="str">
        <f>IF(IFERROR(VLOOKUP(A52,'[11]11'!$A$5:$O$440,4,FALSE),1)=1,"ASSENTE",IF(AND(VLOOKUP(A52,'[11]11'!$A$5:$O$440,5,FALSE)&lt;1,VLOOKUP(A52,'[11]11'!$A$5:$O$440,9,FALSE)&lt;1),"NO","GOL"))</f>
        <v>NO</v>
      </c>
      <c r="N53" s="6" t="str">
        <f>IF(IFERROR(VLOOKUP(A52,'[12]12'!$A$5:$O$440,4,FALSE),1)=1,"ASSENTE",IF(AND(VLOOKUP(A52,'[12]12'!$A$5:$O$440,5,FALSE)&lt;1,VLOOKUP(A52,'[12]12'!$A$5:$O$440,9,FALSE)&lt;1),"NO","GOL"))</f>
        <v>NO</v>
      </c>
      <c r="O53" s="6" t="str">
        <f>IF(IFERROR(VLOOKUP(A52,'[13]13'!$A$5:$O$440,4,FALSE),1)=1,"ASSENTE",IF(AND(VLOOKUP(A52,'[13]13'!$A$5:$O$440,5,FALSE)&lt;1,VLOOKUP(A52,'[13]13'!$A$5:$O$440,9,FALSE)&lt;1),"NO","GOL"))</f>
        <v>NO</v>
      </c>
      <c r="P53" s="6" t="str">
        <f>IF(IFERROR(VLOOKUP(A52,'[14]14'!$A$5:$O$440,4,FALSE),1)=1,"ASSENTE",IF(AND(VLOOKUP(A52,'[14]14'!$A$5:$O$440,5,FALSE)&lt;1,VLOOKUP(A52,'[14]14'!$A$5:$O$440,9,FALSE)&lt;1),"NO","GOL"))</f>
        <v>NO</v>
      </c>
      <c r="Q53" s="6" t="str">
        <f>IF(IFERROR(VLOOKUP(A52,'[15]15'!$A$5:$O$440,4,FALSE),1)=1,"ASSENTE",IF(AND(VLOOKUP(A52,'[15]15'!$A$5:$O$440,5,FALSE)&lt;1,VLOOKUP(A52,'[15]15'!$A$5:$O$440,9,FALSE)&lt;1),"NO","GOL"))</f>
        <v>GOL</v>
      </c>
      <c r="R53" s="6" t="str">
        <f>IF(IFERROR(VLOOKUP(A52,'[16]16'!$A$5:$O$440,4,FALSE),1)=1,"ASSENTE",IF(AND(VLOOKUP(A52,'[16]16'!$A$5:$O$440,5,FALSE)&lt;1,VLOOKUP(A52,'[16]16'!$A$5:$O$440,9,FALSE)&lt;1),"NO","GOL"))</f>
        <v>GOL</v>
      </c>
      <c r="S53" s="6" t="str">
        <f>IF(IFERROR(VLOOKUP(A52,'[17]17'!$A$5:$O$440,4,FALSE),1)=1,"ASSENTE",IF(AND(VLOOKUP(A52,'[17]17'!$A$5:$O$440,5,FALSE)&lt;1,VLOOKUP(A52,'[17]17'!$A$5:$O$440,9,FALSE)&lt;1),"NO","GOL"))</f>
        <v>NO</v>
      </c>
      <c r="T53" s="6" t="str">
        <f>IF(IFERROR(VLOOKUP(A52,'[18]18'!$A$5:$O$440,4,FALSE),1)=1,"ASSENTE",IF(AND(VLOOKUP(A52,'[18]18'!$A$5:$O$440,5,FALSE)&lt;1,VLOOKUP(A52,'[18]18'!$A$5:$O$440,9,FALSE)&lt;1),"NO","GOL"))</f>
        <v>ASSENTE</v>
      </c>
      <c r="U53" s="6" t="str">
        <f>IF(IFERROR(VLOOKUP(A52,'[19]19'!$A$5:$O$440,4,FALSE),1)=1,"ASSENTE",IF(AND(VLOOKUP(A52,'[19]19'!$A$5:$O$440,5,FALSE)&lt;1,VLOOKUP(A52,'[19]19'!$A$5:$O$440,9,FALSE)&lt;1),"NO","GOL"))</f>
        <v>ASSENTE</v>
      </c>
      <c r="V53" s="6" t="str">
        <f>IF(IFERROR(VLOOKUP(A52,'[20]20'!$A$5:$O$440,4,FALSE),1)=1,"ASSENTE",IF(AND(VLOOKUP(A52,'[20]20'!$A$5:$O$440,5,FALSE)&lt;1,VLOOKUP(A52,'[20]20'!$A$5:$O$440,9,FALSE)&lt;1),"NO","GOL"))</f>
        <v>ASSENTE</v>
      </c>
      <c r="W53" s="6" t="str">
        <f>IF(IFERROR(VLOOKUP(A52,'[21]21'!$A$5:$O$440,4,FALSE),1)=1,"ASSENTE",IF(AND(VLOOKUP(A52,'[21]21'!$A$5:$O$440,5,FALSE)&lt;1,VLOOKUP(A52,'[21]21'!$A$5:$O$440,9,FALSE)&lt;1),"NO","GOL"))</f>
        <v>ASSENTE</v>
      </c>
      <c r="X53" s="6" t="str">
        <f>IF(IFERROR(VLOOKUP(A52,'[22]22'!$A$5:$O$440,4,FALSE),1)=1,"ASSENTE",IF(AND(VLOOKUP(A52,'[22]22'!$A$5:$O$440,5,FALSE)&lt;1,VLOOKUP(A52,'[22]22'!$A$5:$O$440,9,FALSE)&lt;1),"NO","GOL"))</f>
        <v>ASSENTE</v>
      </c>
      <c r="Y53" s="6" t="str">
        <f>IF(IFERROR(VLOOKUP(A52,'[23]23'!$A$5:$O$440,4,FALSE),1)=1,"ASSENTE",IF(AND(VLOOKUP(A52,'[23]23'!$A$5:$O$440,5,FALSE)&lt;1,VLOOKUP(A52,'[23]23'!$A$5:$O$440,9,FALSE)&lt;1),"NO","GOL"))</f>
        <v>ASSENTE</v>
      </c>
      <c r="Z53" s="6" t="str">
        <f>IF(IFERROR(VLOOKUP(A52,'[24]24'!$A$5:$O$440,4,FALSE),1)=1,"ASSENTE",IF(AND(VLOOKUP(A52,'[24]24'!$A$5:$O$440,5,FALSE)&lt;1,VLOOKUP(A52,'[24]24'!$A$5:$O$440,9,FALSE)&lt;1),"NO","GOL"))</f>
        <v>ASSENTE</v>
      </c>
      <c r="AA53" s="6" t="str">
        <f>IF(IFERROR(VLOOKUP(A52,'[25]25'!$A$5:$O$440,4,FALSE),1)=1,"ASSENTE",IF(AND(VLOOKUP(A52,'[25]25'!$A$5:$O$440,5,FALSE)&lt;1,VLOOKUP(A52,'[25]25'!$A$5:$O$440,9,FALSE)&lt;1),"NO","GOL"))</f>
        <v>ASSENTE</v>
      </c>
      <c r="AB53" s="6" t="str">
        <f>IF(IFERROR(VLOOKUP(A52,'[26]26'!$A$5:$O$440,4,FALSE),1)=1,"ASSENTE",IF(AND(VLOOKUP(A52,'[26]26'!$A$5:$O$440,5,FALSE)&lt;1,VLOOKUP(A52,'[26]26'!$A$5:$O$440,9,FALSE)&lt;1),"NO","GOL"))</f>
        <v>NO</v>
      </c>
      <c r="AC53" s="6" t="str">
        <f>IF(IFERROR(VLOOKUP(A52,'[27]27'!$A$5:$O$440,4,FALSE),1)=1,"ASSENTE",IF(AND(VLOOKUP(A52,'[27]27'!$A$5:$O$440,5,FALSE)&lt;1,VLOOKUP(A52,'[27]27'!$A$5:$O$440,9,FALSE)&lt;1),"NO","GOL"))</f>
        <v>GOL</v>
      </c>
      <c r="AD53" s="6" t="str">
        <f>IF(IFERROR(VLOOKUP(A52,'[28]28'!$A$5:$O$440,4,FALSE),1)=1,"ASSENTE",IF(AND(VLOOKUP(A52,'[28]28'!$A$5:$O$440,5,FALSE)&lt;1,VLOOKUP(A52,'[28]28'!$A$5:$O$440,9,FALSE)&lt;1),"NO","GOL"))</f>
        <v>NO</v>
      </c>
      <c r="AE53" s="6" t="str">
        <f>IF(IFERROR(VLOOKUP(A52,'[29]29'!$A$5:$O$440,4,FALSE),1)=1,"ASSENTE",IF(AND(VLOOKUP(A52,'[29]29'!$A$5:$O$440,5,FALSE)&lt;1,VLOOKUP(A52,'[29]29'!$A$5:$O$440,9,FALSE)&lt;1),"NO","GOL"))</f>
        <v>ASSENTE</v>
      </c>
      <c r="AF53" s="6" t="str">
        <f>IF(IFERROR(VLOOKUP(A52,'[30]30'!$A$5:$O$440,4,FALSE),1)=1,"ASSENTE",IF(AND(VLOOKUP(A52,'[30]30'!$A$5:$O$440,5,FALSE)&lt;1,VLOOKUP(A52,'[30]30'!$A$5:$O$440,9,FALSE)&lt;1),"NO","GOL"))</f>
        <v>NO</v>
      </c>
      <c r="AG53" s="6" t="str">
        <f>IF(IFERROR(VLOOKUP(A52,'[31]31'!$A$5:$O$440,4,FALSE),1)=1,"ASSENTE",IF(AND(VLOOKUP(A52,'[31]31'!$A$5:$O$440,5,FALSE)&lt;1,VLOOKUP(A52,'[31]31'!$A$5:$O$440,9,FALSE)&lt;1),"NO","GOL"))</f>
        <v>NO</v>
      </c>
      <c r="AH53" s="6" t="str">
        <f>IF(IFERROR(VLOOKUP(A52,'[32]32'!$A$5:$O$440,4,FALSE),1)=1,"ASSENTE",IF(AND(VLOOKUP(A52,'[32]32'!$A$5:$O$440,5,FALSE)&lt;1,VLOOKUP(A52,'[32]32'!$A$5:$O$440,9,FALSE)&lt;1),"NO","GOL"))</f>
        <v>NO</v>
      </c>
      <c r="AI53" s="6" t="str">
        <f>IF(IFERROR(VLOOKUP(A52,'[33]33'!$A$5:$O$440,4,FALSE),1)=1,"ASSENTE",IF(AND(VLOOKUP(A52,'[33]33'!$A$5:$O$440,5,FALSE)&lt;1,VLOOKUP(A52,'[33]33'!$A$5:$O$440,9,FALSE)&lt;1),"NO","GOL"))</f>
        <v>NO</v>
      </c>
      <c r="AJ53" s="6" t="str">
        <f>IF(IFERROR(VLOOKUP(A52,'[34]34'!$A$5:$O$440,4,FALSE),1)=1,"ASSENTE",IF(AND(VLOOKUP(A52,'[34]34'!$A$5:$O$440,5,FALSE)&lt;1,VLOOKUP(A52,'[34]34'!$A$5:$O$440,9,FALSE)&lt;1),"NO","GOL"))</f>
        <v>NO</v>
      </c>
      <c r="AK53" s="6" t="str">
        <f>IF(IFERROR(VLOOKUP(A52,'[35]35'!$A$5:$O$440,4,FALSE),1)=1,"ASSENTE",IF(AND(VLOOKUP(A52,'[35]35'!$A$5:$O$440,5,FALSE)&lt;1,VLOOKUP(A52,'[35]35'!$A$5:$O$440,9,FALSE)&lt;1),"NO","GOL"))</f>
        <v>NO</v>
      </c>
      <c r="AL53" s="6" t="str">
        <f>IF(IFERROR(VLOOKUP(A52,'[36]36'!$A$5:$O$440,4,FALSE),1)=1,"ASSENTE",IF(AND(VLOOKUP(A52,'[36]36'!$A$5:$O$440,5,FALSE)&lt;1,VLOOKUP(A52,'[36]36'!$A$5:$O$440,9,FALSE)&lt;1),"NO","GOL"))</f>
        <v>NO</v>
      </c>
      <c r="AM53" s="6" t="str">
        <f>IF(IFERROR(VLOOKUP(A52,'[37]37'!$A$5:$O$440,4,FALSE),1)=1,"ASSENTE",IF(AND(VLOOKUP(A52,'[37]37'!$A$5:$O$440,5,FALSE)&lt;1,VLOOKUP(A52,'[37]37'!$A$5:$O$440,9,FALSE)&lt;1),"NO","GOL"))</f>
        <v>ASSENTE</v>
      </c>
      <c r="AN53" s="6" t="str">
        <f>IF(IFERROR(VLOOKUP(A52,'[38]38'!$A$5:$O$440,4,FALSE),1)=1,"ASSENTE",IF(AND(VLOOKUP(A52,'[38]38'!$A$5:$O$440,5,FALSE)&lt;1,VLOOKUP(A52,'[38]38'!$A$5:$O$440,9,FALSE)&lt;1),"NO","GOL"))</f>
        <v>NO</v>
      </c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</row>
    <row r="54" spans="1:77" s="7" customFormat="1" ht="12.75" customHeight="1">
      <c r="A54" s="15">
        <v>3450</v>
      </c>
      <c r="B54" s="15" t="str">
        <f>VLOOKUP(A54,'[33]33'!$A$5:$O$440,3,FALSE)</f>
        <v>KRASIC</v>
      </c>
      <c r="C54" s="6">
        <f>IF(IFERROR(VLOOKUP(A54,'[1]1'!$A$5:$O$440,4,FALSE),0),VLOOKUP(A54,'[1]1'!$A$5:$O$440,4,FALSE),"ASSENTE")</f>
        <v>5</v>
      </c>
      <c r="D54" s="6">
        <f>IF(IFERROR(VLOOKUP(A54,'[2]2'!$A$5:$O$440,4,FALSE),0),VLOOKUP(A54,'[2]2'!$A$5:$O$440,4,FALSE),"ASSENTE")</f>
        <v>7.03</v>
      </c>
      <c r="E54" s="6">
        <f>IF(IFERROR(VLOOKUP(A54,'[3]3'!$A$5:$O$440,4,FALSE),0),VLOOKUP(A54,'[3]3'!$A$5:$O$440,4,FALSE),"ASSENTE")</f>
        <v>7.51</v>
      </c>
      <c r="F54" s="6">
        <f>IF(IFERROR(VLOOKUP(A54,'[4]4'!$A$5:$O$440,4,FALSE),0),VLOOKUP(A54,'[4]4'!$A$5:$O$440,4,FALSE),"ASSENTE")</f>
        <v>6.01</v>
      </c>
      <c r="G54" s="6">
        <f>IF(IFERROR(VLOOKUP(A54,'[5]5'!$A$5:$O$440,4,FALSE),0),VLOOKUP(A54,'[5]5'!$A$5:$O$440,4,FALSE),"ASSENTE")</f>
        <v>8.0299999999999994</v>
      </c>
      <c r="H54" s="6">
        <f>IF(IFERROR(VLOOKUP(A54,'[6]6'!$A$5:$O$440,4,FALSE),0),VLOOKUP(A54,'[6]6'!$A$5:$O$440,4,FALSE),"ASSENTE")</f>
        <v>7.04</v>
      </c>
      <c r="I54" s="6">
        <f>IF(IFERROR(VLOOKUP(A54,'[7]7'!$A$5:$O$440,4,FALSE),0),VLOOKUP(A54,'[7]7'!$A$5:$O$440,4,FALSE),"ASSENTE")</f>
        <v>7.53</v>
      </c>
      <c r="J54" s="6">
        <f>IF(IFERROR(VLOOKUP(A54,'[8]8'!$A$5:$O$440,4,FALSE),0),VLOOKUP(A54,'[8]8'!$A$5:$O$440,4,FALSE),"ASSENTE")</f>
        <v>4.5199999999999996</v>
      </c>
      <c r="K54" s="6" t="str">
        <f>IF(IFERROR(VLOOKUP(A54,'[9]9'!$A$5:$O$440,4,FALSE),0),VLOOKUP(A54,'[9]9'!$A$5:$O$440,4,FALSE),"ASSENTE")</f>
        <v>ASSENTE</v>
      </c>
      <c r="L54" s="6" t="str">
        <f>IF(IFERROR(VLOOKUP(A54,'[10]10'!$A$5:$O$440,4,FALSE),0),VLOOKUP(A54,'[10]10'!$A$5:$O$440,4,FALSE),"ASSENTE")</f>
        <v>ASSENTE</v>
      </c>
      <c r="M54" s="6" t="str">
        <f>IF(IFERROR(VLOOKUP(A54,'[11]11'!$A$5:$O$440,4,FALSE),0),VLOOKUP(A54,'[11]11'!$A$5:$O$440,4,FALSE),"ASSENTE")</f>
        <v>ASSENTE</v>
      </c>
      <c r="N54" s="6" t="str">
        <f>IF(IFERROR(VLOOKUP(A54,'[12]12'!$A$5:$O$440,4,FALSE),0),VLOOKUP(A54,'[12]12'!$A$5:$O$440,4,FALSE),"ASSENTE")</f>
        <v>ASSENTE</v>
      </c>
      <c r="O54" s="6">
        <f>IF(IFERROR(VLOOKUP(A54,'[13]13'!$A$5:$O$440,4,FALSE),0),VLOOKUP(A54,'[13]13'!$A$5:$O$440,4,FALSE),"ASSENTE")</f>
        <v>7.04</v>
      </c>
      <c r="P54" s="6">
        <f>IF(IFERROR(VLOOKUP(A54,'[14]14'!$A$5:$O$440,4,FALSE),0),VLOOKUP(A54,'[14]14'!$A$5:$O$440,4,FALSE),"ASSENTE")</f>
        <v>5.01</v>
      </c>
      <c r="Q54" s="6">
        <f>IF(IFERROR(VLOOKUP(A54,'[15]15'!$A$5:$O$440,4,FALSE),0),VLOOKUP(A54,'[15]15'!$A$5:$O$440,4,FALSE),"ASSENTE")</f>
        <v>5.53</v>
      </c>
      <c r="R54" s="6">
        <f>IF(IFERROR(VLOOKUP(A54,'[16]16'!$A$5:$O$440,4,FALSE),0),VLOOKUP(A54,'[16]16'!$A$5:$O$440,4,FALSE),"ASSENTE")</f>
        <v>7.01</v>
      </c>
      <c r="S54" s="6">
        <f>IF(IFERROR(VLOOKUP(A54,'[17]17'!$A$5:$O$440,4,FALSE),0),VLOOKUP(A54,'[17]17'!$A$5:$O$440,4,FALSE),"ASSENTE")</f>
        <v>6.52</v>
      </c>
      <c r="T54" s="6">
        <f>IF(IFERROR(VLOOKUP(A54,'[18]18'!$A$5:$O$440,4,FALSE),0),VLOOKUP(A54,'[18]18'!$A$5:$O$440,4,FALSE),"ASSENTE")</f>
        <v>4.5</v>
      </c>
      <c r="U54" s="6">
        <f>IF(IFERROR(VLOOKUP(A54,'[19]19'!$A$5:$O$440,4,FALSE),0),VLOOKUP(A54,'[19]19'!$A$5:$O$440,4,FALSE),"ASSENTE")</f>
        <v>4.0199999999999996</v>
      </c>
      <c r="V54" s="6">
        <f>IF(IFERROR(VLOOKUP(A54,'[20]20'!$A$5:$O$440,4,FALSE),0),VLOOKUP(A54,'[20]20'!$A$5:$O$440,4,FALSE),"ASSENTE")</f>
        <v>5.54</v>
      </c>
      <c r="W54" s="6">
        <f>IF(IFERROR(VLOOKUP(A54,'[21]21'!$A$5:$O$440,4,FALSE),0),VLOOKUP(A54,'[21]21'!$A$5:$O$440,4,FALSE),"ASSENTE")</f>
        <v>5.52</v>
      </c>
      <c r="X54" s="6">
        <f>IF(IFERROR(VLOOKUP(A54,'[22]22'!$A$5:$O$440,4,FALSE),0),VLOOKUP(A54,'[22]22'!$A$5:$O$440,4,FALSE),"ASSENTE")</f>
        <v>6.03</v>
      </c>
      <c r="Y54" s="6">
        <f>IF(IFERROR(VLOOKUP(A54,'[23]23'!$A$5:$O$440,4,FALSE),0),VLOOKUP(A54,'[23]23'!$A$5:$O$440,4,FALSE),"ASSENTE")</f>
        <v>4.5199999999999996</v>
      </c>
      <c r="Z54" s="6">
        <f>IF(IFERROR(VLOOKUP(A54,'[24]24'!$A$5:$O$440,4,FALSE),0),VLOOKUP(A54,'[24]24'!$A$5:$O$440,4,FALSE),"ASSENTE")</f>
        <v>5.01</v>
      </c>
      <c r="AA54" s="6">
        <f>IF(IFERROR(VLOOKUP(A54,'[25]25'!$A$5:$O$440,4,FALSE),0),VLOOKUP(A54,'[25]25'!$A$5:$O$440,4,FALSE),"ASSENTE")</f>
        <v>6.03</v>
      </c>
      <c r="AB54" s="6">
        <f>IF(IFERROR(VLOOKUP(A54,'[26]26'!$A$5:$O$440,4,FALSE),0),VLOOKUP(A54,'[26]26'!$A$5:$O$440,4,FALSE),"ASSENTE")</f>
        <v>6</v>
      </c>
      <c r="AC54" s="6">
        <f>IF(IFERROR(VLOOKUP(A54,'[27]27'!$A$5:$O$440,4,FALSE),0),VLOOKUP(A54,'[27]27'!$A$5:$O$440,4,FALSE),"ASSENTE")</f>
        <v>5.53</v>
      </c>
      <c r="AD54" s="6">
        <f>IF(IFERROR(VLOOKUP(A54,'[28]28'!$A$5:$O$440,4,FALSE),0),VLOOKUP(A54,'[28]28'!$A$5:$O$440,4,FALSE),"ASSENTE")</f>
        <v>5.53</v>
      </c>
      <c r="AE54" s="6">
        <f>IF(IFERROR(VLOOKUP(A54,'[29]29'!$A$5:$O$440,4,FALSE),0),VLOOKUP(A54,'[29]29'!$A$5:$O$440,4,FALSE),"ASSENTE")</f>
        <v>4.0199999999999996</v>
      </c>
      <c r="AF54" s="6">
        <f>IF(IFERROR(VLOOKUP(A54,'[30]30'!$A$5:$O$440,4,FALSE),0),VLOOKUP(A54,'[30]30'!$A$5:$O$440,4,FALSE),"ASSENTE")</f>
        <v>6.01</v>
      </c>
      <c r="AG54" s="6">
        <f>IF(IFERROR(VLOOKUP(A54,'[31]31'!$A$5:$O$440,4,FALSE),0),VLOOKUP(A54,'[31]31'!$A$5:$O$440,4,FALSE),"ASSENTE")</f>
        <v>7.03</v>
      </c>
      <c r="AH54" s="6">
        <f>IF(IFERROR(VLOOKUP(A54,'[32]32'!$A$5:$O$440,4,FALSE),0),VLOOKUP(A54,'[32]32'!$A$5:$O$440,4,FALSE),"ASSENTE")</f>
        <v>5.52</v>
      </c>
      <c r="AI54" s="6">
        <f>IF(IFERROR(VLOOKUP(A54,'[33]33'!$A$5:$O$440,4,FALSE),0),VLOOKUP(A54,'[33]33'!$A$5:$O$440,4,FALSE),"ASSENTE")</f>
        <v>5</v>
      </c>
      <c r="AJ54" s="6">
        <f>IF(IFERROR(VLOOKUP(A54,'[34]34'!$A$5:$O$440,4,FALSE),0),VLOOKUP(A54,'[34]34'!$A$5:$O$440,4,FALSE),"ASSENTE")</f>
        <v>5.04</v>
      </c>
      <c r="AK54" s="6">
        <f>IF(IFERROR(VLOOKUP(A54,'[35]35'!$A$5:$O$440,4,FALSE),0),VLOOKUP(A54,'[35]35'!$A$5:$O$440,4,FALSE),"ASSENTE")</f>
        <v>5.53</v>
      </c>
      <c r="AL54" s="6">
        <f>IF(IFERROR(VLOOKUP(A54,'[36]36'!$A$5:$O$440,4,FALSE),0),VLOOKUP(A54,'[36]36'!$A$5:$O$440,4,FALSE),"ASSENTE")</f>
        <v>5.01</v>
      </c>
      <c r="AM54" s="6" t="str">
        <f>IF(IFERROR(VLOOKUP(A54,'[37]37'!$A$5:$O$440,4,FALSE),0),VLOOKUP(A54,'[37]37'!$A$5:$O$440,4,FALSE),"ASSENTE")</f>
        <v>ASSENTE</v>
      </c>
      <c r="AN54" s="6">
        <f>IF(IFERROR(VLOOKUP(A54,'[38]38'!$A$5:$O$440,4,FALSE),0),VLOOKUP(A54,'[38]38'!$A$5:$O$440,4,FALSE),"ASSENTE")</f>
        <v>5.04</v>
      </c>
    </row>
    <row r="55" spans="1:77" s="7" customFormat="1" ht="12.75" customHeight="1">
      <c r="A55" s="15"/>
      <c r="B55" s="15"/>
      <c r="C55" s="6" t="str">
        <f>IF(IFERROR(VLOOKUP(A54,'[1]1'!$A$5:$O$440,4,FALSE),1)=1,"ASSENTE",IF(AND(VLOOKUP(A54,'[1]1'!$A$5:$O$440,5,FALSE)&lt;1,VLOOKUP(A54,'[1]1'!$A$5:$O$440,9,FALSE)&lt;1),"NO","GOL"))</f>
        <v>NO</v>
      </c>
      <c r="D55" s="6" t="str">
        <f>IF(IFERROR(VLOOKUP(A54,'[2]2'!$A$5:$O$440,4,FALSE),1)=1,"ASSENTE",IF(AND(VLOOKUP(A54,'[2]2'!$A$5:$O$440,5,FALSE)&lt;1,VLOOKUP(A54,'[2]2'!$A$5:$O$440,9,FALSE)&lt;1),"NO","GOL"))</f>
        <v>NO</v>
      </c>
      <c r="E55" s="6" t="str">
        <f>IF(IFERROR(VLOOKUP(A54,'[3]3'!$A$5:$O$440,4,FALSE),1)=1,"ASSENTE",IF(AND(VLOOKUP(A54,'[3]3'!$A$5:$O$440,5,FALSE)&lt;1,VLOOKUP(A54,'[3]3'!$A$5:$O$440,9,FALSE)&lt;1),"NO","GOL"))</f>
        <v>NO</v>
      </c>
      <c r="F55" s="6" t="str">
        <f>IF(IFERROR(VLOOKUP(A54,'[4]4'!$A$5:$O$440,4,FALSE),1)=1,"ASSENTE",IF(AND(VLOOKUP(A54,'[4]4'!$A$5:$O$440,5,FALSE)&lt;1,VLOOKUP(A54,'[4]4'!$A$5:$O$440,9,FALSE)&lt;1),"NO","GOL"))</f>
        <v>NO</v>
      </c>
      <c r="G55" s="6" t="str">
        <f>IF(IFERROR(VLOOKUP(A54,'[5]5'!$A$5:$O$440,4,FALSE),1)=1,"ASSENTE",IF(AND(VLOOKUP(A54,'[5]5'!$A$5:$O$440,5,FALSE)&lt;1,VLOOKUP(A54,'[5]5'!$A$5:$O$440,9,FALSE)&lt;1),"NO","GOL"))</f>
        <v>GOL</v>
      </c>
      <c r="H55" s="6" t="str">
        <f>IF(IFERROR(VLOOKUP(A54,'[6]6'!$A$5:$O$440,4,FALSE),1)=1,"ASSENTE",IF(AND(VLOOKUP(A54,'[6]6'!$A$5:$O$440,5,FALSE)&lt;1,VLOOKUP(A54,'[6]6'!$A$5:$O$440,9,FALSE)&lt;1),"NO","GOL"))</f>
        <v>NO</v>
      </c>
      <c r="I55" s="6" t="str">
        <f>IF(IFERROR(VLOOKUP(A54,'[7]7'!$A$5:$O$440,4,FALSE),1)=1,"ASSENTE",IF(AND(VLOOKUP(A54,'[7]7'!$A$5:$O$440,5,FALSE)&lt;1,VLOOKUP(A54,'[7]7'!$A$5:$O$440,9,FALSE)&lt;1),"NO","GOL"))</f>
        <v>NO</v>
      </c>
      <c r="J55" s="6" t="str">
        <f>IF(IFERROR(VLOOKUP(A54,'[8]8'!$A$5:$O$440,4,FALSE),1)=1,"ASSENTE",IF(AND(VLOOKUP(A54,'[8]8'!$A$5:$O$440,5,FALSE)&lt;1,VLOOKUP(A54,'[8]8'!$A$5:$O$440,9,FALSE)&lt;1),"NO","GOL"))</f>
        <v>NO</v>
      </c>
      <c r="K55" s="6" t="str">
        <f>IF(IFERROR(VLOOKUP(A54,'[9]9'!$A$5:$O$440,4,FALSE),1)=1,"ASSENTE",IF(AND(VLOOKUP(A54,'[9]9'!$A$5:$O$440,5,FALSE)&lt;1,VLOOKUP(A54,'[9]9'!$A$5:$O$440,9,FALSE)&lt;1),"NO","GOL"))</f>
        <v>ASSENTE</v>
      </c>
      <c r="L55" s="6" t="str">
        <f>IF(IFERROR(VLOOKUP(A54,'[10]10'!$A$5:$O$440,4,FALSE),1)=1,"ASSENTE",IF(AND(VLOOKUP(A54,'[10]10'!$A$5:$O$440,5,FALSE)&lt;1,VLOOKUP(A54,'[10]10'!$A$5:$O$440,9,FALSE)&lt;1),"NO","GOL"))</f>
        <v>ASSENTE</v>
      </c>
      <c r="M55" s="6" t="str">
        <f>IF(IFERROR(VLOOKUP(A54,'[11]11'!$A$5:$O$440,4,FALSE),1)=1,"ASSENTE",IF(AND(VLOOKUP(A54,'[11]11'!$A$5:$O$440,5,FALSE)&lt;1,VLOOKUP(A54,'[11]11'!$A$5:$O$440,9,FALSE)&lt;1),"NO","GOL"))</f>
        <v>ASSENTE</v>
      </c>
      <c r="N55" s="6" t="str">
        <f>IF(IFERROR(VLOOKUP(A54,'[12]12'!$A$5:$O$440,4,FALSE),1)=1,"ASSENTE",IF(AND(VLOOKUP(A54,'[12]12'!$A$5:$O$440,5,FALSE)&lt;1,VLOOKUP(A54,'[12]12'!$A$5:$O$440,9,FALSE)&lt;1),"NO","GOL"))</f>
        <v>ASSENTE</v>
      </c>
      <c r="O55" s="6" t="str">
        <f>IF(IFERROR(VLOOKUP(A54,'[13]13'!$A$5:$O$440,4,FALSE),1)=1,"ASSENTE",IF(AND(VLOOKUP(A54,'[13]13'!$A$5:$O$440,5,FALSE)&lt;1,VLOOKUP(A54,'[13]13'!$A$5:$O$440,9,FALSE)&lt;1),"NO","GOL"))</f>
        <v>GOL</v>
      </c>
      <c r="P55" s="6" t="str">
        <f>IF(IFERROR(VLOOKUP(A54,'[14]14'!$A$5:$O$440,4,FALSE),1)=1,"ASSENTE",IF(AND(VLOOKUP(A54,'[14]14'!$A$5:$O$440,5,FALSE)&lt;1,VLOOKUP(A54,'[14]14'!$A$5:$O$440,9,FALSE)&lt;1),"NO","GOL"))</f>
        <v>NO</v>
      </c>
      <c r="Q55" s="6" t="str">
        <f>IF(IFERROR(VLOOKUP(A54,'[15]15'!$A$5:$O$440,4,FALSE),1)=1,"ASSENTE",IF(AND(VLOOKUP(A54,'[15]15'!$A$5:$O$440,5,FALSE)&lt;1,VLOOKUP(A54,'[15]15'!$A$5:$O$440,9,FALSE)&lt;1),"NO","GOL"))</f>
        <v>NO</v>
      </c>
      <c r="R55" s="6" t="str">
        <f>IF(IFERROR(VLOOKUP(A54,'[16]16'!$A$5:$O$440,4,FALSE),1)=1,"ASSENTE",IF(AND(VLOOKUP(A54,'[16]16'!$A$5:$O$440,5,FALSE)&lt;1,VLOOKUP(A54,'[16]16'!$A$5:$O$440,9,FALSE)&lt;1),"NO","GOL"))</f>
        <v>GOL</v>
      </c>
      <c r="S55" s="6" t="str">
        <f>IF(IFERROR(VLOOKUP(A54,'[17]17'!$A$5:$O$440,4,FALSE),1)=1,"ASSENTE",IF(AND(VLOOKUP(A54,'[17]17'!$A$5:$O$440,5,FALSE)&lt;1,VLOOKUP(A54,'[17]17'!$A$5:$O$440,9,FALSE)&lt;1),"NO","GOL"))</f>
        <v>NO</v>
      </c>
      <c r="T55" s="6" t="str">
        <f>IF(IFERROR(VLOOKUP(A54,'[18]18'!$A$5:$O$440,4,FALSE),1)=1,"ASSENTE",IF(AND(VLOOKUP(A54,'[18]18'!$A$5:$O$440,5,FALSE)&lt;1,VLOOKUP(A54,'[18]18'!$A$5:$O$440,9,FALSE)&lt;1),"NO","GOL"))</f>
        <v>NO</v>
      </c>
      <c r="U55" s="6" t="str">
        <f>IF(IFERROR(VLOOKUP(A54,'[19]19'!$A$5:$O$440,4,FALSE),1)=1,"ASSENTE",IF(AND(VLOOKUP(A54,'[19]19'!$A$5:$O$440,5,FALSE)&lt;1,VLOOKUP(A54,'[19]19'!$A$5:$O$440,9,FALSE)&lt;1),"NO","GOL"))</f>
        <v>NO</v>
      </c>
      <c r="V55" s="6" t="str">
        <f>IF(IFERROR(VLOOKUP(A54,'[20]20'!$A$5:$O$440,4,FALSE),1)=1,"ASSENTE",IF(AND(VLOOKUP(A54,'[20]20'!$A$5:$O$440,5,FALSE)&lt;1,VLOOKUP(A54,'[20]20'!$A$5:$O$440,9,FALSE)&lt;1),"NO","GOL"))</f>
        <v>NO</v>
      </c>
      <c r="W55" s="6" t="str">
        <f>IF(IFERROR(VLOOKUP(A54,'[21]21'!$A$5:$O$440,4,FALSE),1)=1,"ASSENTE",IF(AND(VLOOKUP(A54,'[21]21'!$A$5:$O$440,5,FALSE)&lt;1,VLOOKUP(A54,'[21]21'!$A$5:$O$440,9,FALSE)&lt;1),"NO","GOL"))</f>
        <v>NO</v>
      </c>
      <c r="X55" s="6" t="str">
        <f>IF(IFERROR(VLOOKUP(A54,'[22]22'!$A$5:$O$440,4,FALSE),1)=1,"ASSENTE",IF(AND(VLOOKUP(A54,'[22]22'!$A$5:$O$440,5,FALSE)&lt;1,VLOOKUP(A54,'[22]22'!$A$5:$O$440,9,FALSE)&lt;1),"NO","GOL"))</f>
        <v>NO</v>
      </c>
      <c r="Y55" s="6" t="str">
        <f>IF(IFERROR(VLOOKUP(A54,'[23]23'!$A$5:$O$440,4,FALSE),1)=1,"ASSENTE",IF(AND(VLOOKUP(A54,'[23]23'!$A$5:$O$440,5,FALSE)&lt;1,VLOOKUP(A54,'[23]23'!$A$5:$O$440,9,FALSE)&lt;1),"NO","GOL"))</f>
        <v>NO</v>
      </c>
      <c r="Z55" s="6" t="str">
        <f>IF(IFERROR(VLOOKUP(A54,'[24]24'!$A$5:$O$440,4,FALSE),1)=1,"ASSENTE",IF(AND(VLOOKUP(A54,'[24]24'!$A$5:$O$440,5,FALSE)&lt;1,VLOOKUP(A54,'[24]24'!$A$5:$O$440,9,FALSE)&lt;1),"NO","GOL"))</f>
        <v>NO</v>
      </c>
      <c r="AA55" s="6" t="str">
        <f>IF(IFERROR(VLOOKUP(A54,'[25]25'!$A$5:$O$440,4,FALSE),1)=1,"ASSENTE",IF(AND(VLOOKUP(A54,'[25]25'!$A$5:$O$440,5,FALSE)&lt;1,VLOOKUP(A54,'[25]25'!$A$5:$O$440,9,FALSE)&lt;1),"NO","GOL"))</f>
        <v>NO</v>
      </c>
      <c r="AB55" s="6" t="str">
        <f>IF(IFERROR(VLOOKUP(A54,'[26]26'!$A$5:$O$440,4,FALSE),1)=1,"ASSENTE",IF(AND(VLOOKUP(A54,'[26]26'!$A$5:$O$440,5,FALSE)&lt;1,VLOOKUP(A54,'[26]26'!$A$5:$O$440,9,FALSE)&lt;1),"NO","GOL"))</f>
        <v>NO</v>
      </c>
      <c r="AC55" s="6" t="str">
        <f>IF(IFERROR(VLOOKUP(A54,'[27]27'!$A$5:$O$440,4,FALSE),1)=1,"ASSENTE",IF(AND(VLOOKUP(A54,'[27]27'!$A$5:$O$440,5,FALSE)&lt;1,VLOOKUP(A54,'[27]27'!$A$5:$O$440,9,FALSE)&lt;1),"NO","GOL"))</f>
        <v>NO</v>
      </c>
      <c r="AD55" s="6" t="str">
        <f>IF(IFERROR(VLOOKUP(A54,'[28]28'!$A$5:$O$440,4,FALSE),1)=1,"ASSENTE",IF(AND(VLOOKUP(A54,'[28]28'!$A$5:$O$440,5,FALSE)&lt;1,VLOOKUP(A54,'[28]28'!$A$5:$O$440,9,FALSE)&lt;1),"NO","GOL"))</f>
        <v>NO</v>
      </c>
      <c r="AE55" s="6" t="str">
        <f>IF(IFERROR(VLOOKUP(A54,'[29]29'!$A$5:$O$440,4,FALSE),1)=1,"ASSENTE",IF(AND(VLOOKUP(A54,'[29]29'!$A$5:$O$440,5,FALSE)&lt;1,VLOOKUP(A54,'[29]29'!$A$5:$O$440,9,FALSE)&lt;1),"NO","GOL"))</f>
        <v>NO</v>
      </c>
      <c r="AF55" s="6" t="str">
        <f>IF(IFERROR(VLOOKUP(A54,'[30]30'!$A$5:$O$440,4,FALSE),1)=1,"ASSENTE",IF(AND(VLOOKUP(A54,'[30]30'!$A$5:$O$440,5,FALSE)&lt;1,VLOOKUP(A54,'[30]30'!$A$5:$O$440,9,FALSE)&lt;1),"NO","GOL"))</f>
        <v>GOL</v>
      </c>
      <c r="AG55" s="6" t="str">
        <f>IF(IFERROR(VLOOKUP(A54,'[31]31'!$A$5:$O$440,4,FALSE),1)=1,"ASSENTE",IF(AND(VLOOKUP(A54,'[31]31'!$A$5:$O$440,5,FALSE)&lt;1,VLOOKUP(A54,'[31]31'!$A$5:$O$440,9,FALSE)&lt;1),"NO","GOL"))</f>
        <v>GOL</v>
      </c>
      <c r="AH55" s="6" t="str">
        <f>IF(IFERROR(VLOOKUP(A54,'[32]32'!$A$5:$O$440,4,FALSE),1)=1,"ASSENTE",IF(AND(VLOOKUP(A54,'[32]32'!$A$5:$O$440,5,FALSE)&lt;1,VLOOKUP(A54,'[32]32'!$A$5:$O$440,9,FALSE)&lt;1),"NO","GOL"))</f>
        <v>NO</v>
      </c>
      <c r="AI55" s="6" t="str">
        <f>IF(IFERROR(VLOOKUP(A54,'[33]33'!$A$5:$O$440,4,FALSE),1)=1,"ASSENTE",IF(AND(VLOOKUP(A54,'[33]33'!$A$5:$O$440,5,FALSE)&lt;1,VLOOKUP(A54,'[33]33'!$A$5:$O$440,9,FALSE)&lt;1),"NO","GOL"))</f>
        <v>NO</v>
      </c>
      <c r="AJ55" s="6" t="str">
        <f>IF(IFERROR(VLOOKUP(A54,'[34]34'!$A$5:$O$440,4,FALSE),1)=1,"ASSENTE",IF(AND(VLOOKUP(A54,'[34]34'!$A$5:$O$440,5,FALSE)&lt;1,VLOOKUP(A54,'[34]34'!$A$5:$O$440,9,FALSE)&lt;1),"NO","GOL"))</f>
        <v>NO</v>
      </c>
      <c r="AK55" s="6" t="str">
        <f>IF(IFERROR(VLOOKUP(A54,'[35]35'!$A$5:$O$440,4,FALSE),1)=1,"ASSENTE",IF(AND(VLOOKUP(A54,'[35]35'!$A$5:$O$440,5,FALSE)&lt;1,VLOOKUP(A54,'[35]35'!$A$5:$O$440,9,FALSE)&lt;1),"NO","GOL"))</f>
        <v>NO</v>
      </c>
      <c r="AL55" s="6" t="str">
        <f>IF(IFERROR(VLOOKUP(A54,'[36]36'!$A$5:$O$440,4,FALSE),1)=1,"ASSENTE",IF(AND(VLOOKUP(A54,'[36]36'!$A$5:$O$440,5,FALSE)&lt;1,VLOOKUP(A54,'[36]36'!$A$5:$O$440,9,FALSE)&lt;1),"NO","GOL"))</f>
        <v>NO</v>
      </c>
      <c r="AM55" s="6" t="str">
        <f>IF(IFERROR(VLOOKUP(A54,'[37]37'!$A$5:$O$440,4,FALSE),1)=1,"ASSENTE",IF(AND(VLOOKUP(A54,'[37]37'!$A$5:$O$440,5,FALSE)&lt;1,VLOOKUP(A54,'[37]37'!$A$5:$O$440,9,FALSE)&lt;1),"NO","GOL"))</f>
        <v>ASSENTE</v>
      </c>
      <c r="AN55" s="6" t="str">
        <f>IF(IFERROR(VLOOKUP(A54,'[38]38'!$A$5:$O$440,4,FALSE),1)=1,"ASSENTE",IF(AND(VLOOKUP(A54,'[38]38'!$A$5:$O$440,5,FALSE)&lt;1,VLOOKUP(A54,'[38]38'!$A$5:$O$440,9,FALSE)&lt;1),"NO","GOL"))</f>
        <v>NO</v>
      </c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</row>
    <row r="56" spans="1:77" s="7" customFormat="1" ht="12.75" customHeight="1">
      <c r="A56" s="15">
        <v>3422</v>
      </c>
      <c r="B56" s="15" t="str">
        <f>VLOOKUP(A56,'[33]33'!$A$5:$O$440,3,FALSE)</f>
        <v>VUCINIC</v>
      </c>
      <c r="C56" s="6">
        <f>IF(IFERROR(VLOOKUP(A56,'[1]1'!$A$5:$O$440,4,FALSE),0),VLOOKUP(A56,'[1]1'!$A$5:$O$440,4,FALSE),"ASSENTE")</f>
        <v>4.53</v>
      </c>
      <c r="D56" s="6" t="str">
        <f>IF(IFERROR(VLOOKUP(A56,'[2]2'!$A$5:$O$440,4,FALSE),0),VLOOKUP(A56,'[2]2'!$A$5:$O$440,4,FALSE),"ASSENTE")</f>
        <v>ASSENTE</v>
      </c>
      <c r="E56" s="6" t="str">
        <f>IF(IFERROR(VLOOKUP(A56,'[3]3'!$A$5:$O$440,4,FALSE),0),VLOOKUP(A56,'[3]3'!$A$5:$O$440,4,FALSE),"ASSENTE")</f>
        <v>ASSENTE</v>
      </c>
      <c r="F56" s="6">
        <f>IF(IFERROR(VLOOKUP(A56,'[4]4'!$A$5:$O$440,4,FALSE),0),VLOOKUP(A56,'[4]4'!$A$5:$O$440,4,FALSE),"ASSENTE")</f>
        <v>5.0199999999999996</v>
      </c>
      <c r="G56" s="6">
        <f>IF(IFERROR(VLOOKUP(A56,'[5]5'!$A$5:$O$440,4,FALSE),0),VLOOKUP(A56,'[5]5'!$A$5:$O$440,4,FALSE),"ASSENTE")</f>
        <v>7.03</v>
      </c>
      <c r="H56" s="6">
        <f>IF(IFERROR(VLOOKUP(A56,'[6]6'!$A$5:$O$440,4,FALSE),0),VLOOKUP(A56,'[6]6'!$A$5:$O$440,4,FALSE),"ASSENTE")</f>
        <v>5.53</v>
      </c>
      <c r="I56" s="6" t="str">
        <f>IF(IFERROR(VLOOKUP(A56,'[7]7'!$A$5:$O$440,4,FALSE),0),VLOOKUP(A56,'[7]7'!$A$5:$O$440,4,FALSE),"ASSENTE")</f>
        <v>ASSENTE</v>
      </c>
      <c r="J56" s="6">
        <f>IF(IFERROR(VLOOKUP(A56,'[8]8'!$A$5:$O$440,4,FALSE),0),VLOOKUP(A56,'[8]8'!$A$5:$O$440,4,FALSE),"ASSENTE")</f>
        <v>6</v>
      </c>
      <c r="K56" s="6">
        <f>IF(IFERROR(VLOOKUP(A56,'[9]9'!$A$5:$O$440,4,FALSE),0),VLOOKUP(A56,'[9]9'!$A$5:$O$440,4,FALSE),"ASSENTE")</f>
        <v>7.01</v>
      </c>
      <c r="L56" s="6">
        <f>IF(IFERROR(VLOOKUP(A56,'[10]10'!$A$5:$O$440,4,FALSE),0),VLOOKUP(A56,'[10]10'!$A$5:$O$440,4,FALSE),"ASSENTE")</f>
        <v>7.01</v>
      </c>
      <c r="M56" s="6" t="str">
        <f>IF(IFERROR(VLOOKUP(A56,'[11]11'!$A$5:$O$440,4,FALSE),0),VLOOKUP(A56,'[11]11'!$A$5:$O$440,4,FALSE),"ASSENTE")</f>
        <v>ASSENTE</v>
      </c>
      <c r="N56" s="6">
        <f>IF(IFERROR(VLOOKUP(A56,'[12]12'!$A$5:$O$440,4,FALSE),0),VLOOKUP(A56,'[12]12'!$A$5:$O$440,4,FALSE),"ASSENTE")</f>
        <v>5.03</v>
      </c>
      <c r="O56" s="6" t="str">
        <f>IF(IFERROR(VLOOKUP(A56,'[13]13'!$A$5:$O$440,4,FALSE),0),VLOOKUP(A56,'[13]13'!$A$5:$O$440,4,FALSE),"ASSENTE")</f>
        <v>ASSENTE</v>
      </c>
      <c r="P56" s="6" t="str">
        <f>IF(IFERROR(VLOOKUP(A56,'[14]14'!$A$5:$O$440,4,FALSE),0),VLOOKUP(A56,'[14]14'!$A$5:$O$440,4,FALSE),"ASSENTE")</f>
        <v>ASSENTE</v>
      </c>
      <c r="Q56" s="6">
        <f>IF(IFERROR(VLOOKUP(A56,'[15]15'!$A$5:$O$440,4,FALSE),0),VLOOKUP(A56,'[15]15'!$A$5:$O$440,4,FALSE),"ASSENTE")</f>
        <v>6.02</v>
      </c>
      <c r="R56" s="6" t="str">
        <f>IF(IFERROR(VLOOKUP(A56,'[16]16'!$A$5:$O$440,4,FALSE),0),VLOOKUP(A56,'[16]16'!$A$5:$O$440,4,FALSE),"ASSENTE")</f>
        <v>ASSENTE</v>
      </c>
      <c r="S56" s="6" t="str">
        <f>IF(IFERROR(VLOOKUP(A56,'[17]17'!$A$5:$O$440,4,FALSE),0),VLOOKUP(A56,'[17]17'!$A$5:$O$440,4,FALSE),"ASSENTE")</f>
        <v>ASSENTE</v>
      </c>
      <c r="T56" s="6">
        <f>IF(IFERROR(VLOOKUP(A56,'[18]18'!$A$5:$O$440,4,FALSE),0),VLOOKUP(A56,'[18]18'!$A$5:$O$440,4,FALSE),"ASSENTE")</f>
        <v>7.02</v>
      </c>
      <c r="U56" s="6">
        <f>IF(IFERROR(VLOOKUP(A56,'[19]19'!$A$5:$O$440,4,FALSE),0),VLOOKUP(A56,'[19]19'!$A$5:$O$440,4,FALSE),"ASSENTE")</f>
        <v>7.01</v>
      </c>
      <c r="V56" s="6">
        <f>IF(IFERROR(VLOOKUP(A56,'[20]20'!$A$5:$O$440,4,FALSE),0),VLOOKUP(A56,'[20]20'!$A$5:$O$440,4,FALSE),"ASSENTE")</f>
        <v>6.51</v>
      </c>
      <c r="W56" s="6">
        <f>IF(IFERROR(VLOOKUP(A56,'[21]21'!$A$5:$O$440,4,FALSE),0),VLOOKUP(A56,'[21]21'!$A$5:$O$440,4,FALSE),"ASSENTE")</f>
        <v>6.54</v>
      </c>
      <c r="X56" s="6">
        <f>IF(IFERROR(VLOOKUP(A56,'[22]22'!$A$5:$O$440,4,FALSE),0),VLOOKUP(A56,'[22]22'!$A$5:$O$440,4,FALSE),"ASSENTE")</f>
        <v>6.04</v>
      </c>
      <c r="Y56" s="6">
        <f>IF(IFERROR(VLOOKUP(A56,'[23]23'!$A$5:$O$440,4,FALSE),0),VLOOKUP(A56,'[23]23'!$A$5:$O$440,4,FALSE),"ASSENTE")</f>
        <v>5.53</v>
      </c>
      <c r="Z56" s="6">
        <f>IF(IFERROR(VLOOKUP(A56,'[24]24'!$A$5:$O$440,4,FALSE),0),VLOOKUP(A56,'[24]24'!$A$5:$O$440,4,FALSE),"ASSENTE")</f>
        <v>7.02</v>
      </c>
      <c r="AA56" s="6">
        <f>IF(IFERROR(VLOOKUP(A56,'[25]25'!$A$5:$O$440,4,FALSE),0),VLOOKUP(A56,'[25]25'!$A$5:$O$440,4,FALSE),"ASSENTE")</f>
        <v>5.01</v>
      </c>
      <c r="AB56" s="6" t="str">
        <f>IF(IFERROR(VLOOKUP(A56,'[26]26'!$A$5:$O$440,4,FALSE),0),VLOOKUP(A56,'[26]26'!$A$5:$O$440,4,FALSE),"ASSENTE")</f>
        <v>ASSENTE</v>
      </c>
      <c r="AC56" s="6">
        <f>IF(IFERROR(VLOOKUP(A56,'[27]27'!$A$5:$O$440,4,FALSE),0),VLOOKUP(A56,'[27]27'!$A$5:$O$440,4,FALSE),"ASSENTE")</f>
        <v>6.02</v>
      </c>
      <c r="AD56" s="6">
        <f>IF(IFERROR(VLOOKUP(A56,'[28]28'!$A$5:$O$440,4,FALSE),0),VLOOKUP(A56,'[28]28'!$A$5:$O$440,4,FALSE),"ASSENTE")</f>
        <v>6.52</v>
      </c>
      <c r="AE56" s="6">
        <f>IF(IFERROR(VLOOKUP(A56,'[29]29'!$A$5:$O$440,4,FALSE),0),VLOOKUP(A56,'[29]29'!$A$5:$O$440,4,FALSE),"ASSENTE")</f>
        <v>6.52</v>
      </c>
      <c r="AF56" s="6" t="str">
        <f>IF(IFERROR(VLOOKUP(A56,'[30]30'!$A$5:$O$440,4,FALSE),0),VLOOKUP(A56,'[30]30'!$A$5:$O$440,4,FALSE),"ASSENTE")</f>
        <v>ASSENTE</v>
      </c>
      <c r="AG56" s="6">
        <f>IF(IFERROR(VLOOKUP(A56,'[31]31'!$A$5:$O$440,4,FALSE),0),VLOOKUP(A56,'[31]31'!$A$5:$O$440,4,FALSE),"ASSENTE")</f>
        <v>6.02</v>
      </c>
      <c r="AH56" s="6">
        <f>IF(IFERROR(VLOOKUP(A56,'[32]32'!$A$5:$O$440,4,FALSE),0),VLOOKUP(A56,'[32]32'!$A$5:$O$440,4,FALSE),"ASSENTE")</f>
        <v>5.01</v>
      </c>
      <c r="AI56" s="6">
        <f>IF(IFERROR(VLOOKUP(A56,'[33]33'!$A$5:$O$440,4,FALSE),0),VLOOKUP(A56,'[33]33'!$A$5:$O$440,4,FALSE),"ASSENTE")</f>
        <v>4.54</v>
      </c>
      <c r="AJ56" s="6">
        <f>IF(IFERROR(VLOOKUP(A56,'[34]34'!$A$5:$O$440,4,FALSE),0),VLOOKUP(A56,'[34]34'!$A$5:$O$440,4,FALSE),"ASSENTE")</f>
        <v>5.5</v>
      </c>
      <c r="AK56" s="6">
        <f>IF(IFERROR(VLOOKUP(A56,'[35]35'!$A$5:$O$440,4,FALSE),0),VLOOKUP(A56,'[35]35'!$A$5:$O$440,4,FALSE),"ASSENTE")</f>
        <v>4.5</v>
      </c>
      <c r="AL56" s="6">
        <f>IF(IFERROR(VLOOKUP(A56,'[36]36'!$A$5:$O$440,4,FALSE),0),VLOOKUP(A56,'[36]36'!$A$5:$O$440,4,FALSE),"ASSENTE")</f>
        <v>5.54</v>
      </c>
      <c r="AM56" s="6">
        <f>IF(IFERROR(VLOOKUP(A56,'[37]37'!$A$5:$O$440,4,FALSE),0),VLOOKUP(A56,'[37]37'!$A$5:$O$440,4,FALSE),"ASSENTE")</f>
        <v>4.54</v>
      </c>
      <c r="AN56" s="6">
        <f>IF(IFERROR(VLOOKUP(A56,'[38]38'!$A$5:$O$440,4,FALSE),0),VLOOKUP(A56,'[38]38'!$A$5:$O$440,4,FALSE),"ASSENTE")</f>
        <v>6.52</v>
      </c>
    </row>
    <row r="57" spans="1:77" s="7" customFormat="1" ht="12.75" customHeight="1">
      <c r="A57" s="15"/>
      <c r="B57" s="15"/>
      <c r="C57" s="6" t="str">
        <f>IF(IFERROR(VLOOKUP(A56,'[1]1'!$A$5:$O$440,4,FALSE),1)=1,"ASSENTE",IF(AND(VLOOKUP(A56,'[1]1'!$A$5:$O$440,5,FALSE)&lt;1,VLOOKUP(A56,'[1]1'!$A$5:$O$440,9,FALSE)&lt;1),"NO","GOL"))</f>
        <v>NO</v>
      </c>
      <c r="D57" s="6" t="str">
        <f>IF(IFERROR(VLOOKUP(A56,'[2]2'!$A$5:$O$440,4,FALSE),1)=1,"ASSENTE",IF(AND(VLOOKUP(A56,'[2]2'!$A$5:$O$440,5,FALSE)&lt;1,VLOOKUP(A56,'[2]2'!$A$5:$O$440,9,FALSE)&lt;1),"NO","GOL"))</f>
        <v>ASSENTE</v>
      </c>
      <c r="E57" s="6" t="str">
        <f>IF(IFERROR(VLOOKUP(A56,'[3]3'!$A$5:$O$440,4,FALSE),1)=1,"ASSENTE",IF(AND(VLOOKUP(A56,'[3]3'!$A$5:$O$440,5,FALSE)&lt;1,VLOOKUP(A56,'[3]3'!$A$5:$O$440,9,FALSE)&lt;1),"NO","GOL"))</f>
        <v>ASSENTE</v>
      </c>
      <c r="F57" s="6" t="str">
        <f>IF(IFERROR(VLOOKUP(A56,'[4]4'!$A$5:$O$440,4,FALSE),1)=1,"ASSENTE",IF(AND(VLOOKUP(A56,'[4]4'!$A$5:$O$440,5,FALSE)&lt;1,VLOOKUP(A56,'[4]4'!$A$5:$O$440,9,FALSE)&lt;1),"NO","GOL"))</f>
        <v>NO</v>
      </c>
      <c r="G57" s="6" t="str">
        <f>IF(IFERROR(VLOOKUP(A56,'[5]5'!$A$5:$O$440,4,FALSE),1)=1,"ASSENTE",IF(AND(VLOOKUP(A56,'[5]5'!$A$5:$O$440,5,FALSE)&lt;1,VLOOKUP(A56,'[5]5'!$A$5:$O$440,9,FALSE)&lt;1),"NO","GOL"))</f>
        <v>GOL</v>
      </c>
      <c r="H57" s="6" t="str">
        <f>IF(IFERROR(VLOOKUP(A56,'[6]6'!$A$5:$O$440,4,FALSE),1)=1,"ASSENTE",IF(AND(VLOOKUP(A56,'[6]6'!$A$5:$O$440,5,FALSE)&lt;1,VLOOKUP(A56,'[6]6'!$A$5:$O$440,9,FALSE)&lt;1),"NO","GOL"))</f>
        <v>NO</v>
      </c>
      <c r="I57" s="6" t="str">
        <f>IF(IFERROR(VLOOKUP(A56,'[7]7'!$A$5:$O$440,4,FALSE),1)=1,"ASSENTE",IF(AND(VLOOKUP(A56,'[7]7'!$A$5:$O$440,5,FALSE)&lt;1,VLOOKUP(A56,'[7]7'!$A$5:$O$440,9,FALSE)&lt;1),"NO","GOL"))</f>
        <v>ASSENTE</v>
      </c>
      <c r="J57" s="6" t="str">
        <f>IF(IFERROR(VLOOKUP(A56,'[8]8'!$A$5:$O$440,4,FALSE),1)=1,"ASSENTE",IF(AND(VLOOKUP(A56,'[8]8'!$A$5:$O$440,5,FALSE)&lt;1,VLOOKUP(A56,'[8]8'!$A$5:$O$440,9,FALSE)&lt;1),"NO","GOL"))</f>
        <v>NO</v>
      </c>
      <c r="K57" s="6" t="str">
        <f>IF(IFERROR(VLOOKUP(A56,'[9]9'!$A$5:$O$440,4,FALSE),1)=1,"ASSENTE",IF(AND(VLOOKUP(A56,'[9]9'!$A$5:$O$440,5,FALSE)&lt;1,VLOOKUP(A56,'[9]9'!$A$5:$O$440,9,FALSE)&lt;1),"NO","GOL"))</f>
        <v>GOL</v>
      </c>
      <c r="L57" s="6" t="str">
        <f>IF(IFERROR(VLOOKUP(A56,'[10]10'!$A$5:$O$440,4,FALSE),1)=1,"ASSENTE",IF(AND(VLOOKUP(A56,'[10]10'!$A$5:$O$440,5,FALSE)&lt;1,VLOOKUP(A56,'[10]10'!$A$5:$O$440,9,FALSE)&lt;1),"NO","GOL"))</f>
        <v>GOL</v>
      </c>
      <c r="M57" s="6" t="str">
        <f>IF(IFERROR(VLOOKUP(A56,'[11]11'!$A$5:$O$440,4,FALSE),1)=1,"ASSENTE",IF(AND(VLOOKUP(A56,'[11]11'!$A$5:$O$440,5,FALSE)&lt;1,VLOOKUP(A56,'[11]11'!$A$5:$O$440,9,FALSE)&lt;1),"NO","GOL"))</f>
        <v>ASSENTE</v>
      </c>
      <c r="N57" s="6" t="str">
        <f>IF(IFERROR(VLOOKUP(A56,'[12]12'!$A$5:$O$440,4,FALSE),1)=1,"ASSENTE",IF(AND(VLOOKUP(A56,'[12]12'!$A$5:$O$440,5,FALSE)&lt;1,VLOOKUP(A56,'[12]12'!$A$5:$O$440,9,FALSE)&lt;1),"NO","GOL"))</f>
        <v>NO</v>
      </c>
      <c r="O57" s="6" t="str">
        <f>IF(IFERROR(VLOOKUP(A56,'[13]13'!$A$5:$O$440,4,FALSE),1)=1,"ASSENTE",IF(AND(VLOOKUP(A56,'[13]13'!$A$5:$O$440,5,FALSE)&lt;1,VLOOKUP(A56,'[13]13'!$A$5:$O$440,9,FALSE)&lt;1),"NO","GOL"))</f>
        <v>ASSENTE</v>
      </c>
      <c r="P57" s="6" t="str">
        <f>IF(IFERROR(VLOOKUP(A56,'[14]14'!$A$5:$O$440,4,FALSE),1)=1,"ASSENTE",IF(AND(VLOOKUP(A56,'[14]14'!$A$5:$O$440,5,FALSE)&lt;1,VLOOKUP(A56,'[14]14'!$A$5:$O$440,9,FALSE)&lt;1),"NO","GOL"))</f>
        <v>ASSENTE</v>
      </c>
      <c r="Q57" s="6" t="str">
        <f>IF(IFERROR(VLOOKUP(A56,'[15]15'!$A$5:$O$440,4,FALSE),1)=1,"ASSENTE",IF(AND(VLOOKUP(A56,'[15]15'!$A$5:$O$440,5,FALSE)&lt;1,VLOOKUP(A56,'[15]15'!$A$5:$O$440,9,FALSE)&lt;1),"NO","GOL"))</f>
        <v>NO</v>
      </c>
      <c r="R57" s="6" t="str">
        <f>IF(IFERROR(VLOOKUP(A56,'[16]16'!$A$5:$O$440,4,FALSE),1)=1,"ASSENTE",IF(AND(VLOOKUP(A56,'[16]16'!$A$5:$O$440,5,FALSE)&lt;1,VLOOKUP(A56,'[16]16'!$A$5:$O$440,9,FALSE)&lt;1),"NO","GOL"))</f>
        <v>ASSENTE</v>
      </c>
      <c r="S57" s="6" t="str">
        <f>IF(IFERROR(VLOOKUP(A56,'[17]17'!$A$5:$O$440,4,FALSE),1)=1,"ASSENTE",IF(AND(VLOOKUP(A56,'[17]17'!$A$5:$O$440,5,FALSE)&lt;1,VLOOKUP(A56,'[17]17'!$A$5:$O$440,9,FALSE)&lt;1),"NO","GOL"))</f>
        <v>ASSENTE</v>
      </c>
      <c r="T57" s="6" t="str">
        <f>IF(IFERROR(VLOOKUP(A56,'[18]18'!$A$5:$O$440,4,FALSE),1)=1,"ASSENTE",IF(AND(VLOOKUP(A56,'[18]18'!$A$5:$O$440,5,FALSE)&lt;1,VLOOKUP(A56,'[18]18'!$A$5:$O$440,9,FALSE)&lt;1),"NO","GOL"))</f>
        <v>GOL</v>
      </c>
      <c r="U57" s="6" t="str">
        <f>IF(IFERROR(VLOOKUP(A56,'[19]19'!$A$5:$O$440,4,FALSE),1)=1,"ASSENTE",IF(AND(VLOOKUP(A56,'[19]19'!$A$5:$O$440,5,FALSE)&lt;1,VLOOKUP(A56,'[19]19'!$A$5:$O$440,9,FALSE)&lt;1),"NO","GOL"))</f>
        <v>GOL</v>
      </c>
      <c r="V57" s="6" t="str">
        <f>IF(IFERROR(VLOOKUP(A56,'[20]20'!$A$5:$O$440,4,FALSE),1)=1,"ASSENTE",IF(AND(VLOOKUP(A56,'[20]20'!$A$5:$O$440,5,FALSE)&lt;1,VLOOKUP(A56,'[20]20'!$A$5:$O$440,9,FALSE)&lt;1),"NO","GOL"))</f>
        <v>NO</v>
      </c>
      <c r="W57" s="6" t="str">
        <f>IF(IFERROR(VLOOKUP(A56,'[21]21'!$A$5:$O$440,4,FALSE),1)=1,"ASSENTE",IF(AND(VLOOKUP(A56,'[21]21'!$A$5:$O$440,5,FALSE)&lt;1,VLOOKUP(A56,'[21]21'!$A$5:$O$440,9,FALSE)&lt;1),"NO","GOL"))</f>
        <v>NO</v>
      </c>
      <c r="X57" s="6" t="str">
        <f>IF(IFERROR(VLOOKUP(A56,'[22]22'!$A$5:$O$440,4,FALSE),1)=1,"ASSENTE",IF(AND(VLOOKUP(A56,'[22]22'!$A$5:$O$440,5,FALSE)&lt;1,VLOOKUP(A56,'[22]22'!$A$5:$O$440,9,FALSE)&lt;1),"NO","GOL"))</f>
        <v>NO</v>
      </c>
      <c r="Y57" s="6" t="str">
        <f>IF(IFERROR(VLOOKUP(A56,'[23]23'!$A$5:$O$440,4,FALSE),1)=1,"ASSENTE",IF(AND(VLOOKUP(A56,'[23]23'!$A$5:$O$440,5,FALSE)&lt;1,VLOOKUP(A56,'[23]23'!$A$5:$O$440,9,FALSE)&lt;1),"NO","GOL"))</f>
        <v>NO</v>
      </c>
      <c r="Z57" s="6" t="str">
        <f>IF(IFERROR(VLOOKUP(A56,'[24]24'!$A$5:$O$440,4,FALSE),1)=1,"ASSENTE",IF(AND(VLOOKUP(A56,'[24]24'!$A$5:$O$440,5,FALSE)&lt;1,VLOOKUP(A56,'[24]24'!$A$5:$O$440,9,FALSE)&lt;1),"NO","GOL"))</f>
        <v>GOL</v>
      </c>
      <c r="AA57" s="6" t="str">
        <f>IF(IFERROR(VLOOKUP(A56,'[25]25'!$A$5:$O$440,4,FALSE),1)=1,"ASSENTE",IF(AND(VLOOKUP(A56,'[25]25'!$A$5:$O$440,5,FALSE)&lt;1,VLOOKUP(A56,'[25]25'!$A$5:$O$440,9,FALSE)&lt;1),"NO","GOL"))</f>
        <v>NO</v>
      </c>
      <c r="AB57" s="6" t="str">
        <f>IF(IFERROR(VLOOKUP(A56,'[26]26'!$A$5:$O$440,4,FALSE),1)=1,"ASSENTE",IF(AND(VLOOKUP(A56,'[26]26'!$A$5:$O$440,5,FALSE)&lt;1,VLOOKUP(A56,'[26]26'!$A$5:$O$440,9,FALSE)&lt;1),"NO","GOL"))</f>
        <v>ASSENTE</v>
      </c>
      <c r="AC57" s="6" t="str">
        <f>IF(IFERROR(VLOOKUP(A56,'[27]27'!$A$5:$O$440,4,FALSE),1)=1,"ASSENTE",IF(AND(VLOOKUP(A56,'[27]27'!$A$5:$O$440,5,FALSE)&lt;1,VLOOKUP(A56,'[27]27'!$A$5:$O$440,9,FALSE)&lt;1),"NO","GOL"))</f>
        <v>NO</v>
      </c>
      <c r="AD57" s="6" t="str">
        <f>IF(IFERROR(VLOOKUP(A56,'[28]28'!$A$5:$O$440,4,FALSE),1)=1,"ASSENTE",IF(AND(VLOOKUP(A56,'[28]28'!$A$5:$O$440,5,FALSE)&lt;1,VLOOKUP(A56,'[28]28'!$A$5:$O$440,9,FALSE)&lt;1),"NO","GOL"))</f>
        <v>GOL</v>
      </c>
      <c r="AE57" s="6" t="str">
        <f>IF(IFERROR(VLOOKUP(A56,'[29]29'!$A$5:$O$440,4,FALSE),1)=1,"ASSENTE",IF(AND(VLOOKUP(A56,'[29]29'!$A$5:$O$440,5,FALSE)&lt;1,VLOOKUP(A56,'[29]29'!$A$5:$O$440,9,FALSE)&lt;1),"NO","GOL"))</f>
        <v>NO</v>
      </c>
      <c r="AF57" s="6" t="str">
        <f>IF(IFERROR(VLOOKUP(A56,'[30]30'!$A$5:$O$440,4,FALSE),1)=1,"ASSENTE",IF(AND(VLOOKUP(A56,'[30]30'!$A$5:$O$440,5,FALSE)&lt;1,VLOOKUP(A56,'[30]30'!$A$5:$O$440,9,FALSE)&lt;1),"NO","GOL"))</f>
        <v>ASSENTE</v>
      </c>
      <c r="AG57" s="6" t="str">
        <f>IF(IFERROR(VLOOKUP(A56,'[31]31'!$A$5:$O$440,4,FALSE),1)=1,"ASSENTE",IF(AND(VLOOKUP(A56,'[31]31'!$A$5:$O$440,5,FALSE)&lt;1,VLOOKUP(A56,'[31]31'!$A$5:$O$440,9,FALSE)&lt;1),"NO","GOL"))</f>
        <v>NO</v>
      </c>
      <c r="AH57" s="6" t="str">
        <f>IF(IFERROR(VLOOKUP(A56,'[32]32'!$A$5:$O$440,4,FALSE),1)=1,"ASSENTE",IF(AND(VLOOKUP(A56,'[32]32'!$A$5:$O$440,5,FALSE)&lt;1,VLOOKUP(A56,'[32]32'!$A$5:$O$440,9,FALSE)&lt;1),"NO","GOL"))</f>
        <v>NO</v>
      </c>
      <c r="AI57" s="6" t="str">
        <f>IF(IFERROR(VLOOKUP(A56,'[33]33'!$A$5:$O$440,4,FALSE),1)=1,"ASSENTE",IF(AND(VLOOKUP(A56,'[33]33'!$A$5:$O$440,5,FALSE)&lt;1,VLOOKUP(A56,'[33]33'!$A$5:$O$440,9,FALSE)&lt;1),"NO","GOL"))</f>
        <v>GOL</v>
      </c>
      <c r="AJ57" s="6" t="str">
        <f>IF(IFERROR(VLOOKUP(A56,'[34]34'!$A$5:$O$440,4,FALSE),1)=1,"ASSENTE",IF(AND(VLOOKUP(A56,'[34]34'!$A$5:$O$440,5,FALSE)&lt;1,VLOOKUP(A56,'[34]34'!$A$5:$O$440,9,FALSE)&lt;1),"NO","GOL"))</f>
        <v>NO</v>
      </c>
      <c r="AK57" s="6" t="str">
        <f>IF(IFERROR(VLOOKUP(A56,'[35]35'!$A$5:$O$440,4,FALSE),1)=1,"ASSENTE",IF(AND(VLOOKUP(A56,'[35]35'!$A$5:$O$440,5,FALSE)&lt;1,VLOOKUP(A56,'[35]35'!$A$5:$O$440,9,FALSE)&lt;1),"NO","GOL"))</f>
        <v>NO</v>
      </c>
      <c r="AL57" s="6" t="str">
        <f>IF(IFERROR(VLOOKUP(A56,'[36]36'!$A$5:$O$440,4,FALSE),1)=1,"ASSENTE",IF(AND(VLOOKUP(A56,'[36]36'!$A$5:$O$440,5,FALSE)&lt;1,VLOOKUP(A56,'[36]36'!$A$5:$O$440,9,FALSE)&lt;1),"NO","GOL"))</f>
        <v>NO</v>
      </c>
      <c r="AM57" s="6" t="str">
        <f>IF(IFERROR(VLOOKUP(A56,'[37]37'!$A$5:$O$440,4,FALSE),1)=1,"ASSENTE",IF(AND(VLOOKUP(A56,'[37]37'!$A$5:$O$440,5,FALSE)&lt;1,VLOOKUP(A56,'[37]37'!$A$5:$O$440,9,FALSE)&lt;1),"NO","GOL"))</f>
        <v>NO</v>
      </c>
      <c r="AN57" s="6" t="str">
        <f>IF(IFERROR(VLOOKUP(A56,'[38]38'!$A$5:$O$440,4,FALSE),1)=1,"ASSENTE",IF(AND(VLOOKUP(A56,'[38]38'!$A$5:$O$440,5,FALSE)&lt;1,VLOOKUP(A56,'[38]38'!$A$5:$O$440,9,FALSE)&lt;1),"NO","GOL"))</f>
        <v>GOL</v>
      </c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</row>
    <row r="58" spans="1:77" s="7" customFormat="1" ht="12.75" customHeight="1">
      <c r="A58" s="15">
        <v>3390</v>
      </c>
      <c r="B58" s="15" t="str">
        <f>VLOOKUP(A58,'[23]23'!$A$5:$O$440,3,FALSE)</f>
        <v>MICCOLI</v>
      </c>
      <c r="C58" s="6" t="str">
        <f>IF(IFERROR(VLOOKUP(A58,'[1]1'!$A$5:$O$440,4,FALSE),0),VLOOKUP(A58,'[1]1'!$A$5:$O$440,4,FALSE),"ASSENTE")</f>
        <v>ASSENTE</v>
      </c>
      <c r="D58" s="6" t="str">
        <f>IF(IFERROR(VLOOKUP(A58,'[2]2'!$A$5:$O$440,4,FALSE),0),VLOOKUP(A58,'[2]2'!$A$5:$O$440,4,FALSE),"ASSENTE")</f>
        <v>ASSENTE</v>
      </c>
      <c r="E58" s="6" t="str">
        <f>IF(IFERROR(VLOOKUP(A58,'[3]3'!$A$5:$O$440,4,FALSE),0),VLOOKUP(A58,'[3]3'!$A$5:$O$440,4,FALSE),"ASSENTE")</f>
        <v>ASSENTE</v>
      </c>
      <c r="F58" s="6" t="str">
        <f>IF(IFERROR(VLOOKUP(A58,'[4]4'!$A$5:$O$440,4,FALSE),0),VLOOKUP(A58,'[4]4'!$A$5:$O$440,4,FALSE),"ASSENTE")</f>
        <v>ASSENTE</v>
      </c>
      <c r="G58" s="6" t="str">
        <f>IF(IFERROR(VLOOKUP(A58,'[5]5'!$A$5:$O$440,4,FALSE),0),VLOOKUP(A58,'[5]5'!$A$5:$O$440,4,FALSE),"ASSENTE")</f>
        <v>ASSENTE</v>
      </c>
      <c r="H58" s="6" t="str">
        <f>IF(IFERROR(VLOOKUP(A58,'[6]6'!$A$5:$O$440,4,FALSE),0),VLOOKUP(A58,'[6]6'!$A$5:$O$440,4,FALSE),"ASSENTE")</f>
        <v>ASSENTE</v>
      </c>
      <c r="I58" s="6" t="str">
        <f>IF(IFERROR(VLOOKUP(A58,'[7]7'!$A$5:$O$440,4,FALSE),0),VLOOKUP(A58,'[7]7'!$A$5:$O$440,4,FALSE),"ASSENTE")</f>
        <v>ASSENTE</v>
      </c>
      <c r="J58" s="6" t="str">
        <f>IF(IFERROR(VLOOKUP(A58,'[8]8'!$A$5:$O$440,4,FALSE),0),VLOOKUP(A58,'[8]8'!$A$5:$O$440,4,FALSE),"ASSENTE")</f>
        <v>ASSENTE</v>
      </c>
      <c r="K58" s="6" t="str">
        <f>IF(IFERROR(VLOOKUP(A58,'[9]9'!$A$5:$O$440,4,FALSE),0),VLOOKUP(A58,'[9]9'!$A$5:$O$440,4,FALSE),"ASSENTE")</f>
        <v>ASSENTE</v>
      </c>
      <c r="L58" s="6">
        <f>IF(IFERROR(VLOOKUP(A58,'[10]10'!$A$5:$O$440,4,FALSE),0),VLOOKUP(A58,'[10]10'!$A$5:$O$440,4,FALSE),"ASSENTE")</f>
        <v>6</v>
      </c>
      <c r="M58" s="6">
        <f>IF(IFERROR(VLOOKUP(A58,'[11]11'!$A$5:$O$440,4,FALSE),0),VLOOKUP(A58,'[11]11'!$A$5:$O$440,4,FALSE),"ASSENTE")</f>
        <v>5.52</v>
      </c>
      <c r="N58" s="6">
        <f>IF(IFERROR(VLOOKUP(A58,'[12]12'!$A$5:$O$440,4,FALSE),0),VLOOKUP(A58,'[12]12'!$A$5:$O$440,4,FALSE),"ASSENTE")</f>
        <v>6</v>
      </c>
      <c r="O58" s="6">
        <f>IF(IFERROR(VLOOKUP(A58,'[13]13'!$A$5:$O$440,4,FALSE),0),VLOOKUP(A58,'[13]13'!$A$5:$O$440,4,FALSE),"ASSENTE")</f>
        <v>7.03</v>
      </c>
      <c r="P58" s="6">
        <f>IF(IFERROR(VLOOKUP(A58,'[14]14'!$A$5:$O$440,4,FALSE),0),VLOOKUP(A58,'[14]14'!$A$5:$O$440,4,FALSE),"ASSENTE")</f>
        <v>7.51</v>
      </c>
      <c r="Q58" s="6">
        <f>IF(IFERROR(VLOOKUP(A58,'[15]15'!$A$5:$O$440,4,FALSE),0),VLOOKUP(A58,'[15]15'!$A$5:$O$440,4,FALSE),"ASSENTE")</f>
        <v>5.0199999999999996</v>
      </c>
      <c r="R58" s="6">
        <f>IF(IFERROR(VLOOKUP(A58,'[16]16'!$A$5:$O$440,4,FALSE),0),VLOOKUP(A58,'[16]16'!$A$5:$O$440,4,FALSE),"ASSENTE")</f>
        <v>7.01</v>
      </c>
      <c r="S58" s="6">
        <f>IF(IFERROR(VLOOKUP(A58,'[17]17'!$A$5:$O$440,4,FALSE),0),VLOOKUP(A58,'[17]17'!$A$5:$O$440,4,FALSE),"ASSENTE")</f>
        <v>5.51</v>
      </c>
      <c r="T58" s="6">
        <f>IF(IFERROR(VLOOKUP(A58,'[18]18'!$A$5:$O$440,4,FALSE),0),VLOOKUP(A58,'[18]18'!$A$5:$O$440,4,FALSE),"ASSENTE")</f>
        <v>7.02</v>
      </c>
      <c r="U58" s="6">
        <f>IF(IFERROR(VLOOKUP(A58,'[19]19'!$A$5:$O$440,4,FALSE),0),VLOOKUP(A58,'[19]19'!$A$5:$O$440,4,FALSE),"ASSENTE")</f>
        <v>6</v>
      </c>
      <c r="V58" s="6" t="str">
        <f>IF(IFERROR(VLOOKUP(A58,'[20]20'!$A$5:$O$440,4,FALSE),0),VLOOKUP(A58,'[20]20'!$A$5:$O$440,4,FALSE),"ASSENTE")</f>
        <v>ASSENTE</v>
      </c>
      <c r="W58" s="6">
        <f>IF(IFERROR(VLOOKUP(A58,'[21]21'!$A$5:$O$440,4,FALSE),0),VLOOKUP(A58,'[21]21'!$A$5:$O$440,4,FALSE),"ASSENTE")</f>
        <v>6.54</v>
      </c>
      <c r="X58" s="6">
        <f>IF(IFERROR(VLOOKUP(A58,'[22]22'!$A$5:$O$440,4,FALSE),0),VLOOKUP(A58,'[22]22'!$A$5:$O$440,4,FALSE),"ASSENTE")</f>
        <v>6.53</v>
      </c>
      <c r="Y58" s="6">
        <f>IF(IFERROR(VLOOKUP(A58,'[23]23'!$A$5:$O$440,4,FALSE),0),VLOOKUP(A58,'[23]23'!$A$5:$O$440,4,FALSE),"ASSENTE")</f>
        <v>6.03</v>
      </c>
      <c r="Z58" s="6">
        <f>IF(IFERROR(VLOOKUP(A58,'[24]24'!$A$5:$O$440,4,FALSE),0),VLOOKUP(A58,'[24]24'!$A$5:$O$440,4,FALSE),"ASSENTE")</f>
        <v>6.51</v>
      </c>
      <c r="AA58" s="6">
        <f>IF(IFERROR(VLOOKUP(A58,'[25]25'!$A$5:$O$440,4,FALSE),0),VLOOKUP(A58,'[25]25'!$A$5:$O$440,4,FALSE),"ASSENTE")</f>
        <v>6.03</v>
      </c>
      <c r="AB58" s="6" t="str">
        <f>IF(IFERROR(VLOOKUP(A58,'[26]26'!$A$5:$O$440,4,FALSE),0),VLOOKUP(A58,'[26]26'!$A$5:$O$440,4,FALSE),"ASSENTE")</f>
        <v>ASSENTE</v>
      </c>
      <c r="AC58" s="6" t="str">
        <f>IF(IFERROR(VLOOKUP(A58,'[27]27'!$A$5:$O$440,4,FALSE),0),VLOOKUP(A58,'[27]27'!$A$5:$O$440,4,FALSE),"ASSENTE")</f>
        <v>ASSENTE</v>
      </c>
      <c r="AD58" s="6" t="str">
        <f>IF(IFERROR(VLOOKUP(A58,'[28]28'!$A$5:$O$440,4,FALSE),0),VLOOKUP(A58,'[28]28'!$A$5:$O$440,4,FALSE),"ASSENTE")</f>
        <v>ASSENTE</v>
      </c>
      <c r="AE58" s="6">
        <f>IF(IFERROR(VLOOKUP(A58,'[29]29'!$A$5:$O$440,4,FALSE),0),VLOOKUP(A58,'[29]29'!$A$5:$O$440,4,FALSE),"ASSENTE")</f>
        <v>5.53</v>
      </c>
      <c r="AF58" s="6">
        <f>IF(IFERROR(VLOOKUP(A58,'[30]30'!$A$5:$O$440,4,FALSE),0),VLOOKUP(A58,'[30]30'!$A$5:$O$440,4,FALSE),"ASSENTE")</f>
        <v>6</v>
      </c>
      <c r="AG58" s="6" t="str">
        <f>IF(IFERROR(VLOOKUP(A58,'[31]31'!$A$5:$O$440,4,FALSE),0),VLOOKUP(A58,'[31]31'!$A$5:$O$440,4,FALSE),"ASSENTE")</f>
        <v>ASSENTE</v>
      </c>
      <c r="AH58" s="6">
        <f>IF(IFERROR(VLOOKUP(A58,'[32]32'!$A$5:$O$440,4,FALSE),0),VLOOKUP(A58,'[32]32'!$A$5:$O$440,4,FALSE),"ASSENTE")</f>
        <v>6.01</v>
      </c>
      <c r="AI58" s="6" t="str">
        <f>IF(IFERROR(VLOOKUP(A58,'[33]33'!$A$5:$O$440,4,FALSE),0),VLOOKUP(A58,'[33]33'!$A$5:$O$440,4,FALSE),"ASSENTE")</f>
        <v>ASSENTE</v>
      </c>
      <c r="AJ58" s="6" t="str">
        <f>IF(IFERROR(VLOOKUP(A58,'[34]34'!$A$5:$O$440,4,FALSE),0),VLOOKUP(A58,'[34]34'!$A$5:$O$440,4,FALSE),"ASSENTE")</f>
        <v>ASSENTE</v>
      </c>
      <c r="AK58" s="6" t="str">
        <f>IF(IFERROR(VLOOKUP(A58,'[35]35'!$A$5:$O$440,4,FALSE),0),VLOOKUP(A58,'[35]35'!$A$5:$O$440,4,FALSE),"ASSENTE")</f>
        <v>ASSENTE</v>
      </c>
      <c r="AL58" s="6">
        <f>IF(IFERROR(VLOOKUP(A58,'[36]36'!$A$5:$O$440,4,FALSE),0),VLOOKUP(A58,'[36]36'!$A$5:$O$440,4,FALSE),"ASSENTE")</f>
        <v>6.01</v>
      </c>
      <c r="AM58" s="6">
        <f>IF(IFERROR(VLOOKUP(A58,'[37]37'!$A$5:$O$440,4,FALSE),0),VLOOKUP(A58,'[37]37'!$A$5:$O$440,4,FALSE),"ASSENTE")</f>
        <v>6.54</v>
      </c>
      <c r="AN58" s="6">
        <f>IF(IFERROR(VLOOKUP(A58,'[38]38'!$A$5:$O$440,4,FALSE),0),VLOOKUP(A58,'[38]38'!$A$5:$O$440,4,FALSE),"ASSENTE")</f>
        <v>5.52</v>
      </c>
    </row>
    <row r="59" spans="1:77" s="7" customFormat="1" ht="12.75" customHeight="1">
      <c r="A59" s="15"/>
      <c r="B59" s="15"/>
      <c r="C59" s="6" t="str">
        <f>IF(IFERROR(VLOOKUP(A58,'[1]1'!$A$5:$O$440,4,FALSE),1)=1,"ASSENTE",IF(AND(VLOOKUP(A58,'[1]1'!$A$5:$O$440,5,FALSE)&lt;1,VLOOKUP(A58,'[1]1'!$A$5:$O$440,9,FALSE)&lt;1),"NO","GOL"))</f>
        <v>ASSENTE</v>
      </c>
      <c r="D59" s="6" t="str">
        <f>IF(IFERROR(VLOOKUP(A58,'[2]2'!$A$5:$O$440,4,FALSE),1)=1,"ASSENTE",IF(AND(VLOOKUP(A58,'[2]2'!$A$5:$O$440,5,FALSE)&lt;1,VLOOKUP(A58,'[2]2'!$A$5:$O$440,9,FALSE)&lt;1),"NO","GOL"))</f>
        <v>ASSENTE</v>
      </c>
      <c r="E59" s="6" t="str">
        <f>IF(IFERROR(VLOOKUP(A58,'[3]3'!$A$5:$O$440,4,FALSE),1)=1,"ASSENTE",IF(AND(VLOOKUP(A58,'[3]3'!$A$5:$O$440,5,FALSE)&lt;1,VLOOKUP(A58,'[3]3'!$A$5:$O$440,9,FALSE)&lt;1),"NO","GOL"))</f>
        <v>ASSENTE</v>
      </c>
      <c r="F59" s="6" t="str">
        <f>IF(IFERROR(VLOOKUP(A58,'[4]4'!$A$5:$O$440,4,FALSE),1)=1,"ASSENTE",IF(AND(VLOOKUP(A58,'[4]4'!$A$5:$O$440,5,FALSE)&lt;1,VLOOKUP(A58,'[4]4'!$A$5:$O$440,9,FALSE)&lt;1),"NO","GOL"))</f>
        <v>ASSENTE</v>
      </c>
      <c r="G59" s="6" t="str">
        <f>IF(IFERROR(VLOOKUP(A58,'[5]5'!$A$5:$O$440,4,FALSE),1)=1,"ASSENTE",IF(AND(VLOOKUP(A58,'[5]5'!$A$5:$O$440,5,FALSE)&lt;1,VLOOKUP(A58,'[5]5'!$A$5:$O$440,9,FALSE)&lt;1),"NO","GOL"))</f>
        <v>ASSENTE</v>
      </c>
      <c r="H59" s="6" t="str">
        <f>IF(IFERROR(VLOOKUP(A58,'[6]6'!$A$5:$O$440,4,FALSE),1)=1,"ASSENTE",IF(AND(VLOOKUP(A58,'[6]6'!$A$5:$O$440,5,FALSE)&lt;1,VLOOKUP(A58,'[6]6'!$A$5:$O$440,9,FALSE)&lt;1),"NO","GOL"))</f>
        <v>ASSENTE</v>
      </c>
      <c r="I59" s="6" t="str">
        <f>IF(IFERROR(VLOOKUP(A58,'[7]7'!$A$5:$O$440,4,FALSE),1)=1,"ASSENTE",IF(AND(VLOOKUP(A58,'[7]7'!$A$5:$O$440,5,FALSE)&lt;1,VLOOKUP(A58,'[7]7'!$A$5:$O$440,9,FALSE)&lt;1),"NO","GOL"))</f>
        <v>ASSENTE</v>
      </c>
      <c r="J59" s="6" t="str">
        <f>IF(IFERROR(VLOOKUP(A58,'[8]8'!$A$5:$O$440,4,FALSE),1)=1,"ASSENTE",IF(AND(VLOOKUP(A58,'[8]8'!$A$5:$O$440,5,FALSE)&lt;1,VLOOKUP(A58,'[8]8'!$A$5:$O$440,9,FALSE)&lt;1),"NO","GOL"))</f>
        <v>ASSENTE</v>
      </c>
      <c r="K59" s="6" t="str">
        <f>IF(IFERROR(VLOOKUP(A58,'[9]9'!$A$5:$O$440,4,FALSE),1)=1,"ASSENTE",IF(AND(VLOOKUP(A58,'[9]9'!$A$5:$O$440,5,FALSE)&lt;1,VLOOKUP(A58,'[9]9'!$A$5:$O$440,9,FALSE)&lt;1),"NO","GOL"))</f>
        <v>ASSENTE</v>
      </c>
      <c r="L59" s="6" t="str">
        <f>IF(IFERROR(VLOOKUP(A58,'[10]10'!$A$5:$O$440,4,FALSE),1)=1,"ASSENTE",IF(AND(VLOOKUP(A58,'[10]10'!$A$5:$O$440,5,FALSE)&lt;1,VLOOKUP(A58,'[10]10'!$A$5:$O$440,9,FALSE)&lt;1),"NO","GOL"))</f>
        <v>NO</v>
      </c>
      <c r="M59" s="6" t="str">
        <f>IF(IFERROR(VLOOKUP(A58,'[11]11'!$A$5:$O$440,4,FALSE),1)=1,"ASSENTE",IF(AND(VLOOKUP(A58,'[11]11'!$A$5:$O$440,5,FALSE)&lt;1,VLOOKUP(A58,'[11]11'!$A$5:$O$440,9,FALSE)&lt;1),"NO","GOL"))</f>
        <v>NO</v>
      </c>
      <c r="N59" s="6" t="str">
        <f>IF(IFERROR(VLOOKUP(A58,'[12]12'!$A$5:$O$440,4,FALSE),1)=1,"ASSENTE",IF(AND(VLOOKUP(A58,'[12]12'!$A$5:$O$440,5,FALSE)&lt;1,VLOOKUP(A58,'[12]12'!$A$5:$O$440,9,FALSE)&lt;1),"NO","GOL"))</f>
        <v>NO</v>
      </c>
      <c r="O59" s="6" t="str">
        <f>IF(IFERROR(VLOOKUP(A58,'[13]13'!$A$5:$O$440,4,FALSE),1)=1,"ASSENTE",IF(AND(VLOOKUP(A58,'[13]13'!$A$5:$O$440,5,FALSE)&lt;1,VLOOKUP(A58,'[13]13'!$A$5:$O$440,9,FALSE)&lt;1),"NO","GOL"))</f>
        <v>GOL</v>
      </c>
      <c r="P59" s="6" t="str">
        <f>IF(IFERROR(VLOOKUP(A58,'[14]14'!$A$5:$O$440,4,FALSE),1)=1,"ASSENTE",IF(AND(VLOOKUP(A58,'[14]14'!$A$5:$O$440,5,FALSE)&lt;1,VLOOKUP(A58,'[14]14'!$A$5:$O$440,9,FALSE)&lt;1),"NO","GOL"))</f>
        <v>GOL</v>
      </c>
      <c r="Q59" s="6" t="str">
        <f>IF(IFERROR(VLOOKUP(A58,'[15]15'!$A$5:$O$440,4,FALSE),1)=1,"ASSENTE",IF(AND(VLOOKUP(A58,'[15]15'!$A$5:$O$440,5,FALSE)&lt;1,VLOOKUP(A58,'[15]15'!$A$5:$O$440,9,FALSE)&lt;1),"NO","GOL"))</f>
        <v>NO</v>
      </c>
      <c r="R59" s="6" t="str">
        <f>IF(IFERROR(VLOOKUP(A58,'[16]16'!$A$5:$O$440,4,FALSE),1)=1,"ASSENTE",IF(AND(VLOOKUP(A58,'[16]16'!$A$5:$O$440,5,FALSE)&lt;1,VLOOKUP(A58,'[16]16'!$A$5:$O$440,9,FALSE)&lt;1),"NO","GOL"))</f>
        <v>GOL</v>
      </c>
      <c r="S59" s="6" t="str">
        <f>IF(IFERROR(VLOOKUP(A58,'[17]17'!$A$5:$O$440,4,FALSE),1)=1,"ASSENTE",IF(AND(VLOOKUP(A58,'[17]17'!$A$5:$O$440,5,FALSE)&lt;1,VLOOKUP(A58,'[17]17'!$A$5:$O$440,9,FALSE)&lt;1),"NO","GOL"))</f>
        <v>NO</v>
      </c>
      <c r="T59" s="6" t="str">
        <f>IF(IFERROR(VLOOKUP(A58,'[18]18'!$A$5:$O$440,4,FALSE),1)=1,"ASSENTE",IF(AND(VLOOKUP(A58,'[18]18'!$A$5:$O$440,5,FALSE)&lt;1,VLOOKUP(A58,'[18]18'!$A$5:$O$440,9,FALSE)&lt;1),"NO","GOL"))</f>
        <v>GOL</v>
      </c>
      <c r="U59" s="6" t="str">
        <f>IF(IFERROR(VLOOKUP(A58,'[19]19'!$A$5:$O$440,4,FALSE),1)=1,"ASSENTE",IF(AND(VLOOKUP(A58,'[19]19'!$A$5:$O$440,5,FALSE)&lt;1,VLOOKUP(A58,'[19]19'!$A$5:$O$440,9,FALSE)&lt;1),"NO","GOL"))</f>
        <v>NO</v>
      </c>
      <c r="V59" s="6" t="str">
        <f>IF(IFERROR(VLOOKUP(A58,'[20]20'!$A$5:$O$440,4,FALSE),1)=1,"ASSENTE",IF(AND(VLOOKUP(A58,'[20]20'!$A$5:$O$440,5,FALSE)&lt;1,VLOOKUP(A58,'[20]20'!$A$5:$O$440,9,FALSE)&lt;1),"NO","GOL"))</f>
        <v>ASSENTE</v>
      </c>
      <c r="W59" s="6" t="str">
        <f>IF(IFERROR(VLOOKUP(A58,'[21]21'!$A$5:$O$440,4,FALSE),1)=1,"ASSENTE",IF(AND(VLOOKUP(A58,'[21]21'!$A$5:$O$440,5,FALSE)&lt;1,VLOOKUP(A58,'[21]21'!$A$5:$O$440,9,FALSE)&lt;1),"NO","GOL"))</f>
        <v>NO</v>
      </c>
      <c r="X59" s="6" t="str">
        <f>IF(IFERROR(VLOOKUP(A58,'[22]22'!$A$5:$O$440,4,FALSE),1)=1,"ASSENTE",IF(AND(VLOOKUP(A58,'[22]22'!$A$5:$O$440,5,FALSE)&lt;1,VLOOKUP(A58,'[22]22'!$A$5:$O$440,9,FALSE)&lt;1),"NO","GOL"))</f>
        <v>GOL</v>
      </c>
      <c r="Y59" s="6" t="str">
        <f>IF(IFERROR(VLOOKUP(A58,'[23]23'!$A$5:$O$440,4,FALSE),1)=1,"ASSENTE",IF(AND(VLOOKUP(A58,'[23]23'!$A$5:$O$440,5,FALSE)&lt;1,VLOOKUP(A58,'[23]23'!$A$5:$O$440,9,FALSE)&lt;1),"NO","GOL"))</f>
        <v>GOL</v>
      </c>
      <c r="Z59" s="6" t="str">
        <f>IF(IFERROR(VLOOKUP(A58,'[24]24'!$A$5:$O$440,4,FALSE),1)=1,"ASSENTE",IF(AND(VLOOKUP(A58,'[24]24'!$A$5:$O$440,5,FALSE)&lt;1,VLOOKUP(A58,'[24]24'!$A$5:$O$440,9,FALSE)&lt;1),"NO","GOL"))</f>
        <v>GOL</v>
      </c>
      <c r="AA59" s="6" t="str">
        <f>IF(IFERROR(VLOOKUP(A58,'[25]25'!$A$5:$O$440,4,FALSE),1)=1,"ASSENTE",IF(AND(VLOOKUP(A58,'[25]25'!$A$5:$O$440,5,FALSE)&lt;1,VLOOKUP(A58,'[25]25'!$A$5:$O$440,9,FALSE)&lt;1),"NO","GOL"))</f>
        <v>NO</v>
      </c>
      <c r="AB59" s="6" t="str">
        <f>IF(IFERROR(VLOOKUP(A58,'[26]26'!$A$5:$O$440,4,FALSE),1)=1,"ASSENTE",IF(AND(VLOOKUP(A58,'[26]26'!$A$5:$O$440,5,FALSE)&lt;1,VLOOKUP(A58,'[26]26'!$A$5:$O$440,9,FALSE)&lt;1),"NO","GOL"))</f>
        <v>ASSENTE</v>
      </c>
      <c r="AC59" s="6" t="str">
        <f>IF(IFERROR(VLOOKUP(A58,'[27]27'!$A$5:$O$440,4,FALSE),1)=1,"ASSENTE",IF(AND(VLOOKUP(A58,'[27]27'!$A$5:$O$440,5,FALSE)&lt;1,VLOOKUP(A58,'[27]27'!$A$5:$O$440,9,FALSE)&lt;1),"NO","GOL"))</f>
        <v>ASSENTE</v>
      </c>
      <c r="AD59" s="6" t="str">
        <f>IF(IFERROR(VLOOKUP(A58,'[28]28'!$A$5:$O$440,4,FALSE),1)=1,"ASSENTE",IF(AND(VLOOKUP(A58,'[28]28'!$A$5:$O$440,5,FALSE)&lt;1,VLOOKUP(A58,'[28]28'!$A$5:$O$440,9,FALSE)&lt;1),"NO","GOL"))</f>
        <v>ASSENTE</v>
      </c>
      <c r="AE59" s="6" t="str">
        <f>IF(IFERROR(VLOOKUP(A58,'[29]29'!$A$5:$O$440,4,FALSE),1)=1,"ASSENTE",IF(AND(VLOOKUP(A58,'[29]29'!$A$5:$O$440,5,FALSE)&lt;1,VLOOKUP(A58,'[29]29'!$A$5:$O$440,9,FALSE)&lt;1),"NO","GOL"))</f>
        <v>NO</v>
      </c>
      <c r="AF59" s="6" t="str">
        <f>IF(IFERROR(VLOOKUP(A58,'[30]30'!$A$5:$O$440,4,FALSE),1)=1,"ASSENTE",IF(AND(VLOOKUP(A58,'[30]30'!$A$5:$O$440,5,FALSE)&lt;1,VLOOKUP(A58,'[30]30'!$A$5:$O$440,9,FALSE)&lt;1),"NO","GOL"))</f>
        <v>NO</v>
      </c>
      <c r="AG59" s="6" t="str">
        <f>IF(IFERROR(VLOOKUP(A58,'[31]31'!$A$5:$O$440,4,FALSE),1)=1,"ASSENTE",IF(AND(VLOOKUP(A58,'[31]31'!$A$5:$O$440,5,FALSE)&lt;1,VLOOKUP(A58,'[31]31'!$A$5:$O$440,9,FALSE)&lt;1),"NO","GOL"))</f>
        <v>ASSENTE</v>
      </c>
      <c r="AH59" s="6" t="str">
        <f>IF(IFERROR(VLOOKUP(A58,'[32]32'!$A$5:$O$440,4,FALSE),1)=1,"ASSENTE",IF(AND(VLOOKUP(A58,'[32]32'!$A$5:$O$440,5,FALSE)&lt;1,VLOOKUP(A58,'[32]32'!$A$5:$O$440,9,FALSE)&lt;1),"NO","GOL"))</f>
        <v>NO</v>
      </c>
      <c r="AI59" s="6" t="str">
        <f>IF(IFERROR(VLOOKUP(A58,'[33]33'!$A$5:$O$440,4,FALSE),1)=1,"ASSENTE",IF(AND(VLOOKUP(A58,'[33]33'!$A$5:$O$440,5,FALSE)&lt;1,VLOOKUP(A58,'[33]33'!$A$5:$O$440,9,FALSE)&lt;1),"NO","GOL"))</f>
        <v>ASSENTE</v>
      </c>
      <c r="AJ59" s="6" t="str">
        <f>IF(IFERROR(VLOOKUP(A58,'[34]34'!$A$5:$O$440,4,FALSE),1)=1,"ASSENTE",IF(AND(VLOOKUP(A58,'[34]34'!$A$5:$O$440,5,FALSE)&lt;1,VLOOKUP(A58,'[34]34'!$A$5:$O$440,9,FALSE)&lt;1),"NO","GOL"))</f>
        <v>ASSENTE</v>
      </c>
      <c r="AK59" s="6" t="str">
        <f>IF(IFERROR(VLOOKUP(A58,'[35]35'!$A$5:$O$440,4,FALSE),1)=1,"ASSENTE",IF(AND(VLOOKUP(A58,'[35]35'!$A$5:$O$440,5,FALSE)&lt;1,VLOOKUP(A58,'[35]35'!$A$5:$O$440,9,FALSE)&lt;1),"NO","GOL"))</f>
        <v>ASSENTE</v>
      </c>
      <c r="AL59" s="6" t="str">
        <f>IF(IFERROR(VLOOKUP(A58,'[36]36'!$A$5:$O$440,4,FALSE),1)=1,"ASSENTE",IF(AND(VLOOKUP(A58,'[36]36'!$A$5:$O$440,5,FALSE)&lt;1,VLOOKUP(A58,'[36]36'!$A$5:$O$440,9,FALSE)&lt;1),"NO","GOL"))</f>
        <v>GOL</v>
      </c>
      <c r="AM59" s="6" t="str">
        <f>IF(IFERROR(VLOOKUP(A58,'[37]37'!$A$5:$O$440,4,FALSE),1)=1,"ASSENTE",IF(AND(VLOOKUP(A58,'[37]37'!$A$5:$O$440,5,FALSE)&lt;1,VLOOKUP(A58,'[37]37'!$A$5:$O$440,9,FALSE)&lt;1),"NO","GOL"))</f>
        <v>GOL</v>
      </c>
      <c r="AN59" s="6" t="str">
        <f>IF(IFERROR(VLOOKUP(A58,'[38]38'!$A$5:$O$440,4,FALSE),1)=1,"ASSENTE",IF(AND(VLOOKUP(A58,'[38]38'!$A$5:$O$440,5,FALSE)&lt;1,VLOOKUP(A58,'[38]38'!$A$5:$O$440,9,FALSE)&lt;1),"NO","GOL"))</f>
        <v>NO</v>
      </c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</row>
    <row r="60" spans="1:77" s="7" customFormat="1" ht="12.75" customHeight="1">
      <c r="A60" s="15">
        <v>3405</v>
      </c>
      <c r="B60" s="15" t="str">
        <f>VLOOKUP(A60,'[33]33'!$A$5:$O$440,3,FALSE)</f>
        <v>PINILLA</v>
      </c>
      <c r="C60" s="6">
        <f>IF(IFERROR(VLOOKUP(A60,'[1]1'!$A$5:$O$440,4,FALSE),0),VLOOKUP(A60,'[1]1'!$A$5:$O$440,4,FALSE),"ASSENTE")</f>
        <v>6</v>
      </c>
      <c r="D60" s="6" t="str">
        <f>IF(IFERROR(VLOOKUP(A60,'[2]2'!$A$5:$O$440,4,FALSE),0),VLOOKUP(A60,'[2]2'!$A$5:$O$440,4,FALSE),"ASSENTE")</f>
        <v>ASSENTE</v>
      </c>
      <c r="E60" s="6">
        <f>IF(IFERROR(VLOOKUP(A60,'[3]3'!$A$5:$O$440,4,FALSE),0),VLOOKUP(A60,'[3]3'!$A$5:$O$440,4,FALSE),"ASSENTE")</f>
        <v>6</v>
      </c>
      <c r="F60" s="6">
        <f>IF(IFERROR(VLOOKUP(A60,'[4]4'!$A$5:$O$440,4,FALSE),0),VLOOKUP(A60,'[4]4'!$A$5:$O$440,4,FALSE),"ASSENTE")</f>
        <v>7.04</v>
      </c>
      <c r="G60" s="6">
        <f>IF(IFERROR(VLOOKUP(A60,'[5]5'!$A$5:$O$440,4,FALSE),0),VLOOKUP(A60,'[5]5'!$A$5:$O$440,4,FALSE),"ASSENTE")</f>
        <v>6.52</v>
      </c>
      <c r="H60" s="6">
        <f>IF(IFERROR(VLOOKUP(A60,'[6]6'!$A$5:$O$440,4,FALSE),0),VLOOKUP(A60,'[6]6'!$A$5:$O$440,4,FALSE),"ASSENTE")</f>
        <v>6.02</v>
      </c>
      <c r="I60" s="6">
        <f>IF(IFERROR(VLOOKUP(A60,'[7]7'!$A$5:$O$440,4,FALSE),0),VLOOKUP(A60,'[7]7'!$A$5:$O$440,4,FALSE),"ASSENTE")</f>
        <v>6.53</v>
      </c>
      <c r="J60" s="6">
        <f>IF(IFERROR(VLOOKUP(A60,'[8]8'!$A$5:$O$440,4,FALSE),0),VLOOKUP(A60,'[8]8'!$A$5:$O$440,4,FALSE),"ASSENTE")</f>
        <v>6.02</v>
      </c>
      <c r="K60" s="6">
        <f>IF(IFERROR(VLOOKUP(A60,'[9]9'!$A$5:$O$440,4,FALSE),0),VLOOKUP(A60,'[9]9'!$A$5:$O$440,4,FALSE),"ASSENTE")</f>
        <v>6.52</v>
      </c>
      <c r="L60" s="6">
        <f>IF(IFERROR(VLOOKUP(A60,'[10]10'!$A$5:$O$440,4,FALSE),0),VLOOKUP(A60,'[10]10'!$A$5:$O$440,4,FALSE),"ASSENTE")</f>
        <v>7.52</v>
      </c>
      <c r="M60" s="6">
        <f>IF(IFERROR(VLOOKUP(A60,'[11]11'!$A$5:$O$440,4,FALSE),0),VLOOKUP(A60,'[11]11'!$A$5:$O$440,4,FALSE),"ASSENTE")</f>
        <v>5.53</v>
      </c>
      <c r="N60" s="6" t="str">
        <f>IF(IFERROR(VLOOKUP(A60,'[12]12'!$A$5:$O$440,4,FALSE),0),VLOOKUP(A60,'[12]12'!$A$5:$O$440,4,FALSE),"ASSENTE")</f>
        <v>ASSENTE</v>
      </c>
      <c r="O60" s="6" t="str">
        <f>IF(IFERROR(VLOOKUP(A60,'[13]13'!$A$5:$O$440,4,FALSE),0),VLOOKUP(A60,'[13]13'!$A$5:$O$440,4,FALSE),"ASSENTE")</f>
        <v>ASSENTE</v>
      </c>
      <c r="P60" s="6" t="str">
        <f>IF(IFERROR(VLOOKUP(A60,'[14]14'!$A$5:$O$440,4,FALSE),0),VLOOKUP(A60,'[14]14'!$A$5:$O$440,4,FALSE),"ASSENTE")</f>
        <v>ASSENTE</v>
      </c>
      <c r="Q60" s="6">
        <f>IF(IFERROR(VLOOKUP(A60,'[15]15'!$A$5:$O$440,4,FALSE),0),VLOOKUP(A60,'[15]15'!$A$5:$O$440,4,FALSE),"ASSENTE")</f>
        <v>6</v>
      </c>
      <c r="R60" s="6">
        <f>IF(IFERROR(VLOOKUP(A60,'[16]16'!$A$5:$O$440,4,FALSE),0),VLOOKUP(A60,'[16]16'!$A$5:$O$440,4,FALSE),"ASSENTE")</f>
        <v>7.02</v>
      </c>
      <c r="S60" s="6" t="str">
        <f>IF(IFERROR(VLOOKUP(A60,'[17]17'!$A$5:$O$440,4,FALSE),0),VLOOKUP(A60,'[17]17'!$A$5:$O$440,4,FALSE),"ASSENTE")</f>
        <v>ASSENTE</v>
      </c>
      <c r="T60" s="6" t="str">
        <f>IF(IFERROR(VLOOKUP(A60,'[18]18'!$A$5:$O$440,4,FALSE),0),VLOOKUP(A60,'[18]18'!$A$5:$O$440,4,FALSE),"ASSENTE")</f>
        <v>ASSENTE</v>
      </c>
      <c r="U60" s="6" t="str">
        <f>IF(IFERROR(VLOOKUP(A60,'[19]19'!$A$5:$O$440,4,FALSE),0),VLOOKUP(A60,'[19]19'!$A$5:$O$440,4,FALSE),"ASSENTE")</f>
        <v>ASSENTE</v>
      </c>
      <c r="V60" s="6" t="str">
        <f>IF(IFERROR(VLOOKUP(A60,'[20]20'!$A$5:$O$440,4,FALSE),0),VLOOKUP(A60,'[20]20'!$A$5:$O$440,4,FALSE),"ASSENTE")</f>
        <v>ASSENTE</v>
      </c>
      <c r="W60" s="6" t="str">
        <f>IF(IFERROR(VLOOKUP(A60,'[21]21'!$A$5:$O$440,4,FALSE),0),VLOOKUP(A60,'[21]21'!$A$5:$O$440,4,FALSE),"ASSENTE")</f>
        <v>ASSENTE</v>
      </c>
      <c r="X60" s="6" t="str">
        <f>IF(IFERROR(VLOOKUP(A60,'[22]22'!$A$5:$O$440,4,FALSE),0),VLOOKUP(A60,'[22]22'!$A$5:$O$440,4,FALSE),"ASSENTE")</f>
        <v>ASSENTE</v>
      </c>
      <c r="Y60" s="6" t="str">
        <f>IF(IFERROR(VLOOKUP(A60,'[23]23'!$A$5:$O$440,4,FALSE),0),VLOOKUP(A60,'[23]23'!$A$5:$O$440,4,FALSE),"ASSENTE")</f>
        <v>ASSENTE</v>
      </c>
      <c r="Z60" s="6" t="str">
        <f>IF(IFERROR(VLOOKUP(A60,'[24]24'!$A$5:$O$440,4,FALSE),0),VLOOKUP(A60,'[24]24'!$A$5:$O$440,4,FALSE),"ASSENTE")</f>
        <v>ASSENTE</v>
      </c>
      <c r="AA60" s="6" t="str">
        <f>IF(IFERROR(VLOOKUP(A60,'[25]25'!$A$5:$O$440,4,FALSE),0),VLOOKUP(A60,'[25]25'!$A$5:$O$440,4,FALSE),"ASSENTE")</f>
        <v>ASSENTE</v>
      </c>
      <c r="AB60" s="6" t="str">
        <f>IF(IFERROR(VLOOKUP(A60,'[26]26'!$A$5:$O$440,4,FALSE),0),VLOOKUP(A60,'[26]26'!$A$5:$O$440,4,FALSE),"ASSENTE")</f>
        <v>ASSENTE</v>
      </c>
      <c r="AC60" s="6">
        <f>IF(IFERROR(VLOOKUP(A60,'[27]27'!$A$5:$O$440,4,FALSE),0),VLOOKUP(A60,'[27]27'!$A$5:$O$440,4,FALSE),"ASSENTE")</f>
        <v>5.53</v>
      </c>
      <c r="AD60" s="6" t="str">
        <f>IF(IFERROR(VLOOKUP(A60,'[28]28'!$A$5:$O$440,4,FALSE),0),VLOOKUP(A60,'[28]28'!$A$5:$O$440,4,FALSE),"ASSENTE")</f>
        <v>ASSENTE</v>
      </c>
      <c r="AE60" s="6">
        <f>IF(IFERROR(VLOOKUP(A60,'[29]29'!$A$5:$O$440,4,FALSE),0),VLOOKUP(A60,'[29]29'!$A$5:$O$440,4,FALSE),"ASSENTE")</f>
        <v>5.04</v>
      </c>
      <c r="AF60" s="6">
        <f>IF(IFERROR(VLOOKUP(A60,'[30]30'!$A$5:$O$440,4,FALSE),0),VLOOKUP(A60,'[30]30'!$A$5:$O$440,4,FALSE),"ASSENTE")</f>
        <v>7.01</v>
      </c>
      <c r="AG60" s="6">
        <f>IF(IFERROR(VLOOKUP(A60,'[31]31'!$A$5:$O$440,4,FALSE),0),VLOOKUP(A60,'[31]31'!$A$5:$O$440,4,FALSE),"ASSENTE")</f>
        <v>5.03</v>
      </c>
      <c r="AH60" s="6">
        <f>IF(IFERROR(VLOOKUP(A60,'[32]32'!$A$5:$O$440,4,FALSE),0),VLOOKUP(A60,'[32]32'!$A$5:$O$440,4,FALSE),"ASSENTE")</f>
        <v>6.52</v>
      </c>
      <c r="AI60" s="6">
        <f>IF(IFERROR(VLOOKUP(A60,'[33]33'!$A$5:$O$440,4,FALSE),0),VLOOKUP(A60,'[33]33'!$A$5:$O$440,4,FALSE),"ASSENTE")</f>
        <v>7.52</v>
      </c>
      <c r="AJ60" s="6" t="str">
        <f>IF(IFERROR(VLOOKUP(A60,'[34]34'!$A$5:$O$440,4,FALSE),0),VLOOKUP(A60,'[34]34'!$A$5:$O$440,4,FALSE),"ASSENTE")</f>
        <v>ASSENTE</v>
      </c>
      <c r="AK60" s="6">
        <f>IF(IFERROR(VLOOKUP(A60,'[35]35'!$A$5:$O$440,4,FALSE),0),VLOOKUP(A60,'[35]35'!$A$5:$O$440,4,FALSE),"ASSENTE")</f>
        <v>6.03</v>
      </c>
      <c r="AL60" s="6">
        <f>IF(IFERROR(VLOOKUP(A60,'[36]36'!$A$5:$O$440,4,FALSE),0),VLOOKUP(A60,'[36]36'!$A$5:$O$440,4,FALSE),"ASSENTE")</f>
        <v>6.02</v>
      </c>
      <c r="AM60" s="6">
        <f>IF(IFERROR(VLOOKUP(A60,'[37]37'!$A$5:$O$440,4,FALSE),0),VLOOKUP(A60,'[37]37'!$A$5:$O$440,4,FALSE),"ASSENTE")</f>
        <v>7.01</v>
      </c>
      <c r="AN60" s="6">
        <f>IF(IFERROR(VLOOKUP(A60,'[38]38'!$A$5:$O$440,4,FALSE),0),VLOOKUP(A60,'[38]38'!$A$5:$O$440,4,FALSE),"ASSENTE")</f>
        <v>6.03</v>
      </c>
    </row>
    <row r="61" spans="1:77" s="7" customFormat="1" ht="12.75" customHeight="1">
      <c r="A61" s="15"/>
      <c r="B61" s="15"/>
      <c r="C61" s="6" t="str">
        <f>IF(IFERROR(VLOOKUP(A60,'[1]1'!$A$5:$O$440,4,FALSE),1)=1,"ASSENTE",IF(AND(VLOOKUP(A60,'[1]1'!$A$5:$O$440,5,FALSE)&lt;1,VLOOKUP(A60,'[1]1'!$A$5:$O$440,9,FALSE)&lt;1),"NO","GOL"))</f>
        <v>NO</v>
      </c>
      <c r="D61" s="6" t="str">
        <f>IF(IFERROR(VLOOKUP(A60,'[2]2'!$A$5:$O$440,4,FALSE),1)=1,"ASSENTE",IF(AND(VLOOKUP(A60,'[2]2'!$A$5:$O$440,5,FALSE)&lt;1,VLOOKUP(A60,'[2]2'!$A$5:$O$440,9,FALSE)&lt;1),"NO","GOL"))</f>
        <v>ASSENTE</v>
      </c>
      <c r="E61" s="6" t="str">
        <f>IF(IFERROR(VLOOKUP(A60,'[3]3'!$A$5:$O$440,4,FALSE),1)=1,"ASSENTE",IF(AND(VLOOKUP(A60,'[3]3'!$A$5:$O$440,5,FALSE)&lt;1,VLOOKUP(A60,'[3]3'!$A$5:$O$440,9,FALSE)&lt;1),"NO","GOL"))</f>
        <v>NO</v>
      </c>
      <c r="F61" s="6" t="str">
        <f>IF(IFERROR(VLOOKUP(A60,'[4]4'!$A$5:$O$440,4,FALSE),1)=1,"ASSENTE",IF(AND(VLOOKUP(A60,'[4]4'!$A$5:$O$440,5,FALSE)&lt;1,VLOOKUP(A60,'[4]4'!$A$5:$O$440,9,FALSE)&lt;1),"NO","GOL"))</f>
        <v>NO</v>
      </c>
      <c r="G61" s="6" t="str">
        <f>IF(IFERROR(VLOOKUP(A60,'[5]5'!$A$5:$O$440,4,FALSE),1)=1,"ASSENTE",IF(AND(VLOOKUP(A60,'[5]5'!$A$5:$O$440,5,FALSE)&lt;1,VLOOKUP(A60,'[5]5'!$A$5:$O$440,9,FALSE)&lt;1),"NO","GOL"))</f>
        <v>GOL</v>
      </c>
      <c r="H61" s="6" t="str">
        <f>IF(IFERROR(VLOOKUP(A60,'[6]6'!$A$5:$O$440,4,FALSE),1)=1,"ASSENTE",IF(AND(VLOOKUP(A60,'[6]6'!$A$5:$O$440,5,FALSE)&lt;1,VLOOKUP(A60,'[6]6'!$A$5:$O$440,9,FALSE)&lt;1),"NO","GOL"))</f>
        <v>NO</v>
      </c>
      <c r="I61" s="6" t="str">
        <f>IF(IFERROR(VLOOKUP(A60,'[7]7'!$A$5:$O$440,4,FALSE),1)=1,"ASSENTE",IF(AND(VLOOKUP(A60,'[7]7'!$A$5:$O$440,5,FALSE)&lt;1,VLOOKUP(A60,'[7]7'!$A$5:$O$440,9,FALSE)&lt;1),"NO","GOL"))</f>
        <v>GOL</v>
      </c>
      <c r="J61" s="6" t="str">
        <f>IF(IFERROR(VLOOKUP(A60,'[8]8'!$A$5:$O$440,4,FALSE),1)=1,"ASSENTE",IF(AND(VLOOKUP(A60,'[8]8'!$A$5:$O$440,5,FALSE)&lt;1,VLOOKUP(A60,'[8]8'!$A$5:$O$440,9,FALSE)&lt;1),"NO","GOL"))</f>
        <v>GOL</v>
      </c>
      <c r="K61" s="6" t="str">
        <f>IF(IFERROR(VLOOKUP(A60,'[9]9'!$A$5:$O$440,4,FALSE),1)=1,"ASSENTE",IF(AND(VLOOKUP(A60,'[9]9'!$A$5:$O$440,5,FALSE)&lt;1,VLOOKUP(A60,'[9]9'!$A$5:$O$440,9,FALSE)&lt;1),"NO","GOL"))</f>
        <v>NO</v>
      </c>
      <c r="L61" s="6" t="str">
        <f>IF(IFERROR(VLOOKUP(A60,'[10]10'!$A$5:$O$440,4,FALSE),1)=1,"ASSENTE",IF(AND(VLOOKUP(A60,'[10]10'!$A$5:$O$440,5,FALSE)&lt;1,VLOOKUP(A60,'[10]10'!$A$5:$O$440,9,FALSE)&lt;1),"NO","GOL"))</f>
        <v>GOL</v>
      </c>
      <c r="M61" s="6" t="str">
        <f>IF(IFERROR(VLOOKUP(A60,'[11]11'!$A$5:$O$440,4,FALSE),1)=1,"ASSENTE",IF(AND(VLOOKUP(A60,'[11]11'!$A$5:$O$440,5,FALSE)&lt;1,VLOOKUP(A60,'[11]11'!$A$5:$O$440,9,FALSE)&lt;1),"NO","GOL"))</f>
        <v>NO</v>
      </c>
      <c r="N61" s="6" t="str">
        <f>IF(IFERROR(VLOOKUP(A60,'[12]12'!$A$5:$O$440,4,FALSE),1)=1,"ASSENTE",IF(AND(VLOOKUP(A60,'[12]12'!$A$5:$O$440,5,FALSE)&lt;1,VLOOKUP(A60,'[12]12'!$A$5:$O$440,9,FALSE)&lt;1),"NO","GOL"))</f>
        <v>ASSENTE</v>
      </c>
      <c r="O61" s="6" t="str">
        <f>IF(IFERROR(VLOOKUP(A60,'[13]13'!$A$5:$O$440,4,FALSE),1)=1,"ASSENTE",IF(AND(VLOOKUP(A60,'[13]13'!$A$5:$O$440,5,FALSE)&lt;1,VLOOKUP(A60,'[13]13'!$A$5:$O$440,9,FALSE)&lt;1),"NO","GOL"))</f>
        <v>ASSENTE</v>
      </c>
      <c r="P61" s="6" t="str">
        <f>IF(IFERROR(VLOOKUP(A60,'[14]14'!$A$5:$O$440,4,FALSE),1)=1,"ASSENTE",IF(AND(VLOOKUP(A60,'[14]14'!$A$5:$O$440,5,FALSE)&lt;1,VLOOKUP(A60,'[14]14'!$A$5:$O$440,9,FALSE)&lt;1),"NO","GOL"))</f>
        <v>ASSENTE</v>
      </c>
      <c r="Q61" s="6" t="str">
        <f>IF(IFERROR(VLOOKUP(A60,'[15]15'!$A$5:$O$440,4,FALSE),1)=1,"ASSENTE",IF(AND(VLOOKUP(A60,'[15]15'!$A$5:$O$440,5,FALSE)&lt;1,VLOOKUP(A60,'[15]15'!$A$5:$O$440,9,FALSE)&lt;1),"NO","GOL"))</f>
        <v>NO</v>
      </c>
      <c r="R61" s="6" t="str">
        <f>IF(IFERROR(VLOOKUP(A60,'[16]16'!$A$5:$O$440,4,FALSE),1)=1,"ASSENTE",IF(AND(VLOOKUP(A60,'[16]16'!$A$5:$O$440,5,FALSE)&lt;1,VLOOKUP(A60,'[16]16'!$A$5:$O$440,9,FALSE)&lt;1),"NO","GOL"))</f>
        <v>GOL</v>
      </c>
      <c r="S61" s="6" t="str">
        <f>IF(IFERROR(VLOOKUP(A60,'[17]17'!$A$5:$O$440,4,FALSE),1)=1,"ASSENTE",IF(AND(VLOOKUP(A60,'[17]17'!$A$5:$O$440,5,FALSE)&lt;1,VLOOKUP(A60,'[17]17'!$A$5:$O$440,9,FALSE)&lt;1),"NO","GOL"))</f>
        <v>ASSENTE</v>
      </c>
      <c r="T61" s="6" t="str">
        <f>IF(IFERROR(VLOOKUP(A60,'[18]18'!$A$5:$O$440,4,FALSE),1)=1,"ASSENTE",IF(AND(VLOOKUP(A60,'[18]18'!$A$5:$O$440,5,FALSE)&lt;1,VLOOKUP(A60,'[18]18'!$A$5:$O$440,9,FALSE)&lt;1),"NO","GOL"))</f>
        <v>ASSENTE</v>
      </c>
      <c r="U61" s="6" t="str">
        <f>IF(IFERROR(VLOOKUP(A60,'[19]19'!$A$5:$O$440,4,FALSE),1)=1,"ASSENTE",IF(AND(VLOOKUP(A60,'[19]19'!$A$5:$O$440,5,FALSE)&lt;1,VLOOKUP(A60,'[19]19'!$A$5:$O$440,9,FALSE)&lt;1),"NO","GOL"))</f>
        <v>ASSENTE</v>
      </c>
      <c r="V61" s="6" t="str">
        <f>IF(IFERROR(VLOOKUP(A60,'[20]20'!$A$5:$O$440,4,FALSE),1)=1,"ASSENTE",IF(AND(VLOOKUP(A60,'[20]20'!$A$5:$O$440,5,FALSE)&lt;1,VLOOKUP(A60,'[20]20'!$A$5:$O$440,9,FALSE)&lt;1),"NO","GOL"))</f>
        <v>ASSENTE</v>
      </c>
      <c r="W61" s="6" t="str">
        <f>IF(IFERROR(VLOOKUP(A60,'[21]21'!$A$5:$O$440,4,FALSE),1)=1,"ASSENTE",IF(AND(VLOOKUP(A60,'[21]21'!$A$5:$O$440,5,FALSE)&lt;1,VLOOKUP(A60,'[21]21'!$A$5:$O$440,9,FALSE)&lt;1),"NO","GOL"))</f>
        <v>ASSENTE</v>
      </c>
      <c r="X61" s="6" t="str">
        <f>IF(IFERROR(VLOOKUP(A60,'[22]22'!$A$5:$O$440,4,FALSE),1)=1,"ASSENTE",IF(AND(VLOOKUP(A60,'[22]22'!$A$5:$O$440,5,FALSE)&lt;1,VLOOKUP(A60,'[22]22'!$A$5:$O$440,9,FALSE)&lt;1),"NO","GOL"))</f>
        <v>ASSENTE</v>
      </c>
      <c r="Y61" s="6" t="str">
        <f>IF(IFERROR(VLOOKUP(A60,'[23]23'!$A$5:$O$440,4,FALSE),1)=1,"ASSENTE",IF(AND(VLOOKUP(A60,'[23]23'!$A$5:$O$440,5,FALSE)&lt;1,VLOOKUP(A60,'[23]23'!$A$5:$O$440,9,FALSE)&lt;1),"NO","GOL"))</f>
        <v>ASSENTE</v>
      </c>
      <c r="Z61" s="6" t="str">
        <f>IF(IFERROR(VLOOKUP(A60,'[24]24'!$A$5:$O$440,4,FALSE),1)=1,"ASSENTE",IF(AND(VLOOKUP(A60,'[24]24'!$A$5:$O$440,5,FALSE)&lt;1,VLOOKUP(A60,'[24]24'!$A$5:$O$440,9,FALSE)&lt;1),"NO","GOL"))</f>
        <v>ASSENTE</v>
      </c>
      <c r="AA61" s="6" t="str">
        <f>IF(IFERROR(VLOOKUP(A60,'[25]25'!$A$5:$O$440,4,FALSE),1)=1,"ASSENTE",IF(AND(VLOOKUP(A60,'[25]25'!$A$5:$O$440,5,FALSE)&lt;1,VLOOKUP(A60,'[25]25'!$A$5:$O$440,9,FALSE)&lt;1),"NO","GOL"))</f>
        <v>ASSENTE</v>
      </c>
      <c r="AB61" s="6" t="str">
        <f>IF(IFERROR(VLOOKUP(A60,'[26]26'!$A$5:$O$440,4,FALSE),1)=1,"ASSENTE",IF(AND(VLOOKUP(A60,'[26]26'!$A$5:$O$440,5,FALSE)&lt;1,VLOOKUP(A60,'[26]26'!$A$5:$O$440,9,FALSE)&lt;1),"NO","GOL"))</f>
        <v>ASSENTE</v>
      </c>
      <c r="AC61" s="6" t="str">
        <f>IF(IFERROR(VLOOKUP(A60,'[27]27'!$A$5:$O$440,4,FALSE),1)=1,"ASSENTE",IF(AND(VLOOKUP(A60,'[27]27'!$A$5:$O$440,5,FALSE)&lt;1,VLOOKUP(A60,'[27]27'!$A$5:$O$440,9,FALSE)&lt;1),"NO","GOL"))</f>
        <v>NO</v>
      </c>
      <c r="AD61" s="6" t="str">
        <f>IF(IFERROR(VLOOKUP(A60,'[28]28'!$A$5:$O$440,4,FALSE),1)=1,"ASSENTE",IF(AND(VLOOKUP(A60,'[28]28'!$A$5:$O$440,5,FALSE)&lt;1,VLOOKUP(A60,'[28]28'!$A$5:$O$440,9,FALSE)&lt;1),"NO","GOL"))</f>
        <v>ASSENTE</v>
      </c>
      <c r="AE61" s="6" t="str">
        <f>IF(IFERROR(VLOOKUP(A60,'[29]29'!$A$5:$O$440,4,FALSE),1)=1,"ASSENTE",IF(AND(VLOOKUP(A60,'[29]29'!$A$5:$O$440,5,FALSE)&lt;1,VLOOKUP(A60,'[29]29'!$A$5:$O$440,9,FALSE)&lt;1),"NO","GOL"))</f>
        <v>NO</v>
      </c>
      <c r="AF61" s="6" t="str">
        <f>IF(IFERROR(VLOOKUP(A60,'[30]30'!$A$5:$O$440,4,FALSE),1)=1,"ASSENTE",IF(AND(VLOOKUP(A60,'[30]30'!$A$5:$O$440,5,FALSE)&lt;1,VLOOKUP(A60,'[30]30'!$A$5:$O$440,9,FALSE)&lt;1),"NO","GOL"))</f>
        <v>NO</v>
      </c>
      <c r="AG61" s="6" t="str">
        <f>IF(IFERROR(VLOOKUP(A60,'[31]31'!$A$5:$O$440,4,FALSE),1)=1,"ASSENTE",IF(AND(VLOOKUP(A60,'[31]31'!$A$5:$O$440,5,FALSE)&lt;1,VLOOKUP(A60,'[31]31'!$A$5:$O$440,9,FALSE)&lt;1),"NO","GOL"))</f>
        <v>NO</v>
      </c>
      <c r="AH61" s="6" t="str">
        <f>IF(IFERROR(VLOOKUP(A60,'[32]32'!$A$5:$O$440,4,FALSE),1)=1,"ASSENTE",IF(AND(VLOOKUP(A60,'[32]32'!$A$5:$O$440,5,FALSE)&lt;1,VLOOKUP(A60,'[32]32'!$A$5:$O$440,9,FALSE)&lt;1),"NO","GOL"))</f>
        <v>GOL</v>
      </c>
      <c r="AI61" s="6" t="str">
        <f>IF(IFERROR(VLOOKUP(A60,'[33]33'!$A$5:$O$440,4,FALSE),1)=1,"ASSENTE",IF(AND(VLOOKUP(A60,'[33]33'!$A$5:$O$440,5,FALSE)&lt;1,VLOOKUP(A60,'[33]33'!$A$5:$O$440,9,FALSE)&lt;1),"NO","GOL"))</f>
        <v>GOL</v>
      </c>
      <c r="AJ61" s="6" t="str">
        <f>IF(IFERROR(VLOOKUP(A60,'[34]34'!$A$5:$O$440,4,FALSE),1)=1,"ASSENTE",IF(AND(VLOOKUP(A60,'[34]34'!$A$5:$O$440,5,FALSE)&lt;1,VLOOKUP(A60,'[34]34'!$A$5:$O$440,9,FALSE)&lt;1),"NO","GOL"))</f>
        <v>ASSENTE</v>
      </c>
      <c r="AK61" s="6" t="str">
        <f>IF(IFERROR(VLOOKUP(A60,'[35]35'!$A$5:$O$440,4,FALSE),1)=1,"ASSENTE",IF(AND(VLOOKUP(A60,'[35]35'!$A$5:$O$440,5,FALSE)&lt;1,VLOOKUP(A60,'[35]35'!$A$5:$O$440,9,FALSE)&lt;1),"NO","GOL"))</f>
        <v>NO</v>
      </c>
      <c r="AL61" s="6" t="str">
        <f>IF(IFERROR(VLOOKUP(A60,'[36]36'!$A$5:$O$440,4,FALSE),1)=1,"ASSENTE",IF(AND(VLOOKUP(A60,'[36]36'!$A$5:$O$440,5,FALSE)&lt;1,VLOOKUP(A60,'[36]36'!$A$5:$O$440,9,FALSE)&lt;1),"NO","GOL"))</f>
        <v>NO</v>
      </c>
      <c r="AM61" s="6" t="str">
        <f>IF(IFERROR(VLOOKUP(A60,'[37]37'!$A$5:$O$440,4,FALSE),1)=1,"ASSENTE",IF(AND(VLOOKUP(A60,'[37]37'!$A$5:$O$440,5,FALSE)&lt;1,VLOOKUP(A60,'[37]37'!$A$5:$O$440,9,FALSE)&lt;1),"NO","GOL"))</f>
        <v>GOL</v>
      </c>
      <c r="AN61" s="6" t="str">
        <f>IF(IFERROR(VLOOKUP(A60,'[38]38'!$A$5:$O$440,4,FALSE),1)=1,"ASSENTE",IF(AND(VLOOKUP(A60,'[38]38'!$A$5:$O$440,5,FALSE)&lt;1,VLOOKUP(A60,'[38]38'!$A$5:$O$440,9,FALSE)&lt;1),"NO","GOL"))</f>
        <v>NO</v>
      </c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</row>
    <row r="62" spans="1:77" s="7" customFormat="1" ht="12.75" customHeight="1">
      <c r="A62" s="15">
        <v>3197</v>
      </c>
      <c r="B62" s="15" t="str">
        <f>VLOOKUP(A62,'[33]33'!$A$5:$O$440,3,FALSE)</f>
        <v>GIACCHERINI</v>
      </c>
      <c r="C62" s="6">
        <f>IF(IFERROR(VLOOKUP(A62,'[1]1'!$A$5:$O$440,4,FALSE),0),VLOOKUP(A62,'[1]1'!$A$5:$O$440,4,FALSE),"ASSENTE")</f>
        <v>6.51</v>
      </c>
      <c r="D62" s="6">
        <f>IF(IFERROR(VLOOKUP(A62,'[2]2'!$A$5:$O$440,4,FALSE),0),VLOOKUP(A62,'[2]2'!$A$5:$O$440,4,FALSE),"ASSENTE")</f>
        <v>7.52</v>
      </c>
      <c r="E62" s="6">
        <f>IF(IFERROR(VLOOKUP(A62,'[3]3'!$A$5:$O$440,4,FALSE),0),VLOOKUP(A62,'[3]3'!$A$5:$O$440,4,FALSE),"ASSENTE")</f>
        <v>7.04</v>
      </c>
      <c r="F62" s="6">
        <f>IF(IFERROR(VLOOKUP(A62,'[4]4'!$A$5:$O$440,4,FALSE),0),VLOOKUP(A62,'[4]4'!$A$5:$O$440,4,FALSE),"ASSENTE")</f>
        <v>5.51</v>
      </c>
      <c r="G62" s="6">
        <f>IF(IFERROR(VLOOKUP(A62,'[5]5'!$A$5:$O$440,4,FALSE),0),VLOOKUP(A62,'[5]5'!$A$5:$O$440,4,FALSE),"ASSENTE")</f>
        <v>5.04</v>
      </c>
      <c r="H62" s="6">
        <f>IF(IFERROR(VLOOKUP(A62,'[6]6'!$A$5:$O$440,4,FALSE),0),VLOOKUP(A62,'[6]6'!$A$5:$O$440,4,FALSE),"ASSENTE")</f>
        <v>6.02</v>
      </c>
      <c r="I62" s="6">
        <f>IF(IFERROR(VLOOKUP(A62,'[7]7'!$A$5:$O$440,4,FALSE),0),VLOOKUP(A62,'[7]7'!$A$5:$O$440,4,FALSE),"ASSENTE")</f>
        <v>6.53</v>
      </c>
      <c r="J62" s="6">
        <f>IF(IFERROR(VLOOKUP(A62,'[8]8'!$A$5:$O$440,4,FALSE),0),VLOOKUP(A62,'[8]8'!$A$5:$O$440,4,FALSE),"ASSENTE")</f>
        <v>6.52</v>
      </c>
      <c r="K62" s="6">
        <f>IF(IFERROR(VLOOKUP(A62,'[9]9'!$A$5:$O$440,4,FALSE),0),VLOOKUP(A62,'[9]9'!$A$5:$O$440,4,FALSE),"ASSENTE")</f>
        <v>5.51</v>
      </c>
      <c r="L62" s="6">
        <f>IF(IFERROR(VLOOKUP(A62,'[10]10'!$A$5:$O$440,4,FALSE),0),VLOOKUP(A62,'[10]10'!$A$5:$O$440,4,FALSE),"ASSENTE")</f>
        <v>6.01</v>
      </c>
      <c r="M62" s="6">
        <f>IF(IFERROR(VLOOKUP(A62,'[11]11'!$A$5:$O$440,4,FALSE),0),VLOOKUP(A62,'[11]11'!$A$5:$O$440,4,FALSE),"ASSENTE")</f>
        <v>6.51</v>
      </c>
      <c r="N62" s="6">
        <f>IF(IFERROR(VLOOKUP(A62,'[12]12'!$A$5:$O$440,4,FALSE),0),VLOOKUP(A62,'[12]12'!$A$5:$O$440,4,FALSE),"ASSENTE")</f>
        <v>5.52</v>
      </c>
      <c r="O62" s="6">
        <f>IF(IFERROR(VLOOKUP(A62,'[13]13'!$A$5:$O$440,4,FALSE),0),VLOOKUP(A62,'[13]13'!$A$5:$O$440,4,FALSE),"ASSENTE")</f>
        <v>6.51</v>
      </c>
      <c r="P62" s="6">
        <f>IF(IFERROR(VLOOKUP(A62,'[14]14'!$A$5:$O$440,4,FALSE),0),VLOOKUP(A62,'[14]14'!$A$5:$O$440,4,FALSE),"ASSENTE")</f>
        <v>5.53</v>
      </c>
      <c r="Q62" s="6">
        <f>IF(IFERROR(VLOOKUP(A62,'[15]15'!$A$5:$O$440,4,FALSE),0),VLOOKUP(A62,'[15]15'!$A$5:$O$440,4,FALSE),"ASSENTE")</f>
        <v>6</v>
      </c>
      <c r="R62" s="6">
        <f>IF(IFERROR(VLOOKUP(A62,'[16]16'!$A$5:$O$440,4,FALSE),0),VLOOKUP(A62,'[16]16'!$A$5:$O$440,4,FALSE),"ASSENTE")</f>
        <v>6.51</v>
      </c>
      <c r="S62" s="6">
        <f>IF(IFERROR(VLOOKUP(A62,'[17]17'!$A$5:$O$440,4,FALSE),0),VLOOKUP(A62,'[17]17'!$A$5:$O$440,4,FALSE),"ASSENTE")</f>
        <v>7</v>
      </c>
      <c r="T62" s="6">
        <f>IF(IFERROR(VLOOKUP(A62,'[18]18'!$A$5:$O$440,4,FALSE),0),VLOOKUP(A62,'[18]18'!$A$5:$O$440,4,FALSE),"ASSENTE")</f>
        <v>6.52</v>
      </c>
      <c r="U62" s="6">
        <f>IF(IFERROR(VLOOKUP(A62,'[19]19'!$A$5:$O$440,4,FALSE),0),VLOOKUP(A62,'[19]19'!$A$5:$O$440,4,FALSE),"ASSENTE")</f>
        <v>6.01</v>
      </c>
      <c r="V62" s="6">
        <f>IF(IFERROR(VLOOKUP(A62,'[20]20'!$A$5:$O$440,4,FALSE),0),VLOOKUP(A62,'[20]20'!$A$5:$O$440,4,FALSE),"ASSENTE")</f>
        <v>5.5</v>
      </c>
      <c r="W62" s="6" t="str">
        <f>IF(IFERROR(VLOOKUP(A62,'[21]21'!$A$5:$O$440,4,FALSE),0),VLOOKUP(A62,'[21]21'!$A$5:$O$440,4,FALSE),"ASSENTE")</f>
        <v>ASSENTE</v>
      </c>
      <c r="X62" s="6">
        <f>IF(IFERROR(VLOOKUP(A62,'[22]22'!$A$5:$O$440,4,FALSE),0),VLOOKUP(A62,'[22]22'!$A$5:$O$440,4,FALSE),"ASSENTE")</f>
        <v>6.02</v>
      </c>
      <c r="Y62" s="6">
        <f>IF(IFERROR(VLOOKUP(A62,'[23]23'!$A$5:$O$440,4,FALSE),0),VLOOKUP(A62,'[23]23'!$A$5:$O$440,4,FALSE),"ASSENTE")</f>
        <v>7.01</v>
      </c>
      <c r="Z62" s="6">
        <f>IF(IFERROR(VLOOKUP(A62,'[24]24'!$A$5:$O$440,4,FALSE),0),VLOOKUP(A62,'[24]24'!$A$5:$O$440,4,FALSE),"ASSENTE")</f>
        <v>5.5</v>
      </c>
      <c r="AA62" s="6">
        <f>IF(IFERROR(VLOOKUP(A62,'[25]25'!$A$5:$O$440,4,FALSE),0),VLOOKUP(A62,'[25]25'!$A$5:$O$440,4,FALSE),"ASSENTE")</f>
        <v>5.51</v>
      </c>
      <c r="AB62" s="6">
        <f>IF(IFERROR(VLOOKUP(A62,'[26]26'!$A$5:$O$440,4,FALSE),0),VLOOKUP(A62,'[26]26'!$A$5:$O$440,4,FALSE),"ASSENTE")</f>
        <v>6.03</v>
      </c>
      <c r="AC62" s="6">
        <f>IF(IFERROR(VLOOKUP(A62,'[27]27'!$A$5:$O$440,4,FALSE),0),VLOOKUP(A62,'[27]27'!$A$5:$O$440,4,FALSE),"ASSENTE")</f>
        <v>6</v>
      </c>
      <c r="AD62" s="6">
        <f>IF(IFERROR(VLOOKUP(A62,'[28]28'!$A$5:$O$440,4,FALSE),0),VLOOKUP(A62,'[28]28'!$A$5:$O$440,4,FALSE),"ASSENTE")</f>
        <v>7.51</v>
      </c>
      <c r="AE62" s="6">
        <f>IF(IFERROR(VLOOKUP(A62,'[29]29'!$A$5:$O$440,4,FALSE),0),VLOOKUP(A62,'[29]29'!$A$5:$O$440,4,FALSE),"ASSENTE")</f>
        <v>5.01</v>
      </c>
      <c r="AF62" s="6" t="str">
        <f>IF(IFERROR(VLOOKUP(A62,'[30]30'!$A$5:$O$440,4,FALSE),0),VLOOKUP(A62,'[30]30'!$A$5:$O$440,4,FALSE),"ASSENTE")</f>
        <v>ASSENTE</v>
      </c>
      <c r="AG62" s="6">
        <f>IF(IFERROR(VLOOKUP(A62,'[31]31'!$A$5:$O$440,4,FALSE),0),VLOOKUP(A62,'[31]31'!$A$5:$O$440,4,FALSE),"ASSENTE")</f>
        <v>6.52</v>
      </c>
      <c r="AH62" s="6">
        <f>IF(IFERROR(VLOOKUP(A62,'[32]32'!$A$5:$O$440,4,FALSE),0),VLOOKUP(A62,'[32]32'!$A$5:$O$440,4,FALSE),"ASSENTE")</f>
        <v>7.02</v>
      </c>
      <c r="AI62" s="6">
        <f>IF(IFERROR(VLOOKUP(A62,'[33]33'!$A$5:$O$440,4,FALSE),0),VLOOKUP(A62,'[33]33'!$A$5:$O$440,4,FALSE),"ASSENTE")</f>
        <v>7.01</v>
      </c>
      <c r="AJ62" s="6">
        <f>IF(IFERROR(VLOOKUP(A62,'[34]34'!$A$5:$O$440,4,FALSE),0),VLOOKUP(A62,'[34]34'!$A$5:$O$440,4,FALSE),"ASSENTE")</f>
        <v>7.5</v>
      </c>
      <c r="AK62" s="6">
        <f>IF(IFERROR(VLOOKUP(A62,'[35]35'!$A$5:$O$440,4,FALSE),0),VLOOKUP(A62,'[35]35'!$A$5:$O$440,4,FALSE),"ASSENTE")</f>
        <v>6.03</v>
      </c>
      <c r="AL62" s="6">
        <f>IF(IFERROR(VLOOKUP(A62,'[36]36'!$A$5:$O$440,4,FALSE),0),VLOOKUP(A62,'[36]36'!$A$5:$O$440,4,FALSE),"ASSENTE")</f>
        <v>6.51</v>
      </c>
      <c r="AM62" s="6">
        <f>IF(IFERROR(VLOOKUP(A62,'[37]37'!$A$5:$O$440,4,FALSE),0),VLOOKUP(A62,'[37]37'!$A$5:$O$440,4,FALSE),"ASSENTE")</f>
        <v>7.02</v>
      </c>
      <c r="AN62" s="6">
        <f>IF(IFERROR(VLOOKUP(A62,'[38]38'!$A$5:$O$440,4,FALSE),0),VLOOKUP(A62,'[38]38'!$A$5:$O$440,4,FALSE),"ASSENTE")</f>
        <v>6.01</v>
      </c>
    </row>
    <row r="63" spans="1:77" s="7" customFormat="1" ht="12.75" customHeight="1">
      <c r="A63" s="15"/>
      <c r="B63" s="15"/>
      <c r="C63" s="6" t="str">
        <f>IF(IFERROR(VLOOKUP(A62,'[1]1'!$A$5:$O$440,4,FALSE),1)=1,"ASSENTE",IF(AND(VLOOKUP(A62,'[1]1'!$A$5:$O$440,5,FALSE)&lt;1,VLOOKUP(A62,'[1]1'!$A$5:$O$440,9,FALSE)&lt;1),"NO","GOL"))</f>
        <v>NO</v>
      </c>
      <c r="D63" s="6" t="str">
        <f>IF(IFERROR(VLOOKUP(A62,'[2]2'!$A$5:$O$440,4,FALSE),1)=1,"ASSENTE",IF(AND(VLOOKUP(A62,'[2]2'!$A$5:$O$440,5,FALSE)&lt;1,VLOOKUP(A62,'[2]2'!$A$5:$O$440,9,FALSE)&lt;1),"NO","GOL"))</f>
        <v>GOL</v>
      </c>
      <c r="E63" s="6" t="str">
        <f>IF(IFERROR(VLOOKUP(A62,'[3]3'!$A$5:$O$440,4,FALSE),1)=1,"ASSENTE",IF(AND(VLOOKUP(A62,'[3]3'!$A$5:$O$440,5,FALSE)&lt;1,VLOOKUP(A62,'[3]3'!$A$5:$O$440,9,FALSE)&lt;1),"NO","GOL"))</f>
        <v>NO</v>
      </c>
      <c r="F63" s="6" t="str">
        <f>IF(IFERROR(VLOOKUP(A62,'[4]4'!$A$5:$O$440,4,FALSE),1)=1,"ASSENTE",IF(AND(VLOOKUP(A62,'[4]4'!$A$5:$O$440,5,FALSE)&lt;1,VLOOKUP(A62,'[4]4'!$A$5:$O$440,9,FALSE)&lt;1),"NO","GOL"))</f>
        <v>NO</v>
      </c>
      <c r="G63" s="6" t="str">
        <f>IF(IFERROR(VLOOKUP(A62,'[5]5'!$A$5:$O$440,4,FALSE),1)=1,"ASSENTE",IF(AND(VLOOKUP(A62,'[5]5'!$A$5:$O$440,5,FALSE)&lt;1,VLOOKUP(A62,'[5]5'!$A$5:$O$440,9,FALSE)&lt;1),"NO","GOL"))</f>
        <v>NO</v>
      </c>
      <c r="H63" s="6" t="str">
        <f>IF(IFERROR(VLOOKUP(A62,'[6]6'!$A$5:$O$440,4,FALSE),1)=1,"ASSENTE",IF(AND(VLOOKUP(A62,'[6]6'!$A$5:$O$440,5,FALSE)&lt;1,VLOOKUP(A62,'[6]6'!$A$5:$O$440,9,FALSE)&lt;1),"NO","GOL"))</f>
        <v>NO</v>
      </c>
      <c r="I63" s="6" t="str">
        <f>IF(IFERROR(VLOOKUP(A62,'[7]7'!$A$5:$O$440,4,FALSE),1)=1,"ASSENTE",IF(AND(VLOOKUP(A62,'[7]7'!$A$5:$O$440,5,FALSE)&lt;1,VLOOKUP(A62,'[7]7'!$A$5:$O$440,9,FALSE)&lt;1),"NO","GOL"))</f>
        <v>NO</v>
      </c>
      <c r="J63" s="6" t="str">
        <f>IF(IFERROR(VLOOKUP(A62,'[8]8'!$A$5:$O$440,4,FALSE),1)=1,"ASSENTE",IF(AND(VLOOKUP(A62,'[8]8'!$A$5:$O$440,5,FALSE)&lt;1,VLOOKUP(A62,'[8]8'!$A$5:$O$440,9,FALSE)&lt;1),"NO","GOL"))</f>
        <v>NO</v>
      </c>
      <c r="K63" s="6" t="str">
        <f>IF(IFERROR(VLOOKUP(A62,'[9]9'!$A$5:$O$440,4,FALSE),1)=1,"ASSENTE",IF(AND(VLOOKUP(A62,'[9]9'!$A$5:$O$440,5,FALSE)&lt;1,VLOOKUP(A62,'[9]9'!$A$5:$O$440,9,FALSE)&lt;1),"NO","GOL"))</f>
        <v>NO</v>
      </c>
      <c r="L63" s="6" t="str">
        <f>IF(IFERROR(VLOOKUP(A62,'[10]10'!$A$5:$O$440,4,FALSE),1)=1,"ASSENTE",IF(AND(VLOOKUP(A62,'[10]10'!$A$5:$O$440,5,FALSE)&lt;1,VLOOKUP(A62,'[10]10'!$A$5:$O$440,9,FALSE)&lt;1),"NO","GOL"))</f>
        <v>NO</v>
      </c>
      <c r="M63" s="6" t="str">
        <f>IF(IFERROR(VLOOKUP(A62,'[11]11'!$A$5:$O$440,4,FALSE),1)=1,"ASSENTE",IF(AND(VLOOKUP(A62,'[11]11'!$A$5:$O$440,5,FALSE)&lt;1,VLOOKUP(A62,'[11]11'!$A$5:$O$440,9,FALSE)&lt;1),"NO","GOL"))</f>
        <v>NO</v>
      </c>
      <c r="N63" s="6" t="str">
        <f>IF(IFERROR(VLOOKUP(A62,'[12]12'!$A$5:$O$440,4,FALSE),1)=1,"ASSENTE",IF(AND(VLOOKUP(A62,'[12]12'!$A$5:$O$440,5,FALSE)&lt;1,VLOOKUP(A62,'[12]12'!$A$5:$O$440,9,FALSE)&lt;1),"NO","GOL"))</f>
        <v>NO</v>
      </c>
      <c r="O63" s="6" t="str">
        <f>IF(IFERROR(VLOOKUP(A62,'[13]13'!$A$5:$O$440,4,FALSE),1)=1,"ASSENTE",IF(AND(VLOOKUP(A62,'[13]13'!$A$5:$O$440,5,FALSE)&lt;1,VLOOKUP(A62,'[13]13'!$A$5:$O$440,9,FALSE)&lt;1),"NO","GOL"))</f>
        <v>NO</v>
      </c>
      <c r="P63" s="6" t="str">
        <f>IF(IFERROR(VLOOKUP(A62,'[14]14'!$A$5:$O$440,4,FALSE),1)=1,"ASSENTE",IF(AND(VLOOKUP(A62,'[14]14'!$A$5:$O$440,5,FALSE)&lt;1,VLOOKUP(A62,'[14]14'!$A$5:$O$440,9,FALSE)&lt;1),"NO","GOL"))</f>
        <v>NO</v>
      </c>
      <c r="Q63" s="6" t="str">
        <f>IF(IFERROR(VLOOKUP(A62,'[15]15'!$A$5:$O$440,4,FALSE),1)=1,"ASSENTE",IF(AND(VLOOKUP(A62,'[15]15'!$A$5:$O$440,5,FALSE)&lt;1,VLOOKUP(A62,'[15]15'!$A$5:$O$440,9,FALSE)&lt;1),"NO","GOL"))</f>
        <v>NO</v>
      </c>
      <c r="R63" s="6" t="str">
        <f>IF(IFERROR(VLOOKUP(A62,'[16]16'!$A$5:$O$440,4,FALSE),1)=1,"ASSENTE",IF(AND(VLOOKUP(A62,'[16]16'!$A$5:$O$440,5,FALSE)&lt;1,VLOOKUP(A62,'[16]16'!$A$5:$O$440,9,FALSE)&lt;1),"NO","GOL"))</f>
        <v>GOL</v>
      </c>
      <c r="S63" s="6" t="str">
        <f>IF(IFERROR(VLOOKUP(A62,'[17]17'!$A$5:$O$440,4,FALSE),1)=1,"ASSENTE",IF(AND(VLOOKUP(A62,'[17]17'!$A$5:$O$440,5,FALSE)&lt;1,VLOOKUP(A62,'[17]17'!$A$5:$O$440,9,FALSE)&lt;1),"NO","GOL"))</f>
        <v>NO</v>
      </c>
      <c r="T63" s="6" t="str">
        <f>IF(IFERROR(VLOOKUP(A62,'[18]18'!$A$5:$O$440,4,FALSE),1)=1,"ASSENTE",IF(AND(VLOOKUP(A62,'[18]18'!$A$5:$O$440,5,FALSE)&lt;1,VLOOKUP(A62,'[18]18'!$A$5:$O$440,9,FALSE)&lt;1),"NO","GOL"))</f>
        <v>NO</v>
      </c>
      <c r="U63" s="6" t="str">
        <f>IF(IFERROR(VLOOKUP(A62,'[19]19'!$A$5:$O$440,4,FALSE),1)=1,"ASSENTE",IF(AND(VLOOKUP(A62,'[19]19'!$A$5:$O$440,5,FALSE)&lt;1,VLOOKUP(A62,'[19]19'!$A$5:$O$440,9,FALSE)&lt;1),"NO","GOL"))</f>
        <v>NO</v>
      </c>
      <c r="V63" s="6" t="str">
        <f>IF(IFERROR(VLOOKUP(A62,'[20]20'!$A$5:$O$440,4,FALSE),1)=1,"ASSENTE",IF(AND(VLOOKUP(A62,'[20]20'!$A$5:$O$440,5,FALSE)&lt;1,VLOOKUP(A62,'[20]20'!$A$5:$O$440,9,FALSE)&lt;1),"NO","GOL"))</f>
        <v>NO</v>
      </c>
      <c r="W63" s="6" t="str">
        <f>IF(IFERROR(VLOOKUP(A62,'[21]21'!$A$5:$O$440,4,FALSE),1)=1,"ASSENTE",IF(AND(VLOOKUP(A62,'[21]21'!$A$5:$O$440,5,FALSE)&lt;1,VLOOKUP(A62,'[21]21'!$A$5:$O$440,9,FALSE)&lt;1),"NO","GOL"))</f>
        <v>ASSENTE</v>
      </c>
      <c r="X63" s="6" t="str">
        <f>IF(IFERROR(VLOOKUP(A62,'[22]22'!$A$5:$O$440,4,FALSE),1)=1,"ASSENTE",IF(AND(VLOOKUP(A62,'[22]22'!$A$5:$O$440,5,FALSE)&lt;1,VLOOKUP(A62,'[22]22'!$A$5:$O$440,9,FALSE)&lt;1),"NO","GOL"))</f>
        <v>NO</v>
      </c>
      <c r="Y63" s="6" t="str">
        <f>IF(IFERROR(VLOOKUP(A62,'[23]23'!$A$5:$O$440,4,FALSE),1)=1,"ASSENTE",IF(AND(VLOOKUP(A62,'[23]23'!$A$5:$O$440,5,FALSE)&lt;1,VLOOKUP(A62,'[23]23'!$A$5:$O$440,9,FALSE)&lt;1),"NO","GOL"))</f>
        <v>NO</v>
      </c>
      <c r="Z63" s="6" t="str">
        <f>IF(IFERROR(VLOOKUP(A62,'[24]24'!$A$5:$O$440,4,FALSE),1)=1,"ASSENTE",IF(AND(VLOOKUP(A62,'[24]24'!$A$5:$O$440,5,FALSE)&lt;1,VLOOKUP(A62,'[24]24'!$A$5:$O$440,9,FALSE)&lt;1),"NO","GOL"))</f>
        <v>NO</v>
      </c>
      <c r="AA63" s="6" t="str">
        <f>IF(IFERROR(VLOOKUP(A62,'[25]25'!$A$5:$O$440,4,FALSE),1)=1,"ASSENTE",IF(AND(VLOOKUP(A62,'[25]25'!$A$5:$O$440,5,FALSE)&lt;1,VLOOKUP(A62,'[25]25'!$A$5:$O$440,9,FALSE)&lt;1),"NO","GOL"))</f>
        <v>NO</v>
      </c>
      <c r="AB63" s="6" t="str">
        <f>IF(IFERROR(VLOOKUP(A62,'[26]26'!$A$5:$O$440,4,FALSE),1)=1,"ASSENTE",IF(AND(VLOOKUP(A62,'[26]26'!$A$5:$O$440,5,FALSE)&lt;1,VLOOKUP(A62,'[26]26'!$A$5:$O$440,9,FALSE)&lt;1),"NO","GOL"))</f>
        <v>NO</v>
      </c>
      <c r="AC63" s="6" t="str">
        <f>IF(IFERROR(VLOOKUP(A62,'[27]27'!$A$5:$O$440,4,FALSE),1)=1,"ASSENTE",IF(AND(VLOOKUP(A62,'[27]27'!$A$5:$O$440,5,FALSE)&lt;1,VLOOKUP(A62,'[27]27'!$A$5:$O$440,9,FALSE)&lt;1),"NO","GOL"))</f>
        <v>NO</v>
      </c>
      <c r="AD63" s="6" t="str">
        <f>IF(IFERROR(VLOOKUP(A62,'[28]28'!$A$5:$O$440,4,FALSE),1)=1,"ASSENTE",IF(AND(VLOOKUP(A62,'[28]28'!$A$5:$O$440,5,FALSE)&lt;1,VLOOKUP(A62,'[28]28'!$A$5:$O$440,9,FALSE)&lt;1),"NO","GOL"))</f>
        <v>GOL</v>
      </c>
      <c r="AE63" s="6" t="str">
        <f>IF(IFERROR(VLOOKUP(A62,'[29]29'!$A$5:$O$440,4,FALSE),1)=1,"ASSENTE",IF(AND(VLOOKUP(A62,'[29]29'!$A$5:$O$440,5,FALSE)&lt;1,VLOOKUP(A62,'[29]29'!$A$5:$O$440,9,FALSE)&lt;1),"NO","GOL"))</f>
        <v>NO</v>
      </c>
      <c r="AF63" s="6" t="str">
        <f>IF(IFERROR(VLOOKUP(A62,'[30]30'!$A$5:$O$440,4,FALSE),1)=1,"ASSENTE",IF(AND(VLOOKUP(A62,'[30]30'!$A$5:$O$440,5,FALSE)&lt;1,VLOOKUP(A62,'[30]30'!$A$5:$O$440,9,FALSE)&lt;1),"NO","GOL"))</f>
        <v>ASSENTE</v>
      </c>
      <c r="AG63" s="6" t="str">
        <f>IF(IFERROR(VLOOKUP(A62,'[31]31'!$A$5:$O$440,4,FALSE),1)=1,"ASSENTE",IF(AND(VLOOKUP(A62,'[31]31'!$A$5:$O$440,5,FALSE)&lt;1,VLOOKUP(A62,'[31]31'!$A$5:$O$440,9,FALSE)&lt;1),"NO","GOL"))</f>
        <v>NO</v>
      </c>
      <c r="AH63" s="6" t="str">
        <f>IF(IFERROR(VLOOKUP(A62,'[32]32'!$A$5:$O$440,4,FALSE),1)=1,"ASSENTE",IF(AND(VLOOKUP(A62,'[32]32'!$A$5:$O$440,5,FALSE)&lt;1,VLOOKUP(A62,'[32]32'!$A$5:$O$440,9,FALSE)&lt;1),"NO","GOL"))</f>
        <v>GOL</v>
      </c>
      <c r="AI63" s="6" t="str">
        <f>IF(IFERROR(VLOOKUP(A62,'[33]33'!$A$5:$O$440,4,FALSE),1)=1,"ASSENTE",IF(AND(VLOOKUP(A62,'[33]33'!$A$5:$O$440,5,FALSE)&lt;1,VLOOKUP(A62,'[33]33'!$A$5:$O$440,9,FALSE)&lt;1),"NO","GOL"))</f>
        <v>NO</v>
      </c>
      <c r="AJ63" s="6" t="str">
        <f>IF(IFERROR(VLOOKUP(A62,'[34]34'!$A$5:$O$440,4,FALSE),1)=1,"ASSENTE",IF(AND(VLOOKUP(A62,'[34]34'!$A$5:$O$440,5,FALSE)&lt;1,VLOOKUP(A62,'[34]34'!$A$5:$O$440,9,FALSE)&lt;1),"NO","GOL"))</f>
        <v>GOL</v>
      </c>
      <c r="AK63" s="6" t="str">
        <f>IF(IFERROR(VLOOKUP(A62,'[35]35'!$A$5:$O$440,4,FALSE),1)=1,"ASSENTE",IF(AND(VLOOKUP(A62,'[35]35'!$A$5:$O$440,5,FALSE)&lt;1,VLOOKUP(A62,'[35]35'!$A$5:$O$440,9,FALSE)&lt;1),"NO","GOL"))</f>
        <v>NO</v>
      </c>
      <c r="AL63" s="6" t="str">
        <f>IF(IFERROR(VLOOKUP(A62,'[36]36'!$A$5:$O$440,4,FALSE),1)=1,"ASSENTE",IF(AND(VLOOKUP(A62,'[36]36'!$A$5:$O$440,5,FALSE)&lt;1,VLOOKUP(A62,'[36]36'!$A$5:$O$440,9,FALSE)&lt;1),"NO","GOL"))</f>
        <v>NO</v>
      </c>
      <c r="AM63" s="6" t="str">
        <f>IF(IFERROR(VLOOKUP(A62,'[37]37'!$A$5:$O$440,4,FALSE),1)=1,"ASSENTE",IF(AND(VLOOKUP(A62,'[37]37'!$A$5:$O$440,5,FALSE)&lt;1,VLOOKUP(A62,'[37]37'!$A$5:$O$440,9,FALSE)&lt;1),"NO","GOL"))</f>
        <v>GOL</v>
      </c>
      <c r="AN63" s="6" t="str">
        <f>IF(IFERROR(VLOOKUP(A62,'[38]38'!$A$5:$O$440,4,FALSE),1)=1,"ASSENTE",IF(AND(VLOOKUP(A62,'[38]38'!$A$5:$O$440,5,FALSE)&lt;1,VLOOKUP(A62,'[38]38'!$A$5:$O$440,9,FALSE)&lt;1),"NO","GOL"))</f>
        <v>NO</v>
      </c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</row>
    <row r="64" spans="1:77" s="7" customFormat="1" ht="12.75" customHeight="1">
      <c r="A64" s="15">
        <v>3310</v>
      </c>
      <c r="B64" s="15" t="str">
        <f>VLOOKUP(A64,'[33]33'!$A$5:$O$440,3,FALSE)</f>
        <v>VARGAS</v>
      </c>
      <c r="C64" s="6">
        <f>IF(IFERROR(VLOOKUP(A64,'[1]1'!$A$5:$O$440,4,FALSE),0),VLOOKUP(A64,'[1]1'!$A$5:$O$440,4,FALSE),"ASSENTE")</f>
        <v>6</v>
      </c>
      <c r="D64" s="6" t="str">
        <f>IF(IFERROR(VLOOKUP(A64,'[2]2'!$A$5:$O$440,4,FALSE),0),VLOOKUP(A64,'[2]2'!$A$5:$O$440,4,FALSE),"ASSENTE")</f>
        <v>ASSENTE</v>
      </c>
      <c r="E64" s="6">
        <f>IF(IFERROR(VLOOKUP(A64,'[3]3'!$A$5:$O$440,4,FALSE),0),VLOOKUP(A64,'[3]3'!$A$5:$O$440,4,FALSE),"ASSENTE")</f>
        <v>5.0199999999999996</v>
      </c>
      <c r="F64" s="6">
        <f>IF(IFERROR(VLOOKUP(A64,'[4]4'!$A$5:$O$440,4,FALSE),0),VLOOKUP(A64,'[4]4'!$A$5:$O$440,4,FALSE),"ASSENTE")</f>
        <v>5.5</v>
      </c>
      <c r="G64" s="6">
        <f>IF(IFERROR(VLOOKUP(A64,'[5]5'!$A$5:$O$440,4,FALSE),0),VLOOKUP(A64,'[5]5'!$A$5:$O$440,4,FALSE),"ASSENTE")</f>
        <v>6.03</v>
      </c>
      <c r="H64" s="6" t="str">
        <f>IF(IFERROR(VLOOKUP(A64,'[6]6'!$A$5:$O$440,4,FALSE),0),VLOOKUP(A64,'[6]6'!$A$5:$O$440,4,FALSE),"ASSENTE")</f>
        <v>ASSENTE</v>
      </c>
      <c r="I64" s="6">
        <f>IF(IFERROR(VLOOKUP(A64,'[7]7'!$A$5:$O$440,4,FALSE),0),VLOOKUP(A64,'[7]7'!$A$5:$O$440,4,FALSE),"ASSENTE")</f>
        <v>6.53</v>
      </c>
      <c r="J64" s="6" t="str">
        <f>IF(IFERROR(VLOOKUP(A64,'[8]8'!$A$5:$O$440,4,FALSE),0),VLOOKUP(A64,'[8]8'!$A$5:$O$440,4,FALSE),"ASSENTE")</f>
        <v>ASSENTE</v>
      </c>
      <c r="K64" s="6" t="str">
        <f>IF(IFERROR(VLOOKUP(A64,'[9]9'!$A$5:$O$440,4,FALSE),0),VLOOKUP(A64,'[9]9'!$A$5:$O$440,4,FALSE),"ASSENTE")</f>
        <v>ASSENTE</v>
      </c>
      <c r="L64" s="6">
        <f>IF(IFERROR(VLOOKUP(A64,'[10]10'!$A$5:$O$440,4,FALSE),0),VLOOKUP(A64,'[10]10'!$A$5:$O$440,4,FALSE),"ASSENTE")</f>
        <v>6.51</v>
      </c>
      <c r="M64" s="6">
        <f>IF(IFERROR(VLOOKUP(A64,'[11]11'!$A$5:$O$440,4,FALSE),0),VLOOKUP(A64,'[11]11'!$A$5:$O$440,4,FALSE),"ASSENTE")</f>
        <v>5.54</v>
      </c>
      <c r="N64" s="6">
        <f>IF(IFERROR(VLOOKUP(A64,'[12]12'!$A$5:$O$440,4,FALSE),0),VLOOKUP(A64,'[12]12'!$A$5:$O$440,4,FALSE),"ASSENTE")</f>
        <v>5.54</v>
      </c>
      <c r="O64" s="6">
        <f>IF(IFERROR(VLOOKUP(A64,'[13]13'!$A$5:$O$440,4,FALSE),0),VLOOKUP(A64,'[13]13'!$A$5:$O$440,4,FALSE),"ASSENTE")</f>
        <v>6.02</v>
      </c>
      <c r="P64" s="6">
        <f>IF(IFERROR(VLOOKUP(A64,'[14]14'!$A$5:$O$440,4,FALSE),0),VLOOKUP(A64,'[14]14'!$A$5:$O$440,4,FALSE),"ASSENTE")</f>
        <v>6.5</v>
      </c>
      <c r="Q64" s="6">
        <f>IF(IFERROR(VLOOKUP(A64,'[15]15'!$A$5:$O$440,4,FALSE),0),VLOOKUP(A64,'[15]15'!$A$5:$O$440,4,FALSE),"ASSENTE")</f>
        <v>5.53</v>
      </c>
      <c r="R64" s="6">
        <f>IF(IFERROR(VLOOKUP(A64,'[16]16'!$A$5:$O$440,4,FALSE),0),VLOOKUP(A64,'[16]16'!$A$5:$O$440,4,FALSE),"ASSENTE")</f>
        <v>5.04</v>
      </c>
      <c r="S64" s="6" t="str">
        <f>IF(IFERROR(VLOOKUP(A64,'[17]17'!$A$5:$O$440,4,FALSE),0),VLOOKUP(A64,'[17]17'!$A$5:$O$440,4,FALSE),"ASSENTE")</f>
        <v>ASSENTE</v>
      </c>
      <c r="T64" s="6" t="str">
        <f>IF(IFERROR(VLOOKUP(A64,'[18]18'!$A$5:$O$440,4,FALSE),0),VLOOKUP(A64,'[18]18'!$A$5:$O$440,4,FALSE),"ASSENTE")</f>
        <v>ASSENTE</v>
      </c>
      <c r="U64" s="6" t="str">
        <f>IF(IFERROR(VLOOKUP(A64,'[19]19'!$A$5:$O$440,4,FALSE),0),VLOOKUP(A64,'[19]19'!$A$5:$O$440,4,FALSE),"ASSENTE")</f>
        <v>ASSENTE</v>
      </c>
      <c r="V64" s="6" t="str">
        <f>IF(IFERROR(VLOOKUP(A64,'[20]20'!$A$5:$O$440,4,FALSE),0),VLOOKUP(A64,'[20]20'!$A$5:$O$440,4,FALSE),"ASSENTE")</f>
        <v>ASSENTE</v>
      </c>
      <c r="W64" s="6" t="str">
        <f>IF(IFERROR(VLOOKUP(A64,'[21]21'!$A$5:$O$440,4,FALSE),0),VLOOKUP(A64,'[21]21'!$A$5:$O$440,4,FALSE),"ASSENTE")</f>
        <v>ASSENTE</v>
      </c>
      <c r="X64" s="6" t="str">
        <f>IF(IFERROR(VLOOKUP(A64,'[22]22'!$A$5:$O$440,4,FALSE),0),VLOOKUP(A64,'[22]22'!$A$5:$O$440,4,FALSE),"ASSENTE")</f>
        <v>ASSENTE</v>
      </c>
      <c r="Y64" s="6" t="str">
        <f>IF(IFERROR(VLOOKUP(A64,'[23]23'!$A$5:$O$440,4,FALSE),0),VLOOKUP(A64,'[23]23'!$A$5:$O$440,4,FALSE),"ASSENTE")</f>
        <v>ASSENTE</v>
      </c>
      <c r="Z64" s="6" t="str">
        <f>IF(IFERROR(VLOOKUP(A64,'[24]24'!$A$5:$O$440,4,FALSE),0),VLOOKUP(A64,'[24]24'!$A$5:$O$440,4,FALSE),"ASSENTE")</f>
        <v>ASSENTE</v>
      </c>
      <c r="AA64" s="6" t="str">
        <f>IF(IFERROR(VLOOKUP(A64,'[25]25'!$A$5:$O$440,4,FALSE),0),VLOOKUP(A64,'[25]25'!$A$5:$O$440,4,FALSE),"ASSENTE")</f>
        <v>ASSENTE</v>
      </c>
      <c r="AB64" s="6">
        <f>IF(IFERROR(VLOOKUP(A64,'[26]26'!$A$5:$O$440,4,FALSE),0),VLOOKUP(A64,'[26]26'!$A$5:$O$440,4,FALSE),"ASSENTE")</f>
        <v>6.01</v>
      </c>
      <c r="AC64" s="6">
        <f>IF(IFERROR(VLOOKUP(A64,'[27]27'!$A$5:$O$440,4,FALSE),0),VLOOKUP(A64,'[27]27'!$A$5:$O$440,4,FALSE),"ASSENTE")</f>
        <v>5.51</v>
      </c>
      <c r="AD64" s="6">
        <f>IF(IFERROR(VLOOKUP(A64,'[28]28'!$A$5:$O$440,4,FALSE),0),VLOOKUP(A64,'[28]28'!$A$5:$O$440,4,FALSE),"ASSENTE")</f>
        <v>6.04</v>
      </c>
      <c r="AE64" s="6">
        <f>IF(IFERROR(VLOOKUP(A64,'[29]29'!$A$5:$O$440,4,FALSE),0),VLOOKUP(A64,'[29]29'!$A$5:$O$440,4,FALSE),"ASSENTE")</f>
        <v>7.04</v>
      </c>
      <c r="AF64" s="6">
        <f>IF(IFERROR(VLOOKUP(A64,'[30]30'!$A$5:$O$440,4,FALSE),0),VLOOKUP(A64,'[30]30'!$A$5:$O$440,4,FALSE),"ASSENTE")</f>
        <v>7</v>
      </c>
      <c r="AG64" s="6">
        <f>IF(IFERROR(VLOOKUP(A64,'[31]31'!$A$5:$O$440,4,FALSE),0),VLOOKUP(A64,'[31]31'!$A$5:$O$440,4,FALSE),"ASSENTE")</f>
        <v>7.03</v>
      </c>
      <c r="AH64" s="6">
        <f>IF(IFERROR(VLOOKUP(A64,'[32]32'!$A$5:$O$440,4,FALSE),0),VLOOKUP(A64,'[32]32'!$A$5:$O$440,4,FALSE),"ASSENTE")</f>
        <v>6.5</v>
      </c>
      <c r="AI64" s="6">
        <f>IF(IFERROR(VLOOKUP(A64,'[33]33'!$A$5:$O$440,4,FALSE),0),VLOOKUP(A64,'[33]33'!$A$5:$O$440,4,FALSE),"ASSENTE")</f>
        <v>6.52</v>
      </c>
      <c r="AJ64" s="6" t="str">
        <f>IF(IFERROR(VLOOKUP(A64,'[34]34'!$A$5:$O$440,4,FALSE),0),VLOOKUP(A64,'[34]34'!$A$5:$O$440,4,FALSE),"ASSENTE")</f>
        <v>ASSENTE</v>
      </c>
      <c r="AK64" s="6">
        <f>IF(IFERROR(VLOOKUP(A64,'[35]35'!$A$5:$O$440,4,FALSE),0),VLOOKUP(A64,'[35]35'!$A$5:$O$440,4,FALSE),"ASSENTE")</f>
        <v>7.04</v>
      </c>
      <c r="AL64" s="6">
        <f>IF(IFERROR(VLOOKUP(A64,'[36]36'!$A$5:$O$440,4,FALSE),0),VLOOKUP(A64,'[36]36'!$A$5:$O$440,4,FALSE),"ASSENTE")</f>
        <v>5.03</v>
      </c>
      <c r="AM64" s="6">
        <f>IF(IFERROR(VLOOKUP(A64,'[37]37'!$A$5:$O$440,4,FALSE),0),VLOOKUP(A64,'[37]37'!$A$5:$O$440,4,FALSE),"ASSENTE")</f>
        <v>6</v>
      </c>
      <c r="AN64" s="6">
        <f>IF(IFERROR(VLOOKUP(A64,'[38]38'!$A$5:$O$440,4,FALSE),0),VLOOKUP(A64,'[38]38'!$A$5:$O$440,4,FALSE),"ASSENTE")</f>
        <v>6.51</v>
      </c>
    </row>
    <row r="65" spans="1:77" s="7" customFormat="1" ht="12.75" customHeight="1">
      <c r="A65" s="15"/>
      <c r="B65" s="15"/>
      <c r="C65" s="6" t="str">
        <f>IF(IFERROR(VLOOKUP(A64,'[1]1'!$A$5:$O$440,4,FALSE),1)=1,"ASSENTE",IF(AND(VLOOKUP(A64,'[1]1'!$A$5:$O$440,5,FALSE)&lt;1,VLOOKUP(A64,'[1]1'!$A$5:$O$440,9,FALSE)&lt;1),"NO","GOL"))</f>
        <v>NO</v>
      </c>
      <c r="D65" s="6" t="str">
        <f>IF(IFERROR(VLOOKUP(A64,'[2]2'!$A$5:$O$440,4,FALSE),1)=1,"ASSENTE",IF(AND(VLOOKUP(A64,'[2]2'!$A$5:$O$440,5,FALSE)&lt;1,VLOOKUP(A64,'[2]2'!$A$5:$O$440,9,FALSE)&lt;1),"NO","GOL"))</f>
        <v>ASSENTE</v>
      </c>
      <c r="E65" s="6" t="str">
        <f>IF(IFERROR(VLOOKUP(A64,'[3]3'!$A$5:$O$440,4,FALSE),1)=1,"ASSENTE",IF(AND(VLOOKUP(A64,'[3]3'!$A$5:$O$440,5,FALSE)&lt;1,VLOOKUP(A64,'[3]3'!$A$5:$O$440,9,FALSE)&lt;1),"NO","GOL"))</f>
        <v>NO</v>
      </c>
      <c r="F65" s="6" t="str">
        <f>IF(IFERROR(VLOOKUP(A64,'[4]4'!$A$5:$O$440,4,FALSE),1)=1,"ASSENTE",IF(AND(VLOOKUP(A64,'[4]4'!$A$5:$O$440,5,FALSE)&lt;1,VLOOKUP(A64,'[4]4'!$A$5:$O$440,9,FALSE)&lt;1),"NO","GOL"))</f>
        <v>NO</v>
      </c>
      <c r="G65" s="6" t="str">
        <f>IF(IFERROR(VLOOKUP(A64,'[5]5'!$A$5:$O$440,4,FALSE),1)=1,"ASSENTE",IF(AND(VLOOKUP(A64,'[5]5'!$A$5:$O$440,5,FALSE)&lt;1,VLOOKUP(A64,'[5]5'!$A$5:$O$440,9,FALSE)&lt;1),"NO","GOL"))</f>
        <v>NO</v>
      </c>
      <c r="H65" s="6" t="str">
        <f>IF(IFERROR(VLOOKUP(A64,'[6]6'!$A$5:$O$440,4,FALSE),1)=1,"ASSENTE",IF(AND(VLOOKUP(A64,'[6]6'!$A$5:$O$440,5,FALSE)&lt;1,VLOOKUP(A64,'[6]6'!$A$5:$O$440,9,FALSE)&lt;1),"NO","GOL"))</f>
        <v>ASSENTE</v>
      </c>
      <c r="I65" s="6" t="str">
        <f>IF(IFERROR(VLOOKUP(A64,'[7]7'!$A$5:$O$440,4,FALSE),1)=1,"ASSENTE",IF(AND(VLOOKUP(A64,'[7]7'!$A$5:$O$440,5,FALSE)&lt;1,VLOOKUP(A64,'[7]7'!$A$5:$O$440,9,FALSE)&lt;1),"NO","GOL"))</f>
        <v>NO</v>
      </c>
      <c r="J65" s="6" t="str">
        <f>IF(IFERROR(VLOOKUP(A64,'[8]8'!$A$5:$O$440,4,FALSE),1)=1,"ASSENTE",IF(AND(VLOOKUP(A64,'[8]8'!$A$5:$O$440,5,FALSE)&lt;1,VLOOKUP(A64,'[8]8'!$A$5:$O$440,9,FALSE)&lt;1),"NO","GOL"))</f>
        <v>ASSENTE</v>
      </c>
      <c r="K65" s="6" t="str">
        <f>IF(IFERROR(VLOOKUP(A64,'[9]9'!$A$5:$O$440,4,FALSE),1)=1,"ASSENTE",IF(AND(VLOOKUP(A64,'[9]9'!$A$5:$O$440,5,FALSE)&lt;1,VLOOKUP(A64,'[9]9'!$A$5:$O$440,9,FALSE)&lt;1),"NO","GOL"))</f>
        <v>ASSENTE</v>
      </c>
      <c r="L65" s="6" t="str">
        <f>IF(IFERROR(VLOOKUP(A64,'[10]10'!$A$5:$O$440,4,FALSE),1)=1,"ASSENTE",IF(AND(VLOOKUP(A64,'[10]10'!$A$5:$O$440,5,FALSE)&lt;1,VLOOKUP(A64,'[10]10'!$A$5:$O$440,9,FALSE)&lt;1),"NO","GOL"))</f>
        <v>NO</v>
      </c>
      <c r="M65" s="6" t="str">
        <f>IF(IFERROR(VLOOKUP(A64,'[11]11'!$A$5:$O$440,4,FALSE),1)=1,"ASSENTE",IF(AND(VLOOKUP(A64,'[11]11'!$A$5:$O$440,5,FALSE)&lt;1,VLOOKUP(A64,'[11]11'!$A$5:$O$440,9,FALSE)&lt;1),"NO","GOL"))</f>
        <v>NO</v>
      </c>
      <c r="N65" s="6" t="str">
        <f>IF(IFERROR(VLOOKUP(A64,'[12]12'!$A$5:$O$440,4,FALSE),1)=1,"ASSENTE",IF(AND(VLOOKUP(A64,'[12]12'!$A$5:$O$440,5,FALSE)&lt;1,VLOOKUP(A64,'[12]12'!$A$5:$O$440,9,FALSE)&lt;1),"NO","GOL"))</f>
        <v>NO</v>
      </c>
      <c r="O65" s="6" t="str">
        <f>IF(IFERROR(VLOOKUP(A64,'[13]13'!$A$5:$O$440,4,FALSE),1)=1,"ASSENTE",IF(AND(VLOOKUP(A64,'[13]13'!$A$5:$O$440,5,FALSE)&lt;1,VLOOKUP(A64,'[13]13'!$A$5:$O$440,9,FALSE)&lt;1),"NO","GOL"))</f>
        <v>NO</v>
      </c>
      <c r="P65" s="6" t="str">
        <f>IF(IFERROR(VLOOKUP(A64,'[14]14'!$A$5:$O$440,4,FALSE),1)=1,"ASSENTE",IF(AND(VLOOKUP(A64,'[14]14'!$A$5:$O$440,5,FALSE)&lt;1,VLOOKUP(A64,'[14]14'!$A$5:$O$440,9,FALSE)&lt;1),"NO","GOL"))</f>
        <v>NO</v>
      </c>
      <c r="Q65" s="6" t="str">
        <f>IF(IFERROR(VLOOKUP(A64,'[15]15'!$A$5:$O$440,4,FALSE),1)=1,"ASSENTE",IF(AND(VLOOKUP(A64,'[15]15'!$A$5:$O$440,5,FALSE)&lt;1,VLOOKUP(A64,'[15]15'!$A$5:$O$440,9,FALSE)&lt;1),"NO","GOL"))</f>
        <v>NO</v>
      </c>
      <c r="R65" s="6" t="str">
        <f>IF(IFERROR(VLOOKUP(A64,'[16]16'!$A$5:$O$440,4,FALSE),1)=1,"ASSENTE",IF(AND(VLOOKUP(A64,'[16]16'!$A$5:$O$440,5,FALSE)&lt;1,VLOOKUP(A64,'[16]16'!$A$5:$O$440,9,FALSE)&lt;1),"NO","GOL"))</f>
        <v>NO</v>
      </c>
      <c r="S65" s="6" t="str">
        <f>IF(IFERROR(VLOOKUP(A64,'[17]17'!$A$5:$O$440,4,FALSE),1)=1,"ASSENTE",IF(AND(VLOOKUP(A64,'[17]17'!$A$5:$O$440,5,FALSE)&lt;1,VLOOKUP(A64,'[17]17'!$A$5:$O$440,9,FALSE)&lt;1),"NO","GOL"))</f>
        <v>ASSENTE</v>
      </c>
      <c r="T65" s="6" t="str">
        <f>IF(IFERROR(VLOOKUP(A64,'[18]18'!$A$5:$O$440,4,FALSE),1)=1,"ASSENTE",IF(AND(VLOOKUP(A64,'[18]18'!$A$5:$O$440,5,FALSE)&lt;1,VLOOKUP(A64,'[18]18'!$A$5:$O$440,9,FALSE)&lt;1),"NO","GOL"))</f>
        <v>ASSENTE</v>
      </c>
      <c r="U65" s="6" t="str">
        <f>IF(IFERROR(VLOOKUP(A64,'[19]19'!$A$5:$O$440,4,FALSE),1)=1,"ASSENTE",IF(AND(VLOOKUP(A64,'[19]19'!$A$5:$O$440,5,FALSE)&lt;1,VLOOKUP(A64,'[19]19'!$A$5:$O$440,9,FALSE)&lt;1),"NO","GOL"))</f>
        <v>ASSENTE</v>
      </c>
      <c r="V65" s="6" t="str">
        <f>IF(IFERROR(VLOOKUP(A64,'[20]20'!$A$5:$O$440,4,FALSE),1)=1,"ASSENTE",IF(AND(VLOOKUP(A64,'[20]20'!$A$5:$O$440,5,FALSE)&lt;1,VLOOKUP(A64,'[20]20'!$A$5:$O$440,9,FALSE)&lt;1),"NO","GOL"))</f>
        <v>ASSENTE</v>
      </c>
      <c r="W65" s="6" t="str">
        <f>IF(IFERROR(VLOOKUP(A64,'[21]21'!$A$5:$O$440,4,FALSE),1)=1,"ASSENTE",IF(AND(VLOOKUP(A64,'[21]21'!$A$5:$O$440,5,FALSE)&lt;1,VLOOKUP(A64,'[21]21'!$A$5:$O$440,9,FALSE)&lt;1),"NO","GOL"))</f>
        <v>ASSENTE</v>
      </c>
      <c r="X65" s="6" t="str">
        <f>IF(IFERROR(VLOOKUP(A64,'[22]22'!$A$5:$O$440,4,FALSE),1)=1,"ASSENTE",IF(AND(VLOOKUP(A64,'[22]22'!$A$5:$O$440,5,FALSE)&lt;1,VLOOKUP(A64,'[22]22'!$A$5:$O$440,9,FALSE)&lt;1),"NO","GOL"))</f>
        <v>ASSENTE</v>
      </c>
      <c r="Y65" s="6" t="str">
        <f>IF(IFERROR(VLOOKUP(A64,'[23]23'!$A$5:$O$440,4,FALSE),1)=1,"ASSENTE",IF(AND(VLOOKUP(A64,'[23]23'!$A$5:$O$440,5,FALSE)&lt;1,VLOOKUP(A64,'[23]23'!$A$5:$O$440,9,FALSE)&lt;1),"NO","GOL"))</f>
        <v>ASSENTE</v>
      </c>
      <c r="Z65" s="6" t="str">
        <f>IF(IFERROR(VLOOKUP(A64,'[24]24'!$A$5:$O$440,4,FALSE),1)=1,"ASSENTE",IF(AND(VLOOKUP(A64,'[24]24'!$A$5:$O$440,5,FALSE)&lt;1,VLOOKUP(A64,'[24]24'!$A$5:$O$440,9,FALSE)&lt;1),"NO","GOL"))</f>
        <v>ASSENTE</v>
      </c>
      <c r="AA65" s="6" t="str">
        <f>IF(IFERROR(VLOOKUP(A64,'[25]25'!$A$5:$O$440,4,FALSE),1)=1,"ASSENTE",IF(AND(VLOOKUP(A64,'[25]25'!$A$5:$O$440,5,FALSE)&lt;1,VLOOKUP(A64,'[25]25'!$A$5:$O$440,9,FALSE)&lt;1),"NO","GOL"))</f>
        <v>ASSENTE</v>
      </c>
      <c r="AB65" s="6" t="str">
        <f>IF(IFERROR(VLOOKUP(A64,'[26]26'!$A$5:$O$440,4,FALSE),1)=1,"ASSENTE",IF(AND(VLOOKUP(A64,'[26]26'!$A$5:$O$440,5,FALSE)&lt;1,VLOOKUP(A64,'[26]26'!$A$5:$O$440,9,FALSE)&lt;1),"NO","GOL"))</f>
        <v>NO</v>
      </c>
      <c r="AC65" s="6" t="str">
        <f>IF(IFERROR(VLOOKUP(A64,'[27]27'!$A$5:$O$440,4,FALSE),1)=1,"ASSENTE",IF(AND(VLOOKUP(A64,'[27]27'!$A$5:$O$440,5,FALSE)&lt;1,VLOOKUP(A64,'[27]27'!$A$5:$O$440,9,FALSE)&lt;1),"NO","GOL"))</f>
        <v>NO</v>
      </c>
      <c r="AD65" s="6" t="str">
        <f>IF(IFERROR(VLOOKUP(A64,'[28]28'!$A$5:$O$440,4,FALSE),1)=1,"ASSENTE",IF(AND(VLOOKUP(A64,'[28]28'!$A$5:$O$440,5,FALSE)&lt;1,VLOOKUP(A64,'[28]28'!$A$5:$O$440,9,FALSE)&lt;1),"NO","GOL"))</f>
        <v>NO</v>
      </c>
      <c r="AE65" s="6" t="str">
        <f>IF(IFERROR(VLOOKUP(A64,'[29]29'!$A$5:$O$440,4,FALSE),1)=1,"ASSENTE",IF(AND(VLOOKUP(A64,'[29]29'!$A$5:$O$440,5,FALSE)&lt;1,VLOOKUP(A64,'[29]29'!$A$5:$O$440,9,FALSE)&lt;1),"NO","GOL"))</f>
        <v>GOL</v>
      </c>
      <c r="AF65" s="6" t="str">
        <f>IF(IFERROR(VLOOKUP(A64,'[30]30'!$A$5:$O$440,4,FALSE),1)=1,"ASSENTE",IF(AND(VLOOKUP(A64,'[30]30'!$A$5:$O$440,5,FALSE)&lt;1,VLOOKUP(A64,'[30]30'!$A$5:$O$440,9,FALSE)&lt;1),"NO","GOL"))</f>
        <v>NO</v>
      </c>
      <c r="AG65" s="6" t="str">
        <f>IF(IFERROR(VLOOKUP(A64,'[31]31'!$A$5:$O$440,4,FALSE),1)=1,"ASSENTE",IF(AND(VLOOKUP(A64,'[31]31'!$A$5:$O$440,5,FALSE)&lt;1,VLOOKUP(A64,'[31]31'!$A$5:$O$440,9,FALSE)&lt;1),"NO","GOL"))</f>
        <v>NO</v>
      </c>
      <c r="AH65" s="6" t="str">
        <f>IF(IFERROR(VLOOKUP(A64,'[32]32'!$A$5:$O$440,4,FALSE),1)=1,"ASSENTE",IF(AND(VLOOKUP(A64,'[32]32'!$A$5:$O$440,5,FALSE)&lt;1,VLOOKUP(A64,'[32]32'!$A$5:$O$440,9,FALSE)&lt;1),"NO","GOL"))</f>
        <v>GOL</v>
      </c>
      <c r="AI65" s="6" t="str">
        <f>IF(IFERROR(VLOOKUP(A64,'[33]33'!$A$5:$O$440,4,FALSE),1)=1,"ASSENTE",IF(AND(VLOOKUP(A64,'[33]33'!$A$5:$O$440,5,FALSE)&lt;1,VLOOKUP(A64,'[33]33'!$A$5:$O$440,9,FALSE)&lt;1),"NO","GOL"))</f>
        <v>NO</v>
      </c>
      <c r="AJ65" s="6" t="str">
        <f>IF(IFERROR(VLOOKUP(A64,'[34]34'!$A$5:$O$440,4,FALSE),1)=1,"ASSENTE",IF(AND(VLOOKUP(A64,'[34]34'!$A$5:$O$440,5,FALSE)&lt;1,VLOOKUP(A64,'[34]34'!$A$5:$O$440,9,FALSE)&lt;1),"NO","GOL"))</f>
        <v>ASSENTE</v>
      </c>
      <c r="AK65" s="6" t="str">
        <f>IF(IFERROR(VLOOKUP(A64,'[35]35'!$A$5:$O$440,4,FALSE),1)=1,"ASSENTE",IF(AND(VLOOKUP(A64,'[35]35'!$A$5:$O$440,5,FALSE)&lt;1,VLOOKUP(A64,'[35]35'!$A$5:$O$440,9,FALSE)&lt;1),"NO","GOL"))</f>
        <v>GOL</v>
      </c>
      <c r="AL65" s="6" t="str">
        <f>IF(IFERROR(VLOOKUP(A64,'[36]36'!$A$5:$O$440,4,FALSE),1)=1,"ASSENTE",IF(AND(VLOOKUP(A64,'[36]36'!$A$5:$O$440,5,FALSE)&lt;1,VLOOKUP(A64,'[36]36'!$A$5:$O$440,9,FALSE)&lt;1),"NO","GOL"))</f>
        <v>NO</v>
      </c>
      <c r="AM65" s="6" t="str">
        <f>IF(IFERROR(VLOOKUP(A64,'[37]37'!$A$5:$O$440,4,FALSE),1)=1,"ASSENTE",IF(AND(VLOOKUP(A64,'[37]37'!$A$5:$O$440,5,FALSE)&lt;1,VLOOKUP(A64,'[37]37'!$A$5:$O$440,9,FALSE)&lt;1),"NO","GOL"))</f>
        <v>NO</v>
      </c>
      <c r="AN65" s="6" t="str">
        <f>IF(IFERROR(VLOOKUP(A64,'[38]38'!$A$5:$O$440,4,FALSE),1)=1,"ASSENTE",IF(AND(VLOOKUP(A64,'[38]38'!$A$5:$O$440,5,FALSE)&lt;1,VLOOKUP(A64,'[38]38'!$A$5:$O$440,9,FALSE)&lt;1),"NO","GOL"))</f>
        <v>GOL</v>
      </c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</row>
    <row r="66" spans="1:77" s="7" customFormat="1" ht="12.75" customHeight="1">
      <c r="A66" s="15">
        <v>3302</v>
      </c>
      <c r="B66" s="15" t="str">
        <f>VLOOKUP(A66,'[33]33'!$A$5:$O$440,3,FALSE)</f>
        <v>SNEIJDER</v>
      </c>
      <c r="C66" s="6">
        <f>IF(IFERROR(VLOOKUP(A66,'[1]1'!$A$5:$O$440,4,FALSE),0),VLOOKUP(A66,'[1]1'!$A$5:$O$440,4,FALSE),"ASSENTE")</f>
        <v>6.51</v>
      </c>
      <c r="D66" s="6">
        <f>IF(IFERROR(VLOOKUP(A66,'[2]2'!$A$5:$O$440,4,FALSE),0),VLOOKUP(A66,'[2]2'!$A$5:$O$440,4,FALSE),"ASSENTE")</f>
        <v>6.53</v>
      </c>
      <c r="E66" s="6" t="str">
        <f>IF(IFERROR(VLOOKUP(A66,'[3]3'!$A$5:$O$440,4,FALSE),0),VLOOKUP(A66,'[3]3'!$A$5:$O$440,4,FALSE),"ASSENTE")</f>
        <v>ASSENTE</v>
      </c>
      <c r="F66" s="6">
        <f>IF(IFERROR(VLOOKUP(A66,'[4]4'!$A$5:$O$440,4,FALSE),0),VLOOKUP(A66,'[4]4'!$A$5:$O$440,4,FALSE),"ASSENTE")</f>
        <v>7.03</v>
      </c>
      <c r="G66" s="6">
        <f>IF(IFERROR(VLOOKUP(A66,'[5]5'!$A$5:$O$440,4,FALSE),0),VLOOKUP(A66,'[5]5'!$A$5:$O$440,4,FALSE),"ASSENTE")</f>
        <v>5.5</v>
      </c>
      <c r="H66" s="6">
        <f>IF(IFERROR(VLOOKUP(A66,'[6]6'!$A$5:$O$440,4,FALSE),0),VLOOKUP(A66,'[6]6'!$A$5:$O$440,4,FALSE),"ASSENTE")</f>
        <v>6.52</v>
      </c>
      <c r="I66" s="6">
        <f>IF(IFERROR(VLOOKUP(A66,'[7]7'!$A$5:$O$440,4,FALSE),0),VLOOKUP(A66,'[7]7'!$A$5:$O$440,4,FALSE),"ASSENTE")</f>
        <v>5.0199999999999996</v>
      </c>
      <c r="J66" s="6">
        <f>IF(IFERROR(VLOOKUP(A66,'[8]8'!$A$5:$O$440,4,FALSE),0),VLOOKUP(A66,'[8]8'!$A$5:$O$440,4,FALSE),"ASSENTE")</f>
        <v>5.53</v>
      </c>
      <c r="K66" s="6">
        <f>IF(IFERROR(VLOOKUP(A66,'[9]9'!$A$5:$O$440,4,FALSE),0),VLOOKUP(A66,'[9]9'!$A$5:$O$440,4,FALSE),"ASSENTE")</f>
        <v>5</v>
      </c>
      <c r="L66" s="6">
        <f>IF(IFERROR(VLOOKUP(A66,'[10]10'!$A$5:$O$440,4,FALSE),0),VLOOKUP(A66,'[10]10'!$A$5:$O$440,4,FALSE),"ASSENTE")</f>
        <v>5.0199999999999996</v>
      </c>
      <c r="M66" s="6" t="str">
        <f>IF(IFERROR(VLOOKUP(A66,'[11]11'!$A$5:$O$440,4,FALSE),0),VLOOKUP(A66,'[11]11'!$A$5:$O$440,4,FALSE),"ASSENTE")</f>
        <v>ASSENTE</v>
      </c>
      <c r="N66" s="6">
        <f>IF(IFERROR(VLOOKUP(A66,'[12]12'!$A$5:$O$440,4,FALSE),0),VLOOKUP(A66,'[12]12'!$A$5:$O$440,4,FALSE),"ASSENTE")</f>
        <v>6</v>
      </c>
      <c r="O66" s="6">
        <f>IF(IFERROR(VLOOKUP(A66,'[13]13'!$A$5:$O$440,4,FALSE),0),VLOOKUP(A66,'[13]13'!$A$5:$O$440,4,FALSE),"ASSENTE")</f>
        <v>4.01</v>
      </c>
      <c r="P66" s="6">
        <f>IF(IFERROR(VLOOKUP(A66,'[14]14'!$A$5:$O$440,4,FALSE),0),VLOOKUP(A66,'[14]14'!$A$5:$O$440,4,FALSE),"ASSENTE")</f>
        <v>6.01</v>
      </c>
      <c r="Q66" s="6">
        <f>IF(IFERROR(VLOOKUP(A66,'[15]15'!$A$5:$O$440,4,FALSE),0),VLOOKUP(A66,'[15]15'!$A$5:$O$440,4,FALSE),"ASSENTE")</f>
        <v>5.54</v>
      </c>
      <c r="R66" s="6" t="str">
        <f>IF(IFERROR(VLOOKUP(A66,'[16]16'!$A$5:$O$440,4,FALSE),0),VLOOKUP(A66,'[16]16'!$A$5:$O$440,4,FALSE),"ASSENTE")</f>
        <v>ASSENTE</v>
      </c>
      <c r="S66" s="6">
        <f>IF(IFERROR(VLOOKUP(A66,'[17]17'!$A$5:$O$440,4,FALSE),0),VLOOKUP(A66,'[17]17'!$A$5:$O$440,4,FALSE),"ASSENTE")</f>
        <v>5.01</v>
      </c>
      <c r="T66" s="6" t="str">
        <f>IF(IFERROR(VLOOKUP(A66,'[18]18'!$A$5:$O$440,4,FALSE),0),VLOOKUP(A66,'[18]18'!$A$5:$O$440,4,FALSE),"ASSENTE")</f>
        <v>ASSENTE</v>
      </c>
      <c r="U66" s="6" t="str">
        <f>IF(IFERROR(VLOOKUP(A66,'[19]19'!$A$5:$O$440,4,FALSE),0),VLOOKUP(A66,'[19]19'!$A$5:$O$440,4,FALSE),"ASSENTE")</f>
        <v>ASSENTE</v>
      </c>
      <c r="V66" s="6" t="str">
        <f>IF(IFERROR(VLOOKUP(A66,'[20]20'!$A$5:$O$440,4,FALSE),0),VLOOKUP(A66,'[20]20'!$A$5:$O$440,4,FALSE),"ASSENTE")</f>
        <v>ASSENTE</v>
      </c>
      <c r="W66" s="6" t="str">
        <f>IF(IFERROR(VLOOKUP(A66,'[21]21'!$A$5:$O$440,4,FALSE),0),VLOOKUP(A66,'[21]21'!$A$5:$O$440,4,FALSE),"ASSENTE")</f>
        <v>ASSENTE</v>
      </c>
      <c r="X66" s="6" t="str">
        <f>IF(IFERROR(VLOOKUP(A66,'[22]22'!$A$5:$O$440,4,FALSE),0),VLOOKUP(A66,'[22]22'!$A$5:$O$440,4,FALSE),"ASSENTE")</f>
        <v>ASSENTE</v>
      </c>
      <c r="Y66" s="6">
        <f>IF(IFERROR(VLOOKUP(A66,'[23]23'!$A$5:$O$440,4,FALSE),0),VLOOKUP(A66,'[23]23'!$A$5:$O$440,4,FALSE),"ASSENTE")</f>
        <v>6.01</v>
      </c>
      <c r="Z66" s="6">
        <f>IF(IFERROR(VLOOKUP(A66,'[24]24'!$A$5:$O$440,4,FALSE),0),VLOOKUP(A66,'[24]24'!$A$5:$O$440,4,FALSE),"ASSENTE")</f>
        <v>7.53</v>
      </c>
      <c r="AA66" s="6">
        <f>IF(IFERROR(VLOOKUP(A66,'[25]25'!$A$5:$O$440,4,FALSE),0),VLOOKUP(A66,'[25]25'!$A$5:$O$440,4,FALSE),"ASSENTE")</f>
        <v>5.01</v>
      </c>
      <c r="AB66" s="6" t="str">
        <f>IF(IFERROR(VLOOKUP(A66,'[26]26'!$A$5:$O$440,4,FALSE),0),VLOOKUP(A66,'[26]26'!$A$5:$O$440,4,FALSE),"ASSENTE")</f>
        <v>ASSENTE</v>
      </c>
      <c r="AC66" s="6">
        <f>IF(IFERROR(VLOOKUP(A66,'[27]27'!$A$5:$O$440,4,FALSE),0),VLOOKUP(A66,'[27]27'!$A$5:$O$440,4,FALSE),"ASSENTE")</f>
        <v>7.01</v>
      </c>
      <c r="AD66" s="6">
        <f>IF(IFERROR(VLOOKUP(A66,'[28]28'!$A$5:$O$440,4,FALSE),0),VLOOKUP(A66,'[28]28'!$A$5:$O$440,4,FALSE),"ASSENTE")</f>
        <v>7.04</v>
      </c>
      <c r="AE66" s="6">
        <f>IF(IFERROR(VLOOKUP(A66,'[29]29'!$A$5:$O$440,4,FALSE),0),VLOOKUP(A66,'[29]29'!$A$5:$O$440,4,FALSE),"ASSENTE")</f>
        <v>5.51</v>
      </c>
      <c r="AF66" s="6">
        <f>IF(IFERROR(VLOOKUP(A66,'[30]30'!$A$5:$O$440,4,FALSE),0),VLOOKUP(A66,'[30]30'!$A$5:$O$440,4,FALSE),"ASSENTE")</f>
        <v>5.52</v>
      </c>
      <c r="AG66" s="6">
        <f>IF(IFERROR(VLOOKUP(A66,'[31]31'!$A$5:$O$440,4,FALSE),0),VLOOKUP(A66,'[31]31'!$A$5:$O$440,4,FALSE),"ASSENTE")</f>
        <v>4.53</v>
      </c>
      <c r="AH66" s="6">
        <f>IF(IFERROR(VLOOKUP(A66,'[32]32'!$A$5:$O$440,4,FALSE),0),VLOOKUP(A66,'[32]32'!$A$5:$O$440,4,FALSE),"ASSENTE")</f>
        <v>6.54</v>
      </c>
      <c r="AI66" s="6">
        <f>IF(IFERROR(VLOOKUP(A66,'[33]33'!$A$5:$O$440,4,FALSE),0),VLOOKUP(A66,'[33]33'!$A$5:$O$440,4,FALSE),"ASSENTE")</f>
        <v>5.54</v>
      </c>
      <c r="AJ66" s="6">
        <f>IF(IFERROR(VLOOKUP(A66,'[34]34'!$A$5:$O$440,4,FALSE),0),VLOOKUP(A66,'[34]34'!$A$5:$O$440,4,FALSE),"ASSENTE")</f>
        <v>7</v>
      </c>
      <c r="AK66" s="6" t="str">
        <f>IF(IFERROR(VLOOKUP(A66,'[35]35'!$A$5:$O$440,4,FALSE),0),VLOOKUP(A66,'[35]35'!$A$5:$O$440,4,FALSE),"ASSENTE")</f>
        <v>ASSENTE</v>
      </c>
      <c r="AL66" s="6" t="str">
        <f>IF(IFERROR(VLOOKUP(A66,'[36]36'!$A$5:$O$440,4,FALSE),0),VLOOKUP(A66,'[36]36'!$A$5:$O$440,4,FALSE),"ASSENTE")</f>
        <v>ASSENTE</v>
      </c>
      <c r="AM66" s="6" t="str">
        <f>IF(IFERROR(VLOOKUP(A66,'[37]37'!$A$5:$O$440,4,FALSE),0),VLOOKUP(A66,'[37]37'!$A$5:$O$440,4,FALSE),"ASSENTE")</f>
        <v>ASSENTE</v>
      </c>
      <c r="AN66" s="6" t="str">
        <f>IF(IFERROR(VLOOKUP(A66,'[38]38'!$A$5:$O$440,4,FALSE),0),VLOOKUP(A66,'[38]38'!$A$5:$O$440,4,FALSE),"ASSENTE")</f>
        <v>ASSENTE</v>
      </c>
    </row>
    <row r="67" spans="1:77" s="7" customFormat="1" ht="12.75" customHeight="1">
      <c r="A67" s="15"/>
      <c r="B67" s="15"/>
      <c r="C67" s="6" t="str">
        <f>IF(IFERROR(VLOOKUP(A66,'[1]1'!$A$5:$O$440,4,FALSE),1)=1,"ASSENTE",IF(AND(VLOOKUP(A66,'[1]1'!$A$5:$O$440,5,FALSE)&lt;1,VLOOKUP(A66,'[1]1'!$A$5:$O$440,9,FALSE)&lt;1),"NO","GOL"))</f>
        <v>NO</v>
      </c>
      <c r="D67" s="6" t="str">
        <f>IF(IFERROR(VLOOKUP(A66,'[2]2'!$A$5:$O$440,4,FALSE),1)=1,"ASSENTE",IF(AND(VLOOKUP(A66,'[2]2'!$A$5:$O$440,5,FALSE)&lt;1,VLOOKUP(A66,'[2]2'!$A$5:$O$440,9,FALSE)&lt;1),"NO","GOL"))</f>
        <v>NO</v>
      </c>
      <c r="E67" s="6" t="str">
        <f>IF(IFERROR(VLOOKUP(A66,'[3]3'!$A$5:$O$440,4,FALSE),1)=1,"ASSENTE",IF(AND(VLOOKUP(A66,'[3]3'!$A$5:$O$440,5,FALSE)&lt;1,VLOOKUP(A66,'[3]3'!$A$5:$O$440,9,FALSE)&lt;1),"NO","GOL"))</f>
        <v>ASSENTE</v>
      </c>
      <c r="F67" s="6" t="str">
        <f>IF(IFERROR(VLOOKUP(A66,'[4]4'!$A$5:$O$440,4,FALSE),1)=1,"ASSENTE",IF(AND(VLOOKUP(A66,'[4]4'!$A$5:$O$440,5,FALSE)&lt;1,VLOOKUP(A66,'[4]4'!$A$5:$O$440,9,FALSE)&lt;1),"NO","GOL"))</f>
        <v>NO</v>
      </c>
      <c r="G67" s="6" t="str">
        <f>IF(IFERROR(VLOOKUP(A66,'[5]5'!$A$5:$O$440,4,FALSE),1)=1,"ASSENTE",IF(AND(VLOOKUP(A66,'[5]5'!$A$5:$O$440,5,FALSE)&lt;1,VLOOKUP(A66,'[5]5'!$A$5:$O$440,9,FALSE)&lt;1),"NO","GOL"))</f>
        <v>NO</v>
      </c>
      <c r="H67" s="6" t="str">
        <f>IF(IFERROR(VLOOKUP(A66,'[6]6'!$A$5:$O$440,4,FALSE),1)=1,"ASSENTE",IF(AND(VLOOKUP(A66,'[6]6'!$A$5:$O$440,5,FALSE)&lt;1,VLOOKUP(A66,'[6]6'!$A$5:$O$440,9,FALSE)&lt;1),"NO","GOL"))</f>
        <v>NO</v>
      </c>
      <c r="I67" s="6" t="str">
        <f>IF(IFERROR(VLOOKUP(A66,'[7]7'!$A$5:$O$440,4,FALSE),1)=1,"ASSENTE",IF(AND(VLOOKUP(A66,'[7]7'!$A$5:$O$440,5,FALSE)&lt;1,VLOOKUP(A66,'[7]7'!$A$5:$O$440,9,FALSE)&lt;1),"NO","GOL"))</f>
        <v>NO</v>
      </c>
      <c r="J67" s="6" t="str">
        <f>IF(IFERROR(VLOOKUP(A66,'[8]8'!$A$5:$O$440,4,FALSE),1)=1,"ASSENTE",IF(AND(VLOOKUP(A66,'[8]8'!$A$5:$O$440,5,FALSE)&lt;1,VLOOKUP(A66,'[8]8'!$A$5:$O$440,9,FALSE)&lt;1),"NO","GOL"))</f>
        <v>NO</v>
      </c>
      <c r="K67" s="6" t="str">
        <f>IF(IFERROR(VLOOKUP(A66,'[9]9'!$A$5:$O$440,4,FALSE),1)=1,"ASSENTE",IF(AND(VLOOKUP(A66,'[9]9'!$A$5:$O$440,5,FALSE)&lt;1,VLOOKUP(A66,'[9]9'!$A$5:$O$440,9,FALSE)&lt;1),"NO","GOL"))</f>
        <v>NO</v>
      </c>
      <c r="L67" s="6" t="str">
        <f>IF(IFERROR(VLOOKUP(A66,'[10]10'!$A$5:$O$440,4,FALSE),1)=1,"ASSENTE",IF(AND(VLOOKUP(A66,'[10]10'!$A$5:$O$440,5,FALSE)&lt;1,VLOOKUP(A66,'[10]10'!$A$5:$O$440,9,FALSE)&lt;1),"NO","GOL"))</f>
        <v>NO</v>
      </c>
      <c r="M67" s="6" t="str">
        <f>IF(IFERROR(VLOOKUP(A66,'[11]11'!$A$5:$O$440,4,FALSE),1)=1,"ASSENTE",IF(AND(VLOOKUP(A66,'[11]11'!$A$5:$O$440,5,FALSE)&lt;1,VLOOKUP(A66,'[11]11'!$A$5:$O$440,9,FALSE)&lt;1),"NO","GOL"))</f>
        <v>ASSENTE</v>
      </c>
      <c r="N67" s="6" t="str">
        <f>IF(IFERROR(VLOOKUP(A66,'[12]12'!$A$5:$O$440,4,FALSE),1)=1,"ASSENTE",IF(AND(VLOOKUP(A66,'[12]12'!$A$5:$O$440,5,FALSE)&lt;1,VLOOKUP(A66,'[12]12'!$A$5:$O$440,9,FALSE)&lt;1),"NO","GOL"))</f>
        <v>NO</v>
      </c>
      <c r="O67" s="6" t="str">
        <f>IF(IFERROR(VLOOKUP(A66,'[13]13'!$A$5:$O$440,4,FALSE),1)=1,"ASSENTE",IF(AND(VLOOKUP(A66,'[13]13'!$A$5:$O$440,5,FALSE)&lt;1,VLOOKUP(A66,'[13]13'!$A$5:$O$440,9,FALSE)&lt;1),"NO","GOL"))</f>
        <v>NO</v>
      </c>
      <c r="P67" s="6" t="str">
        <f>IF(IFERROR(VLOOKUP(A66,'[14]14'!$A$5:$O$440,4,FALSE),1)=1,"ASSENTE",IF(AND(VLOOKUP(A66,'[14]14'!$A$5:$O$440,5,FALSE)&lt;1,VLOOKUP(A66,'[14]14'!$A$5:$O$440,9,FALSE)&lt;1),"NO","GOL"))</f>
        <v>NO</v>
      </c>
      <c r="Q67" s="6" t="str">
        <f>IF(IFERROR(VLOOKUP(A66,'[15]15'!$A$5:$O$440,4,FALSE),1)=1,"ASSENTE",IF(AND(VLOOKUP(A66,'[15]15'!$A$5:$O$440,5,FALSE)&lt;1,VLOOKUP(A66,'[15]15'!$A$5:$O$440,9,FALSE)&lt;1),"NO","GOL"))</f>
        <v>NO</v>
      </c>
      <c r="R67" s="6" t="str">
        <f>IF(IFERROR(VLOOKUP(A66,'[16]16'!$A$5:$O$440,4,FALSE),1)=1,"ASSENTE",IF(AND(VLOOKUP(A66,'[16]16'!$A$5:$O$440,5,FALSE)&lt;1,VLOOKUP(A66,'[16]16'!$A$5:$O$440,9,FALSE)&lt;1),"NO","GOL"))</f>
        <v>ASSENTE</v>
      </c>
      <c r="S67" s="6" t="str">
        <f>IF(IFERROR(VLOOKUP(A66,'[17]17'!$A$5:$O$440,4,FALSE),1)=1,"ASSENTE",IF(AND(VLOOKUP(A66,'[17]17'!$A$5:$O$440,5,FALSE)&lt;1,VLOOKUP(A66,'[17]17'!$A$5:$O$440,9,FALSE)&lt;1),"NO","GOL"))</f>
        <v>NO</v>
      </c>
      <c r="T67" s="6" t="str">
        <f>IF(IFERROR(VLOOKUP(A66,'[18]18'!$A$5:$O$440,4,FALSE),1)=1,"ASSENTE",IF(AND(VLOOKUP(A66,'[18]18'!$A$5:$O$440,5,FALSE)&lt;1,VLOOKUP(A66,'[18]18'!$A$5:$O$440,9,FALSE)&lt;1),"NO","GOL"))</f>
        <v>ASSENTE</v>
      </c>
      <c r="U67" s="6" t="str">
        <f>IF(IFERROR(VLOOKUP(A66,'[19]19'!$A$5:$O$440,4,FALSE),1)=1,"ASSENTE",IF(AND(VLOOKUP(A66,'[19]19'!$A$5:$O$440,5,FALSE)&lt;1,VLOOKUP(A66,'[19]19'!$A$5:$O$440,9,FALSE)&lt;1),"NO","GOL"))</f>
        <v>ASSENTE</v>
      </c>
      <c r="V67" s="6" t="str">
        <f>IF(IFERROR(VLOOKUP(A66,'[20]20'!$A$5:$O$440,4,FALSE),1)=1,"ASSENTE",IF(AND(VLOOKUP(A66,'[20]20'!$A$5:$O$440,5,FALSE)&lt;1,VLOOKUP(A66,'[20]20'!$A$5:$O$440,9,FALSE)&lt;1),"NO","GOL"))</f>
        <v>ASSENTE</v>
      </c>
      <c r="W67" s="6" t="str">
        <f>IF(IFERROR(VLOOKUP(A66,'[21]21'!$A$5:$O$440,4,FALSE),1)=1,"ASSENTE",IF(AND(VLOOKUP(A66,'[21]21'!$A$5:$O$440,5,FALSE)&lt;1,VLOOKUP(A66,'[21]21'!$A$5:$O$440,9,FALSE)&lt;1),"NO","GOL"))</f>
        <v>ASSENTE</v>
      </c>
      <c r="X67" s="6" t="str">
        <f>IF(IFERROR(VLOOKUP(A66,'[22]22'!$A$5:$O$440,4,FALSE),1)=1,"ASSENTE",IF(AND(VLOOKUP(A66,'[22]22'!$A$5:$O$440,5,FALSE)&lt;1,VLOOKUP(A66,'[22]22'!$A$5:$O$440,9,FALSE)&lt;1),"NO","GOL"))</f>
        <v>ASSENTE</v>
      </c>
      <c r="Y67" s="6" t="str">
        <f>IF(IFERROR(VLOOKUP(A66,'[23]23'!$A$5:$O$440,4,FALSE),1)=1,"ASSENTE",IF(AND(VLOOKUP(A66,'[23]23'!$A$5:$O$440,5,FALSE)&lt;1,VLOOKUP(A66,'[23]23'!$A$5:$O$440,9,FALSE)&lt;1),"NO","GOL"))</f>
        <v>GOL</v>
      </c>
      <c r="Z67" s="6" t="str">
        <f>IF(IFERROR(VLOOKUP(A66,'[24]24'!$A$5:$O$440,4,FALSE),1)=1,"ASSENTE",IF(AND(VLOOKUP(A66,'[24]24'!$A$5:$O$440,5,FALSE)&lt;1,VLOOKUP(A66,'[24]24'!$A$5:$O$440,9,FALSE)&lt;1),"NO","GOL"))</f>
        <v>GOL</v>
      </c>
      <c r="AA67" s="6" t="str">
        <f>IF(IFERROR(VLOOKUP(A66,'[25]25'!$A$5:$O$440,4,FALSE),1)=1,"ASSENTE",IF(AND(VLOOKUP(A66,'[25]25'!$A$5:$O$440,5,FALSE)&lt;1,VLOOKUP(A66,'[25]25'!$A$5:$O$440,9,FALSE)&lt;1),"NO","GOL"))</f>
        <v>NO</v>
      </c>
      <c r="AB67" s="6" t="str">
        <f>IF(IFERROR(VLOOKUP(A66,'[26]26'!$A$5:$O$440,4,FALSE),1)=1,"ASSENTE",IF(AND(VLOOKUP(A66,'[26]26'!$A$5:$O$440,5,FALSE)&lt;1,VLOOKUP(A66,'[26]26'!$A$5:$O$440,9,FALSE)&lt;1),"NO","GOL"))</f>
        <v>ASSENTE</v>
      </c>
      <c r="AC67" s="6" t="str">
        <f>IF(IFERROR(VLOOKUP(A66,'[27]27'!$A$5:$O$440,4,FALSE),1)=1,"ASSENTE",IF(AND(VLOOKUP(A66,'[27]27'!$A$5:$O$440,5,FALSE)&lt;1,VLOOKUP(A66,'[27]27'!$A$5:$O$440,9,FALSE)&lt;1),"NO","GOL"))</f>
        <v>GOL</v>
      </c>
      <c r="AD67" s="6" t="str">
        <f>IF(IFERROR(VLOOKUP(A66,'[28]28'!$A$5:$O$440,4,FALSE),1)=1,"ASSENTE",IF(AND(VLOOKUP(A66,'[28]28'!$A$5:$O$440,5,FALSE)&lt;1,VLOOKUP(A66,'[28]28'!$A$5:$O$440,9,FALSE)&lt;1),"NO","GOL"))</f>
        <v>NO</v>
      </c>
      <c r="AE67" s="6" t="str">
        <f>IF(IFERROR(VLOOKUP(A66,'[29]29'!$A$5:$O$440,4,FALSE),1)=1,"ASSENTE",IF(AND(VLOOKUP(A66,'[29]29'!$A$5:$O$440,5,FALSE)&lt;1,VLOOKUP(A66,'[29]29'!$A$5:$O$440,9,FALSE)&lt;1),"NO","GOL"))</f>
        <v>NO</v>
      </c>
      <c r="AF67" s="6" t="str">
        <f>IF(IFERROR(VLOOKUP(A66,'[30]30'!$A$5:$O$440,4,FALSE),1)=1,"ASSENTE",IF(AND(VLOOKUP(A66,'[30]30'!$A$5:$O$440,5,FALSE)&lt;1,VLOOKUP(A66,'[30]30'!$A$5:$O$440,9,FALSE)&lt;1),"NO","GOL"))</f>
        <v>NO</v>
      </c>
      <c r="AG67" s="6" t="str">
        <f>IF(IFERROR(VLOOKUP(A66,'[31]31'!$A$5:$O$440,4,FALSE),1)=1,"ASSENTE",IF(AND(VLOOKUP(A66,'[31]31'!$A$5:$O$440,5,FALSE)&lt;1,VLOOKUP(A66,'[31]31'!$A$5:$O$440,9,FALSE)&lt;1),"NO","GOL"))</f>
        <v>NO</v>
      </c>
      <c r="AH67" s="6" t="str">
        <f>IF(IFERROR(VLOOKUP(A66,'[32]32'!$A$5:$O$440,4,FALSE),1)=1,"ASSENTE",IF(AND(VLOOKUP(A66,'[32]32'!$A$5:$O$440,5,FALSE)&lt;1,VLOOKUP(A66,'[32]32'!$A$5:$O$440,9,FALSE)&lt;1),"NO","GOL"))</f>
        <v>NO</v>
      </c>
      <c r="AI67" s="6" t="str">
        <f>IF(IFERROR(VLOOKUP(A66,'[33]33'!$A$5:$O$440,4,FALSE),1)=1,"ASSENTE",IF(AND(VLOOKUP(A66,'[33]33'!$A$5:$O$440,5,FALSE)&lt;1,VLOOKUP(A66,'[33]33'!$A$5:$O$440,9,FALSE)&lt;1),"NO","GOL"))</f>
        <v>NO</v>
      </c>
      <c r="AJ67" s="6" t="str">
        <f>IF(IFERROR(VLOOKUP(A66,'[34]34'!$A$5:$O$440,4,FALSE),1)=1,"ASSENTE",IF(AND(VLOOKUP(A66,'[34]34'!$A$5:$O$440,5,FALSE)&lt;1,VLOOKUP(A66,'[34]34'!$A$5:$O$440,9,FALSE)&lt;1),"NO","GOL"))</f>
        <v>GOL</v>
      </c>
      <c r="AK67" s="6" t="str">
        <f>IF(IFERROR(VLOOKUP(A66,'[35]35'!$A$5:$O$440,4,FALSE),1)=1,"ASSENTE",IF(AND(VLOOKUP(A66,'[35]35'!$A$5:$O$440,5,FALSE)&lt;1,VLOOKUP(A66,'[35]35'!$A$5:$O$440,9,FALSE)&lt;1),"NO","GOL"))</f>
        <v>ASSENTE</v>
      </c>
      <c r="AL67" s="6" t="str">
        <f>IF(IFERROR(VLOOKUP(A66,'[36]36'!$A$5:$O$440,4,FALSE),1)=1,"ASSENTE",IF(AND(VLOOKUP(A66,'[36]36'!$A$5:$O$440,5,FALSE)&lt;1,VLOOKUP(A66,'[36]36'!$A$5:$O$440,9,FALSE)&lt;1),"NO","GOL"))</f>
        <v>ASSENTE</v>
      </c>
      <c r="AM67" s="6" t="str">
        <f>IF(IFERROR(VLOOKUP(A66,'[37]37'!$A$5:$O$440,4,FALSE),1)=1,"ASSENTE",IF(AND(VLOOKUP(A66,'[37]37'!$A$5:$O$440,5,FALSE)&lt;1,VLOOKUP(A66,'[37]37'!$A$5:$O$440,9,FALSE)&lt;1),"NO","GOL"))</f>
        <v>ASSENTE</v>
      </c>
      <c r="AN67" s="6" t="str">
        <f>IF(IFERROR(VLOOKUP(A66,'[38]38'!$A$5:$O$440,4,FALSE),1)=1,"ASSENTE",IF(AND(VLOOKUP(A66,'[38]38'!$A$5:$O$440,5,FALSE)&lt;1,VLOOKUP(A66,'[38]38'!$A$5:$O$440,9,FALSE)&lt;1),"NO","GOL"))</f>
        <v>ASSENTE</v>
      </c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</row>
    <row r="68" spans="1:77" s="7" customFormat="1" ht="12.75" customHeight="1">
      <c r="A68" s="15">
        <v>3365</v>
      </c>
      <c r="B68" s="15" t="str">
        <f>VLOOKUP(A68,'[33]33'!$A$5:$O$440,3,FALSE)</f>
        <v>FLORO FLORES</v>
      </c>
      <c r="C68" s="6">
        <f>IF(IFERROR(VLOOKUP(A68,'[1]1'!$A$5:$O$440,4,FALSE),0),VLOOKUP(A68,'[1]1'!$A$5:$O$440,4,FALSE),"ASSENTE")</f>
        <v>6.04</v>
      </c>
      <c r="D68" s="6">
        <f>IF(IFERROR(VLOOKUP(A68,'[2]2'!$A$5:$O$440,4,FALSE),0),VLOOKUP(A68,'[2]2'!$A$5:$O$440,4,FALSE),"ASSENTE")</f>
        <v>6.5</v>
      </c>
      <c r="E68" s="6">
        <f>IF(IFERROR(VLOOKUP(A68,'[3]3'!$A$5:$O$440,4,FALSE),0),VLOOKUP(A68,'[3]3'!$A$5:$O$440,4,FALSE),"ASSENTE")</f>
        <v>4.01</v>
      </c>
      <c r="F68" s="6">
        <f>IF(IFERROR(VLOOKUP(A68,'[4]4'!$A$5:$O$440,4,FALSE),0),VLOOKUP(A68,'[4]4'!$A$5:$O$440,4,FALSE),"ASSENTE")</f>
        <v>6.5</v>
      </c>
      <c r="G68" s="6">
        <f>IF(IFERROR(VLOOKUP(A68,'[5]5'!$A$5:$O$440,4,FALSE),0),VLOOKUP(A68,'[5]5'!$A$5:$O$440,4,FALSE),"ASSENTE")</f>
        <v>5.51</v>
      </c>
      <c r="H68" s="6">
        <f>IF(IFERROR(VLOOKUP(A68,'[6]6'!$A$5:$O$440,4,FALSE),0),VLOOKUP(A68,'[6]6'!$A$5:$O$440,4,FALSE),"ASSENTE")</f>
        <v>5.5</v>
      </c>
      <c r="I68" s="6" t="str">
        <f>IF(IFERROR(VLOOKUP(A68,'[7]7'!$A$5:$O$440,4,FALSE),0),VLOOKUP(A68,'[7]7'!$A$5:$O$440,4,FALSE),"ASSENTE")</f>
        <v>ASSENTE</v>
      </c>
      <c r="J68" s="6" t="str">
        <f>IF(IFERROR(VLOOKUP(A68,'[8]8'!$A$5:$O$440,4,FALSE),0),VLOOKUP(A68,'[8]8'!$A$5:$O$440,4,FALSE),"ASSENTE")</f>
        <v>ASSENTE</v>
      </c>
      <c r="K68" s="6">
        <f>IF(IFERROR(VLOOKUP(A68,'[9]9'!$A$5:$O$440,4,FALSE),0),VLOOKUP(A68,'[9]9'!$A$5:$O$440,4,FALSE),"ASSENTE")</f>
        <v>6.04</v>
      </c>
      <c r="L68" s="6">
        <f>IF(IFERROR(VLOOKUP(A68,'[10]10'!$A$5:$O$440,4,FALSE),0),VLOOKUP(A68,'[10]10'!$A$5:$O$440,4,FALSE),"ASSENTE")</f>
        <v>6.52</v>
      </c>
      <c r="M68" s="6">
        <f>IF(IFERROR(VLOOKUP(A68,'[11]11'!$A$5:$O$440,4,FALSE),0),VLOOKUP(A68,'[11]11'!$A$5:$O$440,4,FALSE),"ASSENTE")</f>
        <v>6.04</v>
      </c>
      <c r="N68" s="6">
        <f>IF(IFERROR(VLOOKUP(A68,'[12]12'!$A$5:$O$440,4,FALSE),0),VLOOKUP(A68,'[12]12'!$A$5:$O$440,4,FALSE),"ASSENTE")</f>
        <v>7.01</v>
      </c>
      <c r="O68" s="6">
        <f>IF(IFERROR(VLOOKUP(A68,'[13]13'!$A$5:$O$440,4,FALSE),0),VLOOKUP(A68,'[13]13'!$A$5:$O$440,4,FALSE),"ASSENTE")</f>
        <v>6.5</v>
      </c>
      <c r="P68" s="6" t="str">
        <f>IF(IFERROR(VLOOKUP(A68,'[14]14'!$A$5:$O$440,4,FALSE),0),VLOOKUP(A68,'[14]14'!$A$5:$O$440,4,FALSE),"ASSENTE")</f>
        <v>ASSENTE</v>
      </c>
      <c r="Q68" s="6">
        <f>IF(IFERROR(VLOOKUP(A68,'[15]15'!$A$5:$O$440,4,FALSE),0),VLOOKUP(A68,'[15]15'!$A$5:$O$440,4,FALSE),"ASSENTE")</f>
        <v>5.5</v>
      </c>
      <c r="R68" s="6" t="str">
        <f>IF(IFERROR(VLOOKUP(A68,'[16]16'!$A$5:$O$440,4,FALSE),0),VLOOKUP(A68,'[16]16'!$A$5:$O$440,4,FALSE),"ASSENTE")</f>
        <v>ASSENTE</v>
      </c>
      <c r="S68" s="6">
        <f>IF(IFERROR(VLOOKUP(A68,'[17]17'!$A$5:$O$440,4,FALSE),0),VLOOKUP(A68,'[17]17'!$A$5:$O$440,4,FALSE),"ASSENTE")</f>
        <v>6.01</v>
      </c>
      <c r="T68" s="6" t="str">
        <f>IF(IFERROR(VLOOKUP(A68,'[18]18'!$A$5:$O$440,4,FALSE),0),VLOOKUP(A68,'[18]18'!$A$5:$O$440,4,FALSE),"ASSENTE")</f>
        <v>ASSENTE</v>
      </c>
      <c r="U68" s="6" t="str">
        <f>IF(IFERROR(VLOOKUP(A68,'[19]19'!$A$5:$O$440,4,FALSE),0),VLOOKUP(A68,'[19]19'!$A$5:$O$440,4,FALSE),"ASSENTE")</f>
        <v>ASSENTE</v>
      </c>
      <c r="V68" s="6" t="str">
        <f>IF(IFERROR(VLOOKUP(A68,'[20]20'!$A$5:$O$440,4,FALSE),0),VLOOKUP(A68,'[20]20'!$A$5:$O$440,4,FALSE),"ASSENTE")</f>
        <v>ASSENTE</v>
      </c>
      <c r="W68" s="6">
        <f>IF(IFERROR(VLOOKUP(A68,'[21]21'!$A$5:$O$440,4,FALSE),0),VLOOKUP(A68,'[21]21'!$A$5:$O$440,4,FALSE),"ASSENTE")</f>
        <v>5</v>
      </c>
      <c r="X68" s="6">
        <f>IF(IFERROR(VLOOKUP(A68,'[22]22'!$A$5:$O$440,4,FALSE),0),VLOOKUP(A68,'[22]22'!$A$5:$O$440,4,FALSE),"ASSENTE")</f>
        <v>6.53</v>
      </c>
      <c r="Y68" s="6">
        <f>IF(IFERROR(VLOOKUP(A68,'[23]23'!$A$5:$O$440,4,FALSE),0),VLOOKUP(A68,'[23]23'!$A$5:$O$440,4,FALSE),"ASSENTE")</f>
        <v>6.03</v>
      </c>
      <c r="Z68" s="6">
        <f>IF(IFERROR(VLOOKUP(A68,'[24]24'!$A$5:$O$440,4,FALSE),0),VLOOKUP(A68,'[24]24'!$A$5:$O$440,4,FALSE),"ASSENTE")</f>
        <v>7.01</v>
      </c>
      <c r="AA68" s="6">
        <f>IF(IFERROR(VLOOKUP(A68,'[25]25'!$A$5:$O$440,4,FALSE),0),VLOOKUP(A68,'[25]25'!$A$5:$O$440,4,FALSE),"ASSENTE")</f>
        <v>5.0199999999999996</v>
      </c>
      <c r="AB68" s="6">
        <f>IF(IFERROR(VLOOKUP(A68,'[26]26'!$A$5:$O$440,4,FALSE),0),VLOOKUP(A68,'[26]26'!$A$5:$O$440,4,FALSE),"ASSENTE")</f>
        <v>6.03</v>
      </c>
      <c r="AC68" s="6">
        <f>IF(IFERROR(VLOOKUP(A68,'[27]27'!$A$5:$O$440,4,FALSE),0),VLOOKUP(A68,'[27]27'!$A$5:$O$440,4,FALSE),"ASSENTE")</f>
        <v>6.01</v>
      </c>
      <c r="AD68" s="6" t="str">
        <f>IF(IFERROR(VLOOKUP(A68,'[28]28'!$A$5:$O$440,4,FALSE),0),VLOOKUP(A68,'[28]28'!$A$5:$O$440,4,FALSE),"ASSENTE")</f>
        <v>ASSENTE</v>
      </c>
      <c r="AE68" s="6">
        <f>IF(IFERROR(VLOOKUP(A68,'[29]29'!$A$5:$O$440,4,FALSE),0),VLOOKUP(A68,'[29]29'!$A$5:$O$440,4,FALSE),"ASSENTE")</f>
        <v>6.53</v>
      </c>
      <c r="AF68" s="6">
        <f>IF(IFERROR(VLOOKUP(A68,'[30]30'!$A$5:$O$440,4,FALSE),0),VLOOKUP(A68,'[30]30'!$A$5:$O$440,4,FALSE),"ASSENTE")</f>
        <v>5.01</v>
      </c>
      <c r="AG68" s="6">
        <f>IF(IFERROR(VLOOKUP(A68,'[31]31'!$A$5:$O$440,4,FALSE),0),VLOOKUP(A68,'[31]31'!$A$5:$O$440,4,FALSE),"ASSENTE")</f>
        <v>5.03</v>
      </c>
      <c r="AH68" s="6">
        <f>IF(IFERROR(VLOOKUP(A68,'[32]32'!$A$5:$O$440,4,FALSE),0),VLOOKUP(A68,'[32]32'!$A$5:$O$440,4,FALSE),"ASSENTE")</f>
        <v>7</v>
      </c>
      <c r="AI68" s="6">
        <f>IF(IFERROR(VLOOKUP(A68,'[33]33'!$A$5:$O$440,4,FALSE),0),VLOOKUP(A68,'[33]33'!$A$5:$O$440,4,FALSE),"ASSENTE")</f>
        <v>5.51</v>
      </c>
      <c r="AJ68" s="6">
        <f>IF(IFERROR(VLOOKUP(A68,'[34]34'!$A$5:$O$440,4,FALSE),0),VLOOKUP(A68,'[34]34'!$A$5:$O$440,4,FALSE),"ASSENTE")</f>
        <v>7.01</v>
      </c>
      <c r="AK68" s="6">
        <f>IF(IFERROR(VLOOKUP(A68,'[35]35'!$A$5:$O$440,4,FALSE),0),VLOOKUP(A68,'[35]35'!$A$5:$O$440,4,FALSE),"ASSENTE")</f>
        <v>5.01</v>
      </c>
      <c r="AL68" s="6">
        <f>IF(IFERROR(VLOOKUP(A68,'[36]36'!$A$5:$O$440,4,FALSE),0),VLOOKUP(A68,'[36]36'!$A$5:$O$440,4,FALSE),"ASSENTE")</f>
        <v>6.54</v>
      </c>
      <c r="AM68" s="6">
        <f>IF(IFERROR(VLOOKUP(A68,'[37]37'!$A$5:$O$440,4,FALSE),0),VLOOKUP(A68,'[37]37'!$A$5:$O$440,4,FALSE),"ASSENTE")</f>
        <v>6.5</v>
      </c>
      <c r="AN68" s="6">
        <f>IF(IFERROR(VLOOKUP(A68,'[38]38'!$A$5:$O$440,4,FALSE),0),VLOOKUP(A68,'[38]38'!$A$5:$O$440,4,FALSE),"ASSENTE")</f>
        <v>7.52</v>
      </c>
    </row>
    <row r="69" spans="1:77" s="7" customFormat="1" ht="12.75" customHeight="1">
      <c r="A69" s="15"/>
      <c r="B69" s="15"/>
      <c r="C69" s="6" t="str">
        <f>IF(IFERROR(VLOOKUP(A68,'[1]1'!$A$5:$O$440,4,FALSE),1)=1,"ASSENTE",IF(AND(VLOOKUP(A68,'[1]1'!$A$5:$O$440,5,FALSE)&lt;1,VLOOKUP(A68,'[1]1'!$A$5:$O$440,9,FALSE)&lt;1),"NO","GOL"))</f>
        <v>NO</v>
      </c>
      <c r="D69" s="6" t="str">
        <f>IF(IFERROR(VLOOKUP(A68,'[2]2'!$A$5:$O$440,4,FALSE),1)=1,"ASSENTE",IF(AND(VLOOKUP(A68,'[2]2'!$A$5:$O$440,5,FALSE)&lt;1,VLOOKUP(A68,'[2]2'!$A$5:$O$440,9,FALSE)&lt;1),"NO","GOL"))</f>
        <v>GOL</v>
      </c>
      <c r="E69" s="6" t="str">
        <f>IF(IFERROR(VLOOKUP(A68,'[3]3'!$A$5:$O$440,4,FALSE),1)=1,"ASSENTE",IF(AND(VLOOKUP(A68,'[3]3'!$A$5:$O$440,5,FALSE)&lt;1,VLOOKUP(A68,'[3]3'!$A$5:$O$440,9,FALSE)&lt;1),"NO","GOL"))</f>
        <v>NO</v>
      </c>
      <c r="F69" s="6" t="str">
        <f>IF(IFERROR(VLOOKUP(A68,'[4]4'!$A$5:$O$440,4,FALSE),1)=1,"ASSENTE",IF(AND(VLOOKUP(A68,'[4]4'!$A$5:$O$440,5,FALSE)&lt;1,VLOOKUP(A68,'[4]4'!$A$5:$O$440,9,FALSE)&lt;1),"NO","GOL"))</f>
        <v>NO</v>
      </c>
      <c r="G69" s="6" t="str">
        <f>IF(IFERROR(VLOOKUP(A68,'[5]5'!$A$5:$O$440,4,FALSE),1)=1,"ASSENTE",IF(AND(VLOOKUP(A68,'[5]5'!$A$5:$O$440,5,FALSE)&lt;1,VLOOKUP(A68,'[5]5'!$A$5:$O$440,9,FALSE)&lt;1),"NO","GOL"))</f>
        <v>NO</v>
      </c>
      <c r="H69" s="6" t="str">
        <f>IF(IFERROR(VLOOKUP(A68,'[6]6'!$A$5:$O$440,4,FALSE),1)=1,"ASSENTE",IF(AND(VLOOKUP(A68,'[6]6'!$A$5:$O$440,5,FALSE)&lt;1,VLOOKUP(A68,'[6]6'!$A$5:$O$440,9,FALSE)&lt;1),"NO","GOL"))</f>
        <v>NO</v>
      </c>
      <c r="I69" s="6" t="str">
        <f>IF(IFERROR(VLOOKUP(A68,'[7]7'!$A$5:$O$440,4,FALSE),1)=1,"ASSENTE",IF(AND(VLOOKUP(A68,'[7]7'!$A$5:$O$440,5,FALSE)&lt;1,VLOOKUP(A68,'[7]7'!$A$5:$O$440,9,FALSE)&lt;1),"NO","GOL"))</f>
        <v>ASSENTE</v>
      </c>
      <c r="J69" s="6" t="str">
        <f>IF(IFERROR(VLOOKUP(A68,'[8]8'!$A$5:$O$440,4,FALSE),1)=1,"ASSENTE",IF(AND(VLOOKUP(A68,'[8]8'!$A$5:$O$440,5,FALSE)&lt;1,VLOOKUP(A68,'[8]8'!$A$5:$O$440,9,FALSE)&lt;1),"NO","GOL"))</f>
        <v>ASSENTE</v>
      </c>
      <c r="K69" s="6" t="str">
        <f>IF(IFERROR(VLOOKUP(A68,'[9]9'!$A$5:$O$440,4,FALSE),1)=1,"ASSENTE",IF(AND(VLOOKUP(A68,'[9]9'!$A$5:$O$440,5,FALSE)&lt;1,VLOOKUP(A68,'[9]9'!$A$5:$O$440,9,FALSE)&lt;1),"NO","GOL"))</f>
        <v>NO</v>
      </c>
      <c r="L69" s="6" t="str">
        <f>IF(IFERROR(VLOOKUP(A68,'[10]10'!$A$5:$O$440,4,FALSE),1)=1,"ASSENTE",IF(AND(VLOOKUP(A68,'[10]10'!$A$5:$O$440,5,FALSE)&lt;1,VLOOKUP(A68,'[10]10'!$A$5:$O$440,9,FALSE)&lt;1),"NO","GOL"))</f>
        <v>GOL</v>
      </c>
      <c r="M69" s="6" t="str">
        <f>IF(IFERROR(VLOOKUP(A68,'[11]11'!$A$5:$O$440,4,FALSE),1)=1,"ASSENTE",IF(AND(VLOOKUP(A68,'[11]11'!$A$5:$O$440,5,FALSE)&lt;1,VLOOKUP(A68,'[11]11'!$A$5:$O$440,9,FALSE)&lt;1),"NO","GOL"))</f>
        <v>NO</v>
      </c>
      <c r="N69" s="6" t="str">
        <f>IF(IFERROR(VLOOKUP(A68,'[12]12'!$A$5:$O$440,4,FALSE),1)=1,"ASSENTE",IF(AND(VLOOKUP(A68,'[12]12'!$A$5:$O$440,5,FALSE)&lt;1,VLOOKUP(A68,'[12]12'!$A$5:$O$440,9,FALSE)&lt;1),"NO","GOL"))</f>
        <v>GOL</v>
      </c>
      <c r="O69" s="6" t="str">
        <f>IF(IFERROR(VLOOKUP(A68,'[13]13'!$A$5:$O$440,4,FALSE),1)=1,"ASSENTE",IF(AND(VLOOKUP(A68,'[13]13'!$A$5:$O$440,5,FALSE)&lt;1,VLOOKUP(A68,'[13]13'!$A$5:$O$440,9,FALSE)&lt;1),"NO","GOL"))</f>
        <v>NO</v>
      </c>
      <c r="P69" s="6" t="str">
        <f>IF(IFERROR(VLOOKUP(A68,'[14]14'!$A$5:$O$440,4,FALSE),1)=1,"ASSENTE",IF(AND(VLOOKUP(A68,'[14]14'!$A$5:$O$440,5,FALSE)&lt;1,VLOOKUP(A68,'[14]14'!$A$5:$O$440,9,FALSE)&lt;1),"NO","GOL"))</f>
        <v>ASSENTE</v>
      </c>
      <c r="Q69" s="6" t="str">
        <f>IF(IFERROR(VLOOKUP(A68,'[15]15'!$A$5:$O$440,4,FALSE),1)=1,"ASSENTE",IF(AND(VLOOKUP(A68,'[15]15'!$A$5:$O$440,5,FALSE)&lt;1,VLOOKUP(A68,'[15]15'!$A$5:$O$440,9,FALSE)&lt;1),"NO","GOL"))</f>
        <v>NO</v>
      </c>
      <c r="R69" s="6" t="str">
        <f>IF(IFERROR(VLOOKUP(A68,'[16]16'!$A$5:$O$440,4,FALSE),1)=1,"ASSENTE",IF(AND(VLOOKUP(A68,'[16]16'!$A$5:$O$440,5,FALSE)&lt;1,VLOOKUP(A68,'[16]16'!$A$5:$O$440,9,FALSE)&lt;1),"NO","GOL"))</f>
        <v>ASSENTE</v>
      </c>
      <c r="S69" s="6" t="str">
        <f>IF(IFERROR(VLOOKUP(A68,'[17]17'!$A$5:$O$440,4,FALSE),1)=1,"ASSENTE",IF(AND(VLOOKUP(A68,'[17]17'!$A$5:$O$440,5,FALSE)&lt;1,VLOOKUP(A68,'[17]17'!$A$5:$O$440,9,FALSE)&lt;1),"NO","GOL"))</f>
        <v>NO</v>
      </c>
      <c r="T69" s="6" t="str">
        <f>IF(IFERROR(VLOOKUP(A68,'[18]18'!$A$5:$O$440,4,FALSE),1)=1,"ASSENTE",IF(AND(VLOOKUP(A68,'[18]18'!$A$5:$O$440,5,FALSE)&lt;1,VLOOKUP(A68,'[18]18'!$A$5:$O$440,9,FALSE)&lt;1),"NO","GOL"))</f>
        <v>ASSENTE</v>
      </c>
      <c r="U69" s="6" t="str">
        <f>IF(IFERROR(VLOOKUP(A68,'[19]19'!$A$5:$O$440,4,FALSE),1)=1,"ASSENTE",IF(AND(VLOOKUP(A68,'[19]19'!$A$5:$O$440,5,FALSE)&lt;1,VLOOKUP(A68,'[19]19'!$A$5:$O$440,9,FALSE)&lt;1),"NO","GOL"))</f>
        <v>ASSENTE</v>
      </c>
      <c r="V69" s="6" t="str">
        <f>IF(IFERROR(VLOOKUP(A68,'[20]20'!$A$5:$O$440,4,FALSE),1)=1,"ASSENTE",IF(AND(VLOOKUP(A68,'[20]20'!$A$5:$O$440,5,FALSE)&lt;1,VLOOKUP(A68,'[20]20'!$A$5:$O$440,9,FALSE)&lt;1),"NO","GOL"))</f>
        <v>ASSENTE</v>
      </c>
      <c r="W69" s="6" t="str">
        <f>IF(IFERROR(VLOOKUP(A68,'[21]21'!$A$5:$O$440,4,FALSE),1)=1,"ASSENTE",IF(AND(VLOOKUP(A68,'[21]21'!$A$5:$O$440,5,FALSE)&lt;1,VLOOKUP(A68,'[21]21'!$A$5:$O$440,9,FALSE)&lt;1),"NO","GOL"))</f>
        <v>NO</v>
      </c>
      <c r="X69" s="6" t="str">
        <f>IF(IFERROR(VLOOKUP(A68,'[22]22'!$A$5:$O$440,4,FALSE),1)=1,"ASSENTE",IF(AND(VLOOKUP(A68,'[22]22'!$A$5:$O$440,5,FALSE)&lt;1,VLOOKUP(A68,'[22]22'!$A$5:$O$440,9,FALSE)&lt;1),"NO","GOL"))</f>
        <v>NO</v>
      </c>
      <c r="Y69" s="6" t="str">
        <f>IF(IFERROR(VLOOKUP(A68,'[23]23'!$A$5:$O$440,4,FALSE),1)=1,"ASSENTE",IF(AND(VLOOKUP(A68,'[23]23'!$A$5:$O$440,5,FALSE)&lt;1,VLOOKUP(A68,'[23]23'!$A$5:$O$440,9,FALSE)&lt;1),"NO","GOL"))</f>
        <v>NO</v>
      </c>
      <c r="Z69" s="6" t="str">
        <f>IF(IFERROR(VLOOKUP(A68,'[24]24'!$A$5:$O$440,4,FALSE),1)=1,"ASSENTE",IF(AND(VLOOKUP(A68,'[24]24'!$A$5:$O$440,5,FALSE)&lt;1,VLOOKUP(A68,'[24]24'!$A$5:$O$440,9,FALSE)&lt;1),"NO","GOL"))</f>
        <v>GOL</v>
      </c>
      <c r="AA69" s="6" t="str">
        <f>IF(IFERROR(VLOOKUP(A68,'[25]25'!$A$5:$O$440,4,FALSE),1)=1,"ASSENTE",IF(AND(VLOOKUP(A68,'[25]25'!$A$5:$O$440,5,FALSE)&lt;1,VLOOKUP(A68,'[25]25'!$A$5:$O$440,9,FALSE)&lt;1),"NO","GOL"))</f>
        <v>NO</v>
      </c>
      <c r="AB69" s="6" t="str">
        <f>IF(IFERROR(VLOOKUP(A68,'[26]26'!$A$5:$O$440,4,FALSE),1)=1,"ASSENTE",IF(AND(VLOOKUP(A68,'[26]26'!$A$5:$O$440,5,FALSE)&lt;1,VLOOKUP(A68,'[26]26'!$A$5:$O$440,9,FALSE)&lt;1),"NO","GOL"))</f>
        <v>NO</v>
      </c>
      <c r="AC69" s="6" t="str">
        <f>IF(IFERROR(VLOOKUP(A68,'[27]27'!$A$5:$O$440,4,FALSE),1)=1,"ASSENTE",IF(AND(VLOOKUP(A68,'[27]27'!$A$5:$O$440,5,FALSE)&lt;1,VLOOKUP(A68,'[27]27'!$A$5:$O$440,9,FALSE)&lt;1),"NO","GOL"))</f>
        <v>GOL</v>
      </c>
      <c r="AD69" s="6" t="str">
        <f>IF(IFERROR(VLOOKUP(A68,'[28]28'!$A$5:$O$440,4,FALSE),1)=1,"ASSENTE",IF(AND(VLOOKUP(A68,'[28]28'!$A$5:$O$440,5,FALSE)&lt;1,VLOOKUP(A68,'[28]28'!$A$5:$O$440,9,FALSE)&lt;1),"NO","GOL"))</f>
        <v>ASSENTE</v>
      </c>
      <c r="AE69" s="6" t="str">
        <f>IF(IFERROR(VLOOKUP(A68,'[29]29'!$A$5:$O$440,4,FALSE),1)=1,"ASSENTE",IF(AND(VLOOKUP(A68,'[29]29'!$A$5:$O$440,5,FALSE)&lt;1,VLOOKUP(A68,'[29]29'!$A$5:$O$440,9,FALSE)&lt;1),"NO","GOL"))</f>
        <v>GOL</v>
      </c>
      <c r="AF69" s="6" t="str">
        <f>IF(IFERROR(VLOOKUP(A68,'[30]30'!$A$5:$O$440,4,FALSE),1)=1,"ASSENTE",IF(AND(VLOOKUP(A68,'[30]30'!$A$5:$O$440,5,FALSE)&lt;1,VLOOKUP(A68,'[30]30'!$A$5:$O$440,9,FALSE)&lt;1),"NO","GOL"))</f>
        <v>NO</v>
      </c>
      <c r="AG69" s="6" t="str">
        <f>IF(IFERROR(VLOOKUP(A68,'[31]31'!$A$5:$O$440,4,FALSE),1)=1,"ASSENTE",IF(AND(VLOOKUP(A68,'[31]31'!$A$5:$O$440,5,FALSE)&lt;1,VLOOKUP(A68,'[31]31'!$A$5:$O$440,9,FALSE)&lt;1),"NO","GOL"))</f>
        <v>NO</v>
      </c>
      <c r="AH69" s="6" t="str">
        <f>IF(IFERROR(VLOOKUP(A68,'[32]32'!$A$5:$O$440,4,FALSE),1)=1,"ASSENTE",IF(AND(VLOOKUP(A68,'[32]32'!$A$5:$O$440,5,FALSE)&lt;1,VLOOKUP(A68,'[32]32'!$A$5:$O$440,9,FALSE)&lt;1),"NO","GOL"))</f>
        <v>GOL</v>
      </c>
      <c r="AI69" s="6" t="str">
        <f>IF(IFERROR(VLOOKUP(A68,'[33]33'!$A$5:$O$440,4,FALSE),1)=1,"ASSENTE",IF(AND(VLOOKUP(A68,'[33]33'!$A$5:$O$440,5,FALSE)&lt;1,VLOOKUP(A68,'[33]33'!$A$5:$O$440,9,FALSE)&lt;1),"NO","GOL"))</f>
        <v>NO</v>
      </c>
      <c r="AJ69" s="6" t="str">
        <f>IF(IFERROR(VLOOKUP(A68,'[34]34'!$A$5:$O$440,4,FALSE),1)=1,"ASSENTE",IF(AND(VLOOKUP(A68,'[34]34'!$A$5:$O$440,5,FALSE)&lt;1,VLOOKUP(A68,'[34]34'!$A$5:$O$440,9,FALSE)&lt;1),"NO","GOL"))</f>
        <v>GOL</v>
      </c>
      <c r="AK69" s="6" t="str">
        <f>IF(IFERROR(VLOOKUP(A68,'[35]35'!$A$5:$O$440,4,FALSE),1)=1,"ASSENTE",IF(AND(VLOOKUP(A68,'[35]35'!$A$5:$O$440,5,FALSE)&lt;1,VLOOKUP(A68,'[35]35'!$A$5:$O$440,9,FALSE)&lt;1),"NO","GOL"))</f>
        <v>NO</v>
      </c>
      <c r="AL69" s="6" t="str">
        <f>IF(IFERROR(VLOOKUP(A68,'[36]36'!$A$5:$O$440,4,FALSE),1)=1,"ASSENTE",IF(AND(VLOOKUP(A68,'[36]36'!$A$5:$O$440,5,FALSE)&lt;1,VLOOKUP(A68,'[36]36'!$A$5:$O$440,9,FALSE)&lt;1),"NO","GOL"))</f>
        <v>GOL</v>
      </c>
      <c r="AM69" s="6" t="str">
        <f>IF(IFERROR(VLOOKUP(A68,'[37]37'!$A$5:$O$440,4,FALSE),1)=1,"ASSENTE",IF(AND(VLOOKUP(A68,'[37]37'!$A$5:$O$440,5,FALSE)&lt;1,VLOOKUP(A68,'[37]37'!$A$5:$O$440,9,FALSE)&lt;1),"NO","GOL"))</f>
        <v>GOL</v>
      </c>
      <c r="AN69" s="6" t="str">
        <f>IF(IFERROR(VLOOKUP(A68,'[38]38'!$A$5:$O$440,4,FALSE),1)=1,"ASSENTE",IF(AND(VLOOKUP(A68,'[38]38'!$A$5:$O$440,5,FALSE)&lt;1,VLOOKUP(A68,'[38]38'!$A$5:$O$440,9,FALSE)&lt;1),"NO","GOL"))</f>
        <v>GOL</v>
      </c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</row>
    <row r="70" spans="1:77" s="7" customFormat="1" ht="12.75" customHeight="1">
      <c r="A70" s="15">
        <v>3403</v>
      </c>
      <c r="B70" s="15" t="str">
        <f>VLOOKUP(A70,'[33]33'!$A$5:$O$440,3,FALSE)</f>
        <v>PELLISSIER</v>
      </c>
      <c r="C70" s="6">
        <f>IF(IFERROR(VLOOKUP(A70,'[1]1'!$A$5:$O$440,4,FALSE),0),VLOOKUP(A70,'[1]1'!$A$5:$O$440,4,FALSE),"ASSENTE")</f>
        <v>6.01</v>
      </c>
      <c r="D70" s="6">
        <f>IF(IFERROR(VLOOKUP(A70,'[2]2'!$A$5:$O$440,4,FALSE),0),VLOOKUP(A70,'[2]2'!$A$5:$O$440,4,FALSE),"ASSENTE")</f>
        <v>7</v>
      </c>
      <c r="E70" s="6">
        <f>IF(IFERROR(VLOOKUP(A70,'[3]3'!$A$5:$O$440,4,FALSE),0),VLOOKUP(A70,'[3]3'!$A$5:$O$440,4,FALSE),"ASSENTE")</f>
        <v>5.53</v>
      </c>
      <c r="F70" s="6">
        <f>IF(IFERROR(VLOOKUP(A70,'[4]4'!$A$5:$O$440,4,FALSE),0),VLOOKUP(A70,'[4]4'!$A$5:$O$440,4,FALSE),"ASSENTE")</f>
        <v>8.01</v>
      </c>
      <c r="G70" s="6">
        <f>IF(IFERROR(VLOOKUP(A70,'[5]5'!$A$5:$O$440,4,FALSE),0),VLOOKUP(A70,'[5]5'!$A$5:$O$440,4,FALSE),"ASSENTE")</f>
        <v>6.03</v>
      </c>
      <c r="H70" s="6">
        <f>IF(IFERROR(VLOOKUP(A70,'[6]6'!$A$5:$O$440,4,FALSE),0),VLOOKUP(A70,'[6]6'!$A$5:$O$440,4,FALSE),"ASSENTE")</f>
        <v>6.01</v>
      </c>
      <c r="I70" s="6">
        <f>IF(IFERROR(VLOOKUP(A70,'[7]7'!$A$5:$O$440,4,FALSE),0),VLOOKUP(A70,'[7]7'!$A$5:$O$440,4,FALSE),"ASSENTE")</f>
        <v>5.51</v>
      </c>
      <c r="J70" s="6">
        <f>IF(IFERROR(VLOOKUP(A70,'[8]8'!$A$5:$O$440,4,FALSE),0),VLOOKUP(A70,'[8]8'!$A$5:$O$440,4,FALSE),"ASSENTE")</f>
        <v>6.02</v>
      </c>
      <c r="K70" s="6">
        <f>IF(IFERROR(VLOOKUP(A70,'[9]9'!$A$5:$O$440,4,FALSE),0),VLOOKUP(A70,'[9]9'!$A$5:$O$440,4,FALSE),"ASSENTE")</f>
        <v>6.02</v>
      </c>
      <c r="L70" s="6" t="str">
        <f>IF(IFERROR(VLOOKUP(A70,'[10]10'!$A$5:$O$440,4,FALSE),0),VLOOKUP(A70,'[10]10'!$A$5:$O$440,4,FALSE),"ASSENTE")</f>
        <v>ASSENTE</v>
      </c>
      <c r="M70" s="6" t="str">
        <f>IF(IFERROR(VLOOKUP(A70,'[11]11'!$A$5:$O$440,4,FALSE),0),VLOOKUP(A70,'[11]11'!$A$5:$O$440,4,FALSE),"ASSENTE")</f>
        <v>ASSENTE</v>
      </c>
      <c r="N70" s="6" t="str">
        <f>IF(IFERROR(VLOOKUP(A70,'[12]12'!$A$5:$O$440,4,FALSE),0),VLOOKUP(A70,'[12]12'!$A$5:$O$440,4,FALSE),"ASSENTE")</f>
        <v>ASSENTE</v>
      </c>
      <c r="O70" s="6">
        <f>IF(IFERROR(VLOOKUP(A70,'[13]13'!$A$5:$O$440,4,FALSE),0),VLOOKUP(A70,'[13]13'!$A$5:$O$440,4,FALSE),"ASSENTE")</f>
        <v>7.02</v>
      </c>
      <c r="P70" s="6">
        <f>IF(IFERROR(VLOOKUP(A70,'[14]14'!$A$5:$O$440,4,FALSE),0),VLOOKUP(A70,'[14]14'!$A$5:$O$440,4,FALSE),"ASSENTE")</f>
        <v>5.51</v>
      </c>
      <c r="Q70" s="6">
        <f>IF(IFERROR(VLOOKUP(A70,'[15]15'!$A$5:$O$440,4,FALSE),0),VLOOKUP(A70,'[15]15'!$A$5:$O$440,4,FALSE),"ASSENTE")</f>
        <v>5.5</v>
      </c>
      <c r="R70" s="6">
        <f>IF(IFERROR(VLOOKUP(A70,'[16]16'!$A$5:$O$440,4,FALSE),0),VLOOKUP(A70,'[16]16'!$A$5:$O$440,4,FALSE),"ASSENTE")</f>
        <v>5.53</v>
      </c>
      <c r="S70" s="6">
        <f>IF(IFERROR(VLOOKUP(A70,'[17]17'!$A$5:$O$440,4,FALSE),0),VLOOKUP(A70,'[17]17'!$A$5:$O$440,4,FALSE),"ASSENTE")</f>
        <v>7.04</v>
      </c>
      <c r="T70" s="6">
        <f>IF(IFERROR(VLOOKUP(A70,'[18]18'!$A$5:$O$440,4,FALSE),0),VLOOKUP(A70,'[18]18'!$A$5:$O$440,4,FALSE),"ASSENTE")</f>
        <v>5.5</v>
      </c>
      <c r="U70" s="6">
        <f>IF(IFERROR(VLOOKUP(A70,'[19]19'!$A$5:$O$440,4,FALSE),0),VLOOKUP(A70,'[19]19'!$A$5:$O$440,4,FALSE),"ASSENTE")</f>
        <v>5.51</v>
      </c>
      <c r="V70" s="6">
        <f>IF(IFERROR(VLOOKUP(A70,'[20]20'!$A$5:$O$440,4,FALSE),0),VLOOKUP(A70,'[20]20'!$A$5:$O$440,4,FALSE),"ASSENTE")</f>
        <v>6.53</v>
      </c>
      <c r="W70" s="6">
        <f>IF(IFERROR(VLOOKUP(A70,'[21]21'!$A$5:$O$440,4,FALSE),0),VLOOKUP(A70,'[21]21'!$A$5:$O$440,4,FALSE),"ASSENTE")</f>
        <v>5.51</v>
      </c>
      <c r="X70" s="6">
        <f>IF(IFERROR(VLOOKUP(A70,'[22]22'!$A$5:$O$440,4,FALSE),0),VLOOKUP(A70,'[22]22'!$A$5:$O$440,4,FALSE),"ASSENTE")</f>
        <v>7.51</v>
      </c>
      <c r="Y70" s="6">
        <f>IF(IFERROR(VLOOKUP(A70,'[23]23'!$A$5:$O$440,4,FALSE),0),VLOOKUP(A70,'[23]23'!$A$5:$O$440,4,FALSE),"ASSENTE")</f>
        <v>6.54</v>
      </c>
      <c r="Z70" s="6">
        <f>IF(IFERROR(VLOOKUP(A70,'[24]24'!$A$5:$O$440,4,FALSE),0),VLOOKUP(A70,'[24]24'!$A$5:$O$440,4,FALSE),"ASSENTE")</f>
        <v>6</v>
      </c>
      <c r="AA70" s="6">
        <f>IF(IFERROR(VLOOKUP(A70,'[25]25'!$A$5:$O$440,4,FALSE),0),VLOOKUP(A70,'[25]25'!$A$5:$O$440,4,FALSE),"ASSENTE")</f>
        <v>5.03</v>
      </c>
      <c r="AB70" s="6">
        <f>IF(IFERROR(VLOOKUP(A70,'[26]26'!$A$5:$O$440,4,FALSE),0),VLOOKUP(A70,'[26]26'!$A$5:$O$440,4,FALSE),"ASSENTE")</f>
        <v>6.01</v>
      </c>
      <c r="AC70" s="6">
        <f>IF(IFERROR(VLOOKUP(A70,'[27]27'!$A$5:$O$440,4,FALSE),0),VLOOKUP(A70,'[27]27'!$A$5:$O$440,4,FALSE),"ASSENTE")</f>
        <v>6.03</v>
      </c>
      <c r="AD70" s="6">
        <f>IF(IFERROR(VLOOKUP(A70,'[28]28'!$A$5:$O$440,4,FALSE),0),VLOOKUP(A70,'[28]28'!$A$5:$O$440,4,FALSE),"ASSENTE")</f>
        <v>6.03</v>
      </c>
      <c r="AE70" s="6">
        <f>IF(IFERROR(VLOOKUP(A70,'[29]29'!$A$5:$O$440,4,FALSE),0),VLOOKUP(A70,'[29]29'!$A$5:$O$440,4,FALSE),"ASSENTE")</f>
        <v>5.53</v>
      </c>
      <c r="AF70" s="6">
        <f>IF(IFERROR(VLOOKUP(A70,'[30]30'!$A$5:$O$440,4,FALSE),0),VLOOKUP(A70,'[30]30'!$A$5:$O$440,4,FALSE),"ASSENTE")</f>
        <v>6.52</v>
      </c>
      <c r="AG70" s="6">
        <f>IF(IFERROR(VLOOKUP(A70,'[31]31'!$A$5:$O$440,4,FALSE),0),VLOOKUP(A70,'[31]31'!$A$5:$O$440,4,FALSE),"ASSENTE")</f>
        <v>5.04</v>
      </c>
      <c r="AH70" s="6">
        <f>IF(IFERROR(VLOOKUP(A70,'[32]32'!$A$5:$O$440,4,FALSE),0),VLOOKUP(A70,'[32]32'!$A$5:$O$440,4,FALSE),"ASSENTE")</f>
        <v>5.53</v>
      </c>
      <c r="AI70" s="6">
        <f>IF(IFERROR(VLOOKUP(A70,'[33]33'!$A$5:$O$440,4,FALSE),0),VLOOKUP(A70,'[33]33'!$A$5:$O$440,4,FALSE),"ASSENTE")</f>
        <v>6.03</v>
      </c>
      <c r="AJ70" s="6">
        <f>IF(IFERROR(VLOOKUP(A70,'[34]34'!$A$5:$O$440,4,FALSE),0),VLOOKUP(A70,'[34]34'!$A$5:$O$440,4,FALSE),"ASSENTE")</f>
        <v>5.5</v>
      </c>
      <c r="AK70" s="6">
        <f>IF(IFERROR(VLOOKUP(A70,'[35]35'!$A$5:$O$440,4,FALSE),0),VLOOKUP(A70,'[35]35'!$A$5:$O$440,4,FALSE),"ASSENTE")</f>
        <v>6.52</v>
      </c>
      <c r="AL70" s="6">
        <f>IF(IFERROR(VLOOKUP(A70,'[36]36'!$A$5:$O$440,4,FALSE),0),VLOOKUP(A70,'[36]36'!$A$5:$O$440,4,FALSE),"ASSENTE")</f>
        <v>7</v>
      </c>
      <c r="AM70" s="6">
        <f>IF(IFERROR(VLOOKUP(A70,'[37]37'!$A$5:$O$440,4,FALSE),0),VLOOKUP(A70,'[37]37'!$A$5:$O$440,4,FALSE),"ASSENTE")</f>
        <v>5.53</v>
      </c>
      <c r="AN70" s="6">
        <f>IF(IFERROR(VLOOKUP(A70,'[38]38'!$A$5:$O$440,4,FALSE),0),VLOOKUP(A70,'[38]38'!$A$5:$O$440,4,FALSE),"ASSENTE")</f>
        <v>6.53</v>
      </c>
    </row>
    <row r="71" spans="1:77" s="7" customFormat="1" ht="12.75" customHeight="1">
      <c r="A71" s="15"/>
      <c r="B71" s="15"/>
      <c r="C71" s="6" t="str">
        <f>IF(IFERROR(VLOOKUP(A70,'[1]1'!$A$5:$O$440,4,FALSE),1)=1,"ASSENTE",IF(AND(VLOOKUP(A70,'[1]1'!$A$5:$O$440,5,FALSE)&lt;1,VLOOKUP(A70,'[1]1'!$A$5:$O$440,9,FALSE)&lt;1),"NO","GOL"))</f>
        <v>GOL</v>
      </c>
      <c r="D71" s="6" t="str">
        <f>IF(IFERROR(VLOOKUP(A70,'[2]2'!$A$5:$O$440,4,FALSE),1)=1,"ASSENTE",IF(AND(VLOOKUP(A70,'[2]2'!$A$5:$O$440,5,FALSE)&lt;1,VLOOKUP(A70,'[2]2'!$A$5:$O$440,9,FALSE)&lt;1),"NO","GOL"))</f>
        <v>GOL</v>
      </c>
      <c r="E71" s="6" t="str">
        <f>IF(IFERROR(VLOOKUP(A70,'[3]3'!$A$5:$O$440,4,FALSE),1)=1,"ASSENTE",IF(AND(VLOOKUP(A70,'[3]3'!$A$5:$O$440,5,FALSE)&lt;1,VLOOKUP(A70,'[3]3'!$A$5:$O$440,9,FALSE)&lt;1),"NO","GOL"))</f>
        <v>NO</v>
      </c>
      <c r="F71" s="6" t="str">
        <f>IF(IFERROR(VLOOKUP(A70,'[4]4'!$A$5:$O$440,4,FALSE),1)=1,"ASSENTE",IF(AND(VLOOKUP(A70,'[4]4'!$A$5:$O$440,5,FALSE)&lt;1,VLOOKUP(A70,'[4]4'!$A$5:$O$440,9,FALSE)&lt;1),"NO","GOL"))</f>
        <v>GOL</v>
      </c>
      <c r="G71" s="6" t="str">
        <f>IF(IFERROR(VLOOKUP(A70,'[5]5'!$A$5:$O$440,4,FALSE),1)=1,"ASSENTE",IF(AND(VLOOKUP(A70,'[5]5'!$A$5:$O$440,5,FALSE)&lt;1,VLOOKUP(A70,'[5]5'!$A$5:$O$440,9,FALSE)&lt;1),"NO","GOL"))</f>
        <v>NO</v>
      </c>
      <c r="H71" s="6" t="str">
        <f>IF(IFERROR(VLOOKUP(A70,'[6]6'!$A$5:$O$440,4,FALSE),1)=1,"ASSENTE",IF(AND(VLOOKUP(A70,'[6]6'!$A$5:$O$440,5,FALSE)&lt;1,VLOOKUP(A70,'[6]6'!$A$5:$O$440,9,FALSE)&lt;1),"NO","GOL"))</f>
        <v>NO</v>
      </c>
      <c r="I71" s="6" t="str">
        <f>IF(IFERROR(VLOOKUP(A70,'[7]7'!$A$5:$O$440,4,FALSE),1)=1,"ASSENTE",IF(AND(VLOOKUP(A70,'[7]7'!$A$5:$O$440,5,FALSE)&lt;1,VLOOKUP(A70,'[7]7'!$A$5:$O$440,9,FALSE)&lt;1),"NO","GOL"))</f>
        <v>NO</v>
      </c>
      <c r="J71" s="6" t="str">
        <f>IF(IFERROR(VLOOKUP(A70,'[8]8'!$A$5:$O$440,4,FALSE),1)=1,"ASSENTE",IF(AND(VLOOKUP(A70,'[8]8'!$A$5:$O$440,5,FALSE)&lt;1,VLOOKUP(A70,'[8]8'!$A$5:$O$440,9,FALSE)&lt;1),"NO","GOL"))</f>
        <v>NO</v>
      </c>
      <c r="K71" s="6" t="str">
        <f>IF(IFERROR(VLOOKUP(A70,'[9]9'!$A$5:$O$440,4,FALSE),1)=1,"ASSENTE",IF(AND(VLOOKUP(A70,'[9]9'!$A$5:$O$440,5,FALSE)&lt;1,VLOOKUP(A70,'[9]9'!$A$5:$O$440,9,FALSE)&lt;1),"NO","GOL"))</f>
        <v>NO</v>
      </c>
      <c r="L71" s="6" t="str">
        <f>IF(IFERROR(VLOOKUP(A70,'[10]10'!$A$5:$O$440,4,FALSE),1)=1,"ASSENTE",IF(AND(VLOOKUP(A70,'[10]10'!$A$5:$O$440,5,FALSE)&lt;1,VLOOKUP(A70,'[10]10'!$A$5:$O$440,9,FALSE)&lt;1),"NO","GOL"))</f>
        <v>ASSENTE</v>
      </c>
      <c r="M71" s="6" t="str">
        <f>IF(IFERROR(VLOOKUP(A70,'[11]11'!$A$5:$O$440,4,FALSE),1)=1,"ASSENTE",IF(AND(VLOOKUP(A70,'[11]11'!$A$5:$O$440,5,FALSE)&lt;1,VLOOKUP(A70,'[11]11'!$A$5:$O$440,9,FALSE)&lt;1),"NO","GOL"))</f>
        <v>ASSENTE</v>
      </c>
      <c r="N71" s="6" t="str">
        <f>IF(IFERROR(VLOOKUP(A70,'[12]12'!$A$5:$O$440,4,FALSE),1)=1,"ASSENTE",IF(AND(VLOOKUP(A70,'[12]12'!$A$5:$O$440,5,FALSE)&lt;1,VLOOKUP(A70,'[12]12'!$A$5:$O$440,9,FALSE)&lt;1),"NO","GOL"))</f>
        <v>ASSENTE</v>
      </c>
      <c r="O71" s="6" t="str">
        <f>IF(IFERROR(VLOOKUP(A70,'[13]13'!$A$5:$O$440,4,FALSE),1)=1,"ASSENTE",IF(AND(VLOOKUP(A70,'[13]13'!$A$5:$O$440,5,FALSE)&lt;1,VLOOKUP(A70,'[13]13'!$A$5:$O$440,9,FALSE)&lt;1),"NO","GOL"))</f>
        <v>GOL</v>
      </c>
      <c r="P71" s="6" t="str">
        <f>IF(IFERROR(VLOOKUP(A70,'[14]14'!$A$5:$O$440,4,FALSE),1)=1,"ASSENTE",IF(AND(VLOOKUP(A70,'[14]14'!$A$5:$O$440,5,FALSE)&lt;1,VLOOKUP(A70,'[14]14'!$A$5:$O$440,9,FALSE)&lt;1),"NO","GOL"))</f>
        <v>NO</v>
      </c>
      <c r="Q71" s="6" t="str">
        <f>IF(IFERROR(VLOOKUP(A70,'[15]15'!$A$5:$O$440,4,FALSE),1)=1,"ASSENTE",IF(AND(VLOOKUP(A70,'[15]15'!$A$5:$O$440,5,FALSE)&lt;1,VLOOKUP(A70,'[15]15'!$A$5:$O$440,9,FALSE)&lt;1),"NO","GOL"))</f>
        <v>NO</v>
      </c>
      <c r="R71" s="6" t="str">
        <f>IF(IFERROR(VLOOKUP(A70,'[16]16'!$A$5:$O$440,4,FALSE),1)=1,"ASSENTE",IF(AND(VLOOKUP(A70,'[16]16'!$A$5:$O$440,5,FALSE)&lt;1,VLOOKUP(A70,'[16]16'!$A$5:$O$440,9,FALSE)&lt;1),"NO","GOL"))</f>
        <v>NO</v>
      </c>
      <c r="S71" s="6" t="str">
        <f>IF(IFERROR(VLOOKUP(A70,'[17]17'!$A$5:$O$440,4,FALSE),1)=1,"ASSENTE",IF(AND(VLOOKUP(A70,'[17]17'!$A$5:$O$440,5,FALSE)&lt;1,VLOOKUP(A70,'[17]17'!$A$5:$O$440,9,FALSE)&lt;1),"NO","GOL"))</f>
        <v>GOL</v>
      </c>
      <c r="T71" s="6" t="str">
        <f>IF(IFERROR(VLOOKUP(A70,'[18]18'!$A$5:$O$440,4,FALSE),1)=1,"ASSENTE",IF(AND(VLOOKUP(A70,'[18]18'!$A$5:$O$440,5,FALSE)&lt;1,VLOOKUP(A70,'[18]18'!$A$5:$O$440,9,FALSE)&lt;1),"NO","GOL"))</f>
        <v>NO</v>
      </c>
      <c r="U71" s="6" t="str">
        <f>IF(IFERROR(VLOOKUP(A70,'[19]19'!$A$5:$O$440,4,FALSE),1)=1,"ASSENTE",IF(AND(VLOOKUP(A70,'[19]19'!$A$5:$O$440,5,FALSE)&lt;1,VLOOKUP(A70,'[19]19'!$A$5:$O$440,9,FALSE)&lt;1),"NO","GOL"))</f>
        <v>NO</v>
      </c>
      <c r="V71" s="6" t="str">
        <f>IF(IFERROR(VLOOKUP(A70,'[20]20'!$A$5:$O$440,4,FALSE),1)=1,"ASSENTE",IF(AND(VLOOKUP(A70,'[20]20'!$A$5:$O$440,5,FALSE)&lt;1,VLOOKUP(A70,'[20]20'!$A$5:$O$440,9,FALSE)&lt;1),"NO","GOL"))</f>
        <v>GOL</v>
      </c>
      <c r="W71" s="6" t="str">
        <f>IF(IFERROR(VLOOKUP(A70,'[21]21'!$A$5:$O$440,4,FALSE),1)=1,"ASSENTE",IF(AND(VLOOKUP(A70,'[21]21'!$A$5:$O$440,5,FALSE)&lt;1,VLOOKUP(A70,'[21]21'!$A$5:$O$440,9,FALSE)&lt;1),"NO","GOL"))</f>
        <v>NO</v>
      </c>
      <c r="X71" s="6" t="str">
        <f>IF(IFERROR(VLOOKUP(A70,'[22]22'!$A$5:$O$440,4,FALSE),1)=1,"ASSENTE",IF(AND(VLOOKUP(A70,'[22]22'!$A$5:$O$440,5,FALSE)&lt;1,VLOOKUP(A70,'[22]22'!$A$5:$O$440,9,FALSE)&lt;1),"NO","GOL"))</f>
        <v>GOL</v>
      </c>
      <c r="Y71" s="6" t="str">
        <f>IF(IFERROR(VLOOKUP(A70,'[23]23'!$A$5:$O$440,4,FALSE),1)=1,"ASSENTE",IF(AND(VLOOKUP(A70,'[23]23'!$A$5:$O$440,5,FALSE)&lt;1,VLOOKUP(A70,'[23]23'!$A$5:$O$440,9,FALSE)&lt;1),"NO","GOL"))</f>
        <v>NO</v>
      </c>
      <c r="Z71" s="6" t="str">
        <f>IF(IFERROR(VLOOKUP(A70,'[24]24'!$A$5:$O$440,4,FALSE),1)=1,"ASSENTE",IF(AND(VLOOKUP(A70,'[24]24'!$A$5:$O$440,5,FALSE)&lt;1,VLOOKUP(A70,'[24]24'!$A$5:$O$440,9,FALSE)&lt;1),"NO","GOL"))</f>
        <v>NO</v>
      </c>
      <c r="AA71" s="6" t="str">
        <f>IF(IFERROR(VLOOKUP(A70,'[25]25'!$A$5:$O$440,4,FALSE),1)=1,"ASSENTE",IF(AND(VLOOKUP(A70,'[25]25'!$A$5:$O$440,5,FALSE)&lt;1,VLOOKUP(A70,'[25]25'!$A$5:$O$440,9,FALSE)&lt;1),"NO","GOL"))</f>
        <v>NO</v>
      </c>
      <c r="AB71" s="6" t="str">
        <f>IF(IFERROR(VLOOKUP(A70,'[26]26'!$A$5:$O$440,4,FALSE),1)=1,"ASSENTE",IF(AND(VLOOKUP(A70,'[26]26'!$A$5:$O$440,5,FALSE)&lt;1,VLOOKUP(A70,'[26]26'!$A$5:$O$440,9,FALSE)&lt;1),"NO","GOL"))</f>
        <v>NO</v>
      </c>
      <c r="AC71" s="6" t="str">
        <f>IF(IFERROR(VLOOKUP(A70,'[27]27'!$A$5:$O$440,4,FALSE),1)=1,"ASSENTE",IF(AND(VLOOKUP(A70,'[27]27'!$A$5:$O$440,5,FALSE)&lt;1,VLOOKUP(A70,'[27]27'!$A$5:$O$440,9,FALSE)&lt;1),"NO","GOL"))</f>
        <v>NO</v>
      </c>
      <c r="AD71" s="6" t="str">
        <f>IF(IFERROR(VLOOKUP(A70,'[28]28'!$A$5:$O$440,4,FALSE),1)=1,"ASSENTE",IF(AND(VLOOKUP(A70,'[28]28'!$A$5:$O$440,5,FALSE)&lt;1,VLOOKUP(A70,'[28]28'!$A$5:$O$440,9,FALSE)&lt;1),"NO","GOL"))</f>
        <v>NO</v>
      </c>
      <c r="AE71" s="6" t="str">
        <f>IF(IFERROR(VLOOKUP(A70,'[29]29'!$A$5:$O$440,4,FALSE),1)=1,"ASSENTE",IF(AND(VLOOKUP(A70,'[29]29'!$A$5:$O$440,5,FALSE)&lt;1,VLOOKUP(A70,'[29]29'!$A$5:$O$440,9,FALSE)&lt;1),"NO","GOL"))</f>
        <v>NO</v>
      </c>
      <c r="AF71" s="6" t="str">
        <f>IF(IFERROR(VLOOKUP(A70,'[30]30'!$A$5:$O$440,4,FALSE),1)=1,"ASSENTE",IF(AND(VLOOKUP(A70,'[30]30'!$A$5:$O$440,5,FALSE)&lt;1,VLOOKUP(A70,'[30]30'!$A$5:$O$440,9,FALSE)&lt;1),"NO","GOL"))</f>
        <v>GOL</v>
      </c>
      <c r="AG71" s="6" t="str">
        <f>IF(IFERROR(VLOOKUP(A70,'[31]31'!$A$5:$O$440,4,FALSE),1)=1,"ASSENTE",IF(AND(VLOOKUP(A70,'[31]31'!$A$5:$O$440,5,FALSE)&lt;1,VLOOKUP(A70,'[31]31'!$A$5:$O$440,9,FALSE)&lt;1),"NO","GOL"))</f>
        <v>NO</v>
      </c>
      <c r="AH71" s="6" t="str">
        <f>IF(IFERROR(VLOOKUP(A70,'[32]32'!$A$5:$O$440,4,FALSE),1)=1,"ASSENTE",IF(AND(VLOOKUP(A70,'[32]32'!$A$5:$O$440,5,FALSE)&lt;1,VLOOKUP(A70,'[32]32'!$A$5:$O$440,9,FALSE)&lt;1),"NO","GOL"))</f>
        <v>NO</v>
      </c>
      <c r="AI71" s="6" t="str">
        <f>IF(IFERROR(VLOOKUP(A70,'[33]33'!$A$5:$O$440,4,FALSE),1)=1,"ASSENTE",IF(AND(VLOOKUP(A70,'[33]33'!$A$5:$O$440,5,FALSE)&lt;1,VLOOKUP(A70,'[33]33'!$A$5:$O$440,9,FALSE)&lt;1),"NO","GOL"))</f>
        <v>NO</v>
      </c>
      <c r="AJ71" s="6" t="str">
        <f>IF(IFERROR(VLOOKUP(A70,'[34]34'!$A$5:$O$440,4,FALSE),1)=1,"ASSENTE",IF(AND(VLOOKUP(A70,'[34]34'!$A$5:$O$440,5,FALSE)&lt;1,VLOOKUP(A70,'[34]34'!$A$5:$O$440,9,FALSE)&lt;1),"NO","GOL"))</f>
        <v>NO</v>
      </c>
      <c r="AK71" s="6" t="str">
        <f>IF(IFERROR(VLOOKUP(A70,'[35]35'!$A$5:$O$440,4,FALSE),1)=1,"ASSENTE",IF(AND(VLOOKUP(A70,'[35]35'!$A$5:$O$440,5,FALSE)&lt;1,VLOOKUP(A70,'[35]35'!$A$5:$O$440,9,FALSE)&lt;1),"NO","GOL"))</f>
        <v>NO</v>
      </c>
      <c r="AL71" s="6" t="str">
        <f>IF(IFERROR(VLOOKUP(A70,'[36]36'!$A$5:$O$440,4,FALSE),1)=1,"ASSENTE",IF(AND(VLOOKUP(A70,'[36]36'!$A$5:$O$440,5,FALSE)&lt;1,VLOOKUP(A70,'[36]36'!$A$5:$O$440,9,FALSE)&lt;1),"NO","GOL"))</f>
        <v>NO</v>
      </c>
      <c r="AM71" s="6" t="str">
        <f>IF(IFERROR(VLOOKUP(A70,'[37]37'!$A$5:$O$440,4,FALSE),1)=1,"ASSENTE",IF(AND(VLOOKUP(A70,'[37]37'!$A$5:$O$440,5,FALSE)&lt;1,VLOOKUP(A70,'[37]37'!$A$5:$O$440,9,FALSE)&lt;1),"NO","GOL"))</f>
        <v>NO</v>
      </c>
      <c r="AN71" s="6" t="str">
        <f>IF(IFERROR(VLOOKUP(A70,'[38]38'!$A$5:$O$440,4,FALSE),1)=1,"ASSENTE",IF(AND(VLOOKUP(A70,'[38]38'!$A$5:$O$440,5,FALSE)&lt;1,VLOOKUP(A70,'[38]38'!$A$5:$O$440,9,FALSE)&lt;1),"NO","GOL"))</f>
        <v>GOL</v>
      </c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</row>
  </sheetData>
  <mergeCells count="70">
    <mergeCell ref="A32:A33"/>
    <mergeCell ref="B32:B33"/>
    <mergeCell ref="A26:A27"/>
    <mergeCell ref="B26:B27"/>
    <mergeCell ref="A28:A29"/>
    <mergeCell ref="B28:B29"/>
    <mergeCell ref="A30:A31"/>
    <mergeCell ref="B30:B31"/>
    <mergeCell ref="A22:A23"/>
    <mergeCell ref="B22:B23"/>
    <mergeCell ref="A24:A25"/>
    <mergeCell ref="B24:B25"/>
    <mergeCell ref="A16:A17"/>
    <mergeCell ref="B16:B17"/>
    <mergeCell ref="A18:A19"/>
    <mergeCell ref="B18:B19"/>
    <mergeCell ref="A20:A21"/>
    <mergeCell ref="B20:B21"/>
    <mergeCell ref="A14:A15"/>
    <mergeCell ref="B14:B15"/>
    <mergeCell ref="A8:A9"/>
    <mergeCell ref="B8:B9"/>
    <mergeCell ref="A10:A11"/>
    <mergeCell ref="B10:B11"/>
    <mergeCell ref="A12:A13"/>
    <mergeCell ref="B12:B13"/>
    <mergeCell ref="A2:A3"/>
    <mergeCell ref="B2:B3"/>
    <mergeCell ref="A4:A5"/>
    <mergeCell ref="B4:B5"/>
    <mergeCell ref="A6:A7"/>
    <mergeCell ref="B6:B7"/>
    <mergeCell ref="A34:A35"/>
    <mergeCell ref="B34:B35"/>
    <mergeCell ref="A36:A37"/>
    <mergeCell ref="B36:B37"/>
    <mergeCell ref="A38:A39"/>
    <mergeCell ref="B38:B39"/>
    <mergeCell ref="A40:A41"/>
    <mergeCell ref="B40:B41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A52:A53"/>
    <mergeCell ref="B52:B53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B62:B63"/>
    <mergeCell ref="A70:A71"/>
    <mergeCell ref="B70:B71"/>
    <mergeCell ref="A64:A65"/>
    <mergeCell ref="B64:B65"/>
    <mergeCell ref="A66:A67"/>
    <mergeCell ref="B66:B67"/>
    <mergeCell ref="A68:A69"/>
    <mergeCell ref="B68:B6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</dc:creator>
  <cp:lastModifiedBy>Simone</cp:lastModifiedBy>
  <dcterms:created xsi:type="dcterms:W3CDTF">2011-08-09T21:32:11Z</dcterms:created>
  <dcterms:modified xsi:type="dcterms:W3CDTF">2011-08-31T21:12:28Z</dcterms:modified>
</cp:coreProperties>
</file>