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08" windowWidth="16260" windowHeight="5772" activeTab="1"/>
  </bookViews>
  <sheets>
    <sheet name="gazz" sheetId="1" r:id="rId1"/>
    <sheet name="fantagazz" sheetId="6" r:id="rId2"/>
    <sheet name="squadre" sheetId="5" r:id="rId3"/>
  </sheets>
  <calcPr calcId="145621"/>
</workbook>
</file>

<file path=xl/calcChain.xml><?xml version="1.0" encoding="utf-8"?>
<calcChain xmlns="http://schemas.openxmlformats.org/spreadsheetml/2006/main">
  <c r="AS40" i="6" l="1"/>
  <c r="AR40" i="6"/>
  <c r="AQ40" i="6"/>
  <c r="AP40" i="6"/>
  <c r="AO40" i="6"/>
  <c r="AN40" i="6"/>
  <c r="AM40" i="6"/>
  <c r="AL40" i="6"/>
  <c r="AK40" i="6"/>
  <c r="AJ40" i="6"/>
  <c r="AI40" i="6"/>
  <c r="AH40" i="6"/>
  <c r="AG40" i="6"/>
  <c r="AF40" i="6"/>
  <c r="AE40" i="6"/>
  <c r="AD40" i="6"/>
  <c r="AC40" i="6"/>
  <c r="AB40" i="6"/>
  <c r="AA40" i="6"/>
  <c r="Z40" i="6"/>
  <c r="AS39" i="6"/>
  <c r="AR39" i="6"/>
  <c r="AQ39" i="6"/>
  <c r="AP39" i="6"/>
  <c r="AO39" i="6"/>
  <c r="AN39" i="6"/>
  <c r="AM39" i="6"/>
  <c r="AL39" i="6"/>
  <c r="AK39" i="6"/>
  <c r="AJ39" i="6"/>
  <c r="AI39" i="6"/>
  <c r="AH39" i="6"/>
  <c r="AG39" i="6"/>
  <c r="AF39" i="6"/>
  <c r="AE39" i="6"/>
  <c r="AD39" i="6"/>
  <c r="AC39" i="6"/>
  <c r="AB39" i="6"/>
  <c r="AA39" i="6"/>
  <c r="Z39" i="6"/>
  <c r="AS38" i="6"/>
  <c r="AR38" i="6"/>
  <c r="AQ38" i="6"/>
  <c r="AP38" i="6"/>
  <c r="AO38" i="6"/>
  <c r="AN38" i="6"/>
  <c r="AM38" i="6"/>
  <c r="AL38" i="6"/>
  <c r="AK38" i="6"/>
  <c r="AJ38" i="6"/>
  <c r="AI38" i="6"/>
  <c r="AH38" i="6"/>
  <c r="AG38" i="6"/>
  <c r="AF38" i="6"/>
  <c r="AE38" i="6"/>
  <c r="AD38" i="6"/>
  <c r="AC38" i="6"/>
  <c r="AB38" i="6"/>
  <c r="AA38" i="6"/>
  <c r="Z38" i="6"/>
  <c r="AS37" i="6"/>
  <c r="AR37" i="6"/>
  <c r="AQ37" i="6"/>
  <c r="AP37" i="6"/>
  <c r="AO37" i="6"/>
  <c r="AN37" i="6"/>
  <c r="AM37" i="6"/>
  <c r="AL37" i="6"/>
  <c r="AK37" i="6"/>
  <c r="AJ37" i="6"/>
  <c r="AI37" i="6"/>
  <c r="AH37" i="6"/>
  <c r="AG37" i="6"/>
  <c r="AF37" i="6"/>
  <c r="AE37" i="6"/>
  <c r="AD37" i="6"/>
  <c r="AC37" i="6"/>
  <c r="AB37" i="6"/>
  <c r="AA37" i="6"/>
  <c r="Z37" i="6"/>
  <c r="AS36" i="6"/>
  <c r="AR36" i="6"/>
  <c r="AQ36" i="6"/>
  <c r="AP36" i="6"/>
  <c r="AO36" i="6"/>
  <c r="AN36" i="6"/>
  <c r="AM36" i="6"/>
  <c r="AL36" i="6"/>
  <c r="AK36" i="6"/>
  <c r="AJ36" i="6"/>
  <c r="AI36" i="6"/>
  <c r="AH36" i="6"/>
  <c r="AG36" i="6"/>
  <c r="AF36" i="6"/>
  <c r="AE36" i="6"/>
  <c r="AD36" i="6"/>
  <c r="AC36" i="6"/>
  <c r="AB36" i="6"/>
  <c r="AA36" i="6"/>
  <c r="Z36" i="6"/>
  <c r="AS35" i="6"/>
  <c r="AR35" i="6"/>
  <c r="AQ35" i="6"/>
  <c r="AP35" i="6"/>
  <c r="AO35" i="6"/>
  <c r="AN35" i="6"/>
  <c r="AM35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AS34" i="6"/>
  <c r="AR34" i="6"/>
  <c r="AQ34" i="6"/>
  <c r="AP34" i="6"/>
  <c r="AO34" i="6"/>
  <c r="AN34" i="6"/>
  <c r="AM34" i="6"/>
  <c r="AL34" i="6"/>
  <c r="AK34" i="6"/>
  <c r="AJ34" i="6"/>
  <c r="AI34" i="6"/>
  <c r="AH34" i="6"/>
  <c r="AG34" i="6"/>
  <c r="AF34" i="6"/>
  <c r="AE34" i="6"/>
  <c r="AD34" i="6"/>
  <c r="AC34" i="6"/>
  <c r="AB34" i="6"/>
  <c r="AA34" i="6"/>
  <c r="Z34" i="6"/>
  <c r="AS33" i="6"/>
  <c r="AR33" i="6"/>
  <c r="AQ33" i="6"/>
  <c r="AP33" i="6"/>
  <c r="AO33" i="6"/>
  <c r="AN33" i="6"/>
  <c r="AM33" i="6"/>
  <c r="AL33" i="6"/>
  <c r="AK33" i="6"/>
  <c r="AJ33" i="6"/>
  <c r="AI33" i="6"/>
  <c r="AH33" i="6"/>
  <c r="AG33" i="6"/>
  <c r="AF33" i="6"/>
  <c r="AE33" i="6"/>
  <c r="AD33" i="6"/>
  <c r="AC33" i="6"/>
  <c r="AB33" i="6"/>
  <c r="AA33" i="6"/>
  <c r="Z33" i="6"/>
  <c r="AS32" i="6"/>
  <c r="AR32" i="6"/>
  <c r="AQ32" i="6"/>
  <c r="AP32" i="6"/>
  <c r="AO32" i="6"/>
  <c r="AN32" i="6"/>
  <c r="AM32" i="6"/>
  <c r="AL32" i="6"/>
  <c r="AK32" i="6"/>
  <c r="AJ32" i="6"/>
  <c r="AI32" i="6"/>
  <c r="AH32" i="6"/>
  <c r="AG32" i="6"/>
  <c r="AF32" i="6"/>
  <c r="AE32" i="6"/>
  <c r="AD32" i="6"/>
  <c r="AC32" i="6"/>
  <c r="AB32" i="6"/>
  <c r="AA32" i="6"/>
  <c r="Z32" i="6"/>
  <c r="AS31" i="6"/>
  <c r="AR31" i="6"/>
  <c r="AQ31" i="6"/>
  <c r="AP31" i="6"/>
  <c r="AO31" i="6"/>
  <c r="AN31" i="6"/>
  <c r="AM31" i="6"/>
  <c r="AL31" i="6"/>
  <c r="AK31" i="6"/>
  <c r="AJ31" i="6"/>
  <c r="AI31" i="6"/>
  <c r="AH31" i="6"/>
  <c r="AG31" i="6"/>
  <c r="AF31" i="6"/>
  <c r="AE31" i="6"/>
  <c r="AD31" i="6"/>
  <c r="AC31" i="6"/>
  <c r="AB31" i="6"/>
  <c r="AA31" i="6"/>
  <c r="Z31" i="6"/>
  <c r="AS30" i="6"/>
  <c r="AR30" i="6"/>
  <c r="AQ30" i="6"/>
  <c r="AP30" i="6"/>
  <c r="AO30" i="6"/>
  <c r="AN30" i="6"/>
  <c r="AM30" i="6"/>
  <c r="AL30" i="6"/>
  <c r="AK30" i="6"/>
  <c r="AJ30" i="6"/>
  <c r="AI30" i="6"/>
  <c r="AH30" i="6"/>
  <c r="AG30" i="6"/>
  <c r="AF30" i="6"/>
  <c r="AE30" i="6"/>
  <c r="AD30" i="6"/>
  <c r="AC30" i="6"/>
  <c r="AB30" i="6"/>
  <c r="AA30" i="6"/>
  <c r="Z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AS28" i="6"/>
  <c r="AR28" i="6"/>
  <c r="AQ28" i="6"/>
  <c r="AP28" i="6"/>
  <c r="AO28" i="6"/>
  <c r="AN28" i="6"/>
  <c r="AM28" i="6"/>
  <c r="AL28" i="6"/>
  <c r="AK28" i="6"/>
  <c r="AJ28" i="6"/>
  <c r="AI28" i="6"/>
  <c r="AH28" i="6"/>
  <c r="AG28" i="6"/>
  <c r="AF28" i="6"/>
  <c r="AE28" i="6"/>
  <c r="AD28" i="6"/>
  <c r="AC28" i="6"/>
  <c r="AB28" i="6"/>
  <c r="AA28" i="6"/>
  <c r="Z28" i="6"/>
  <c r="AS27" i="6"/>
  <c r="AR27" i="6"/>
  <c r="AQ27" i="6"/>
  <c r="AP27" i="6"/>
  <c r="AO27" i="6"/>
  <c r="AN27" i="6"/>
  <c r="AM27" i="6"/>
  <c r="AL27" i="6"/>
  <c r="AK27" i="6"/>
  <c r="AJ27" i="6"/>
  <c r="AI27" i="6"/>
  <c r="AH27" i="6"/>
  <c r="AG27" i="6"/>
  <c r="AF27" i="6"/>
  <c r="AE27" i="6"/>
  <c r="AD27" i="6"/>
  <c r="AC27" i="6"/>
  <c r="AB27" i="6"/>
  <c r="AA27" i="6"/>
  <c r="Z27" i="6"/>
  <c r="AS26" i="6"/>
  <c r="AR26" i="6"/>
  <c r="AQ26" i="6"/>
  <c r="AP26" i="6"/>
  <c r="AO26" i="6"/>
  <c r="AN26" i="6"/>
  <c r="AM26" i="6"/>
  <c r="AL26" i="6"/>
  <c r="AK26" i="6"/>
  <c r="AJ26" i="6"/>
  <c r="AI26" i="6"/>
  <c r="AH26" i="6"/>
  <c r="AG26" i="6"/>
  <c r="AF26" i="6"/>
  <c r="AE26" i="6"/>
  <c r="AD26" i="6"/>
  <c r="AC26" i="6"/>
  <c r="AB26" i="6"/>
  <c r="AA26" i="6"/>
  <c r="Z26" i="6"/>
  <c r="AS25" i="6"/>
  <c r="AR25" i="6"/>
  <c r="AQ25" i="6"/>
  <c r="AP25" i="6"/>
  <c r="AO25" i="6"/>
  <c r="AN25" i="6"/>
  <c r="AM25" i="6"/>
  <c r="AL25" i="6"/>
  <c r="AK25" i="6"/>
  <c r="AJ25" i="6"/>
  <c r="AI25" i="6"/>
  <c r="AH25" i="6"/>
  <c r="AG25" i="6"/>
  <c r="AF25" i="6"/>
  <c r="AE25" i="6"/>
  <c r="AD25" i="6"/>
  <c r="AC25" i="6"/>
  <c r="AB25" i="6"/>
  <c r="AA25" i="6"/>
  <c r="Z25" i="6"/>
  <c r="AS24" i="6"/>
  <c r="AR24" i="6"/>
  <c r="AQ24" i="6"/>
  <c r="AP24" i="6"/>
  <c r="AO24" i="6"/>
  <c r="AN24" i="6"/>
  <c r="AM24" i="6"/>
  <c r="AL24" i="6"/>
  <c r="AK24" i="6"/>
  <c r="AJ24" i="6"/>
  <c r="AI24" i="6"/>
  <c r="AH24" i="6"/>
  <c r="AG24" i="6"/>
  <c r="AF24" i="6"/>
  <c r="AE24" i="6"/>
  <c r="AD24" i="6"/>
  <c r="AC24" i="6"/>
  <c r="AB24" i="6"/>
  <c r="AA24" i="6"/>
  <c r="Z24" i="6"/>
  <c r="AS23" i="6"/>
  <c r="AR23" i="6"/>
  <c r="AQ23" i="6"/>
  <c r="AP23" i="6"/>
  <c r="AO23" i="6"/>
  <c r="AN23" i="6"/>
  <c r="AM23" i="6"/>
  <c r="AL23" i="6"/>
  <c r="AK23" i="6"/>
  <c r="AJ23" i="6"/>
  <c r="AI23" i="6"/>
  <c r="AH23" i="6"/>
  <c r="AG23" i="6"/>
  <c r="AF23" i="6"/>
  <c r="AE23" i="6"/>
  <c r="AD23" i="6"/>
  <c r="AC23" i="6"/>
  <c r="AB23" i="6"/>
  <c r="AA23" i="6"/>
  <c r="Z23" i="6"/>
  <c r="AS22" i="6"/>
  <c r="AR22" i="6"/>
  <c r="AQ22" i="6"/>
  <c r="AP22" i="6"/>
  <c r="AO22" i="6"/>
  <c r="AN22" i="6"/>
  <c r="AM22" i="6"/>
  <c r="AL22" i="6"/>
  <c r="AK22" i="6"/>
  <c r="AJ22" i="6"/>
  <c r="AI22" i="6"/>
  <c r="AH22" i="6"/>
  <c r="AG22" i="6"/>
  <c r="AF22" i="6"/>
  <c r="AE22" i="6"/>
  <c r="AD22" i="6"/>
  <c r="AC22" i="6"/>
  <c r="AB22" i="6"/>
  <c r="AA22" i="6"/>
  <c r="Z22" i="6"/>
  <c r="AS21" i="6"/>
  <c r="AR21" i="6"/>
  <c r="AQ21" i="6"/>
  <c r="AP21" i="6"/>
  <c r="AO21" i="6"/>
  <c r="AN21" i="6"/>
  <c r="AM21" i="6"/>
  <c r="AL21" i="6"/>
  <c r="AK21" i="6"/>
  <c r="AJ21" i="6"/>
  <c r="AI21" i="6"/>
  <c r="AH21" i="6"/>
  <c r="AG21" i="6"/>
  <c r="AF21" i="6"/>
  <c r="AE21" i="6"/>
  <c r="AD21" i="6"/>
  <c r="AC21" i="6"/>
  <c r="AB21" i="6"/>
  <c r="AA21" i="6"/>
  <c r="Z21" i="6"/>
  <c r="AS20" i="6"/>
  <c r="AR20" i="6"/>
  <c r="AQ20" i="6"/>
  <c r="AP20" i="6"/>
  <c r="AO20" i="6"/>
  <c r="AN20" i="6"/>
  <c r="AM20" i="6"/>
  <c r="AL20" i="6"/>
  <c r="AK20" i="6"/>
  <c r="AJ20" i="6"/>
  <c r="AI20" i="6"/>
  <c r="AH20" i="6"/>
  <c r="AG20" i="6"/>
  <c r="AF20" i="6"/>
  <c r="AE20" i="6"/>
  <c r="AD20" i="6"/>
  <c r="AC20" i="6"/>
  <c r="AB20" i="6"/>
  <c r="AA20" i="6"/>
  <c r="Z20" i="6"/>
  <c r="AS19" i="6"/>
  <c r="AR19" i="6"/>
  <c r="AQ19" i="6"/>
  <c r="AP19" i="6"/>
  <c r="AO19" i="6"/>
  <c r="AN19" i="6"/>
  <c r="AM19" i="6"/>
  <c r="AL19" i="6"/>
  <c r="AK19" i="6"/>
  <c r="AJ19" i="6"/>
  <c r="AI19" i="6"/>
  <c r="AH19" i="6"/>
  <c r="AG19" i="6"/>
  <c r="AF19" i="6"/>
  <c r="AE19" i="6"/>
  <c r="AD19" i="6"/>
  <c r="AC19" i="6"/>
  <c r="AB19" i="6"/>
  <c r="AA19" i="6"/>
  <c r="Z19" i="6"/>
  <c r="AS18" i="6"/>
  <c r="AR18" i="6"/>
  <c r="AQ18" i="6"/>
  <c r="AP18" i="6"/>
  <c r="AO18" i="6"/>
  <c r="AN18" i="6"/>
  <c r="AM18" i="6"/>
  <c r="AL18" i="6"/>
  <c r="AK18" i="6"/>
  <c r="AJ18" i="6"/>
  <c r="AI18" i="6"/>
  <c r="AH18" i="6"/>
  <c r="AG18" i="6"/>
  <c r="AF18" i="6"/>
  <c r="AE18" i="6"/>
  <c r="AD18" i="6"/>
  <c r="AC18" i="6"/>
  <c r="AB18" i="6"/>
  <c r="AA18" i="6"/>
  <c r="Z18" i="6"/>
  <c r="AS17" i="6"/>
  <c r="AR17" i="6"/>
  <c r="AQ17" i="6"/>
  <c r="AP17" i="6"/>
  <c r="AO17" i="6"/>
  <c r="AN17" i="6"/>
  <c r="AM17" i="6"/>
  <c r="AL17" i="6"/>
  <c r="AK17" i="6"/>
  <c r="AJ17" i="6"/>
  <c r="AI17" i="6"/>
  <c r="AH17" i="6"/>
  <c r="AG17" i="6"/>
  <c r="AF17" i="6"/>
  <c r="AE17" i="6"/>
  <c r="AD17" i="6"/>
  <c r="AC17" i="6"/>
  <c r="AB17" i="6"/>
  <c r="AA17" i="6"/>
  <c r="Z17" i="6"/>
  <c r="AS16" i="6"/>
  <c r="AR16" i="6"/>
  <c r="AQ16" i="6"/>
  <c r="AP16" i="6"/>
  <c r="AO16" i="6"/>
  <c r="AN16" i="6"/>
  <c r="AM16" i="6"/>
  <c r="AL16" i="6"/>
  <c r="AK16" i="6"/>
  <c r="AJ16" i="6"/>
  <c r="AI16" i="6"/>
  <c r="AH16" i="6"/>
  <c r="AG16" i="6"/>
  <c r="AF16" i="6"/>
  <c r="AE16" i="6"/>
  <c r="AD16" i="6"/>
  <c r="AC16" i="6"/>
  <c r="AB16" i="6"/>
  <c r="AA16" i="6"/>
  <c r="Z16" i="6"/>
  <c r="AS15" i="6"/>
  <c r="AR15" i="6"/>
  <c r="AQ15" i="6"/>
  <c r="AP15" i="6"/>
  <c r="AO15" i="6"/>
  <c r="AN15" i="6"/>
  <c r="AM15" i="6"/>
  <c r="AL15" i="6"/>
  <c r="AK15" i="6"/>
  <c r="AJ15" i="6"/>
  <c r="AI15" i="6"/>
  <c r="AH15" i="6"/>
  <c r="AG15" i="6"/>
  <c r="AF15" i="6"/>
  <c r="AE15" i="6"/>
  <c r="AD15" i="6"/>
  <c r="AC15" i="6"/>
  <c r="AB15" i="6"/>
  <c r="AA15" i="6"/>
  <c r="Z15" i="6"/>
  <c r="AS14" i="6"/>
  <c r="AR14" i="6"/>
  <c r="AQ14" i="6"/>
  <c r="AP14" i="6"/>
  <c r="AO14" i="6"/>
  <c r="AN14" i="6"/>
  <c r="AM14" i="6"/>
  <c r="AL14" i="6"/>
  <c r="AK14" i="6"/>
  <c r="AJ14" i="6"/>
  <c r="AI14" i="6"/>
  <c r="AH14" i="6"/>
  <c r="AG14" i="6"/>
  <c r="AF14" i="6"/>
  <c r="AE14" i="6"/>
  <c r="AD14" i="6"/>
  <c r="AC14" i="6"/>
  <c r="AB14" i="6"/>
  <c r="AA14" i="6"/>
  <c r="Z14" i="6"/>
  <c r="AS13" i="6"/>
  <c r="AR13" i="6"/>
  <c r="AQ13" i="6"/>
  <c r="AP13" i="6"/>
  <c r="AO13" i="6"/>
  <c r="AN13" i="6"/>
  <c r="AM13" i="6"/>
  <c r="AL13" i="6"/>
  <c r="AK13" i="6"/>
  <c r="AJ13" i="6"/>
  <c r="AI13" i="6"/>
  <c r="AH13" i="6"/>
  <c r="AG13" i="6"/>
  <c r="AF13" i="6"/>
  <c r="AE13" i="6"/>
  <c r="AD13" i="6"/>
  <c r="AC13" i="6"/>
  <c r="AB13" i="6"/>
  <c r="AA13" i="6"/>
  <c r="Z13" i="6"/>
  <c r="AS12" i="6"/>
  <c r="AR12" i="6"/>
  <c r="AQ12" i="6"/>
  <c r="AP12" i="6"/>
  <c r="AO12" i="6"/>
  <c r="AN12" i="6"/>
  <c r="AM12" i="6"/>
  <c r="AL12" i="6"/>
  <c r="AK12" i="6"/>
  <c r="AJ12" i="6"/>
  <c r="AI12" i="6"/>
  <c r="AH12" i="6"/>
  <c r="AG12" i="6"/>
  <c r="AF12" i="6"/>
  <c r="AE12" i="6"/>
  <c r="AD12" i="6"/>
  <c r="AC12" i="6"/>
  <c r="AB12" i="6"/>
  <c r="AA12" i="6"/>
  <c r="Z12" i="6"/>
  <c r="AS11" i="6"/>
  <c r="AR11" i="6"/>
  <c r="AQ11" i="6"/>
  <c r="AP11" i="6"/>
  <c r="AO11" i="6"/>
  <c r="AN11" i="6"/>
  <c r="AM11" i="6"/>
  <c r="AL11" i="6"/>
  <c r="AK11" i="6"/>
  <c r="AJ11" i="6"/>
  <c r="AI11" i="6"/>
  <c r="AH11" i="6"/>
  <c r="AG11" i="6"/>
  <c r="AF11" i="6"/>
  <c r="AE11" i="6"/>
  <c r="AD11" i="6"/>
  <c r="AC11" i="6"/>
  <c r="AB11" i="6"/>
  <c r="AA11" i="6"/>
  <c r="Z11" i="6"/>
  <c r="AS10" i="6"/>
  <c r="AR10" i="6"/>
  <c r="AQ10" i="6"/>
  <c r="AP10" i="6"/>
  <c r="AO10" i="6"/>
  <c r="AN10" i="6"/>
  <c r="AM10" i="6"/>
  <c r="AL10" i="6"/>
  <c r="AK10" i="6"/>
  <c r="AJ10" i="6"/>
  <c r="AI10" i="6"/>
  <c r="AH10" i="6"/>
  <c r="AG10" i="6"/>
  <c r="AF10" i="6"/>
  <c r="AE10" i="6"/>
  <c r="AD10" i="6"/>
  <c r="AC10" i="6"/>
  <c r="AB10" i="6"/>
  <c r="AA10" i="6"/>
  <c r="Z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AS8" i="6"/>
  <c r="AR8" i="6"/>
  <c r="AQ8" i="6"/>
  <c r="AP8" i="6"/>
  <c r="AO8" i="6"/>
  <c r="AN8" i="6"/>
  <c r="AM8" i="6"/>
  <c r="AL8" i="6"/>
  <c r="AK8" i="6"/>
  <c r="AJ8" i="6"/>
  <c r="AI8" i="6"/>
  <c r="AH8" i="6"/>
  <c r="AG8" i="6"/>
  <c r="AF8" i="6"/>
  <c r="AE8" i="6"/>
  <c r="AD8" i="6"/>
  <c r="AC8" i="6"/>
  <c r="AB8" i="6"/>
  <c r="AA8" i="6"/>
  <c r="Z8" i="6"/>
  <c r="AS7" i="6"/>
  <c r="AR7" i="6"/>
  <c r="AQ7" i="6"/>
  <c r="AP7" i="6"/>
  <c r="AO7" i="6"/>
  <c r="AN7" i="6"/>
  <c r="AM7" i="6"/>
  <c r="AL7" i="6"/>
  <c r="AK7" i="6"/>
  <c r="AJ7" i="6"/>
  <c r="AI7" i="6"/>
  <c r="AH7" i="6"/>
  <c r="AG7" i="6"/>
  <c r="AF7" i="6"/>
  <c r="AE7" i="6"/>
  <c r="AD7" i="6"/>
  <c r="AC7" i="6"/>
  <c r="AB7" i="6"/>
  <c r="AA7" i="6"/>
  <c r="Z7" i="6"/>
  <c r="AS6" i="6"/>
  <c r="AR6" i="6"/>
  <c r="AQ6" i="6"/>
  <c r="AP6" i="6"/>
  <c r="AO6" i="6"/>
  <c r="AN6" i="6"/>
  <c r="AM6" i="6"/>
  <c r="AL6" i="6"/>
  <c r="AK6" i="6"/>
  <c r="AJ6" i="6"/>
  <c r="AI6" i="6"/>
  <c r="AH6" i="6"/>
  <c r="AG6" i="6"/>
  <c r="AF6" i="6"/>
  <c r="AE6" i="6"/>
  <c r="AD6" i="6"/>
  <c r="AC6" i="6"/>
  <c r="AB6" i="6"/>
  <c r="AA6" i="6"/>
  <c r="Z6" i="6"/>
  <c r="AS5" i="6"/>
  <c r="AR5" i="6"/>
  <c r="AQ5" i="6"/>
  <c r="AP5" i="6"/>
  <c r="AO5" i="6"/>
  <c r="AN5" i="6"/>
  <c r="AM5" i="6"/>
  <c r="AL5" i="6"/>
  <c r="AK5" i="6"/>
  <c r="AJ5" i="6"/>
  <c r="AI5" i="6"/>
  <c r="AH5" i="6"/>
  <c r="AG5" i="6"/>
  <c r="AF5" i="6"/>
  <c r="AE5" i="6"/>
  <c r="AD5" i="6"/>
  <c r="AC5" i="6"/>
  <c r="AB5" i="6"/>
  <c r="AA5" i="6"/>
  <c r="Z5" i="6"/>
  <c r="AS4" i="6"/>
  <c r="AR4" i="6"/>
  <c r="AQ4" i="6"/>
  <c r="AP4" i="6"/>
  <c r="AO4" i="6"/>
  <c r="AN4" i="6"/>
  <c r="AM4" i="6"/>
  <c r="AL4" i="6"/>
  <c r="AK4" i="6"/>
  <c r="AJ4" i="6"/>
  <c r="AI4" i="6"/>
  <c r="AH4" i="6"/>
  <c r="AG4" i="6"/>
  <c r="AF4" i="6"/>
  <c r="AE4" i="6"/>
  <c r="AD4" i="6"/>
  <c r="AC4" i="6"/>
  <c r="AB4" i="6"/>
  <c r="AA4" i="6"/>
  <c r="Z4" i="6"/>
  <c r="AS3" i="6"/>
  <c r="AR3" i="6"/>
  <c r="AQ3" i="6"/>
  <c r="AP3" i="6"/>
  <c r="AO3" i="6"/>
  <c r="AN3" i="6"/>
  <c r="AM3" i="6"/>
  <c r="AL3" i="6"/>
  <c r="AK3" i="6"/>
  <c r="AJ3" i="6"/>
  <c r="AI3" i="6"/>
  <c r="AH3" i="6"/>
  <c r="AG3" i="6"/>
  <c r="AF3" i="6"/>
  <c r="AE3" i="6"/>
  <c r="AD3" i="6"/>
  <c r="AC3" i="6"/>
  <c r="AB3" i="6"/>
  <c r="AA3" i="6"/>
  <c r="Z3" i="6"/>
  <c r="AQ174" i="6"/>
  <c r="H174" i="6"/>
  <c r="AA173" i="6"/>
  <c r="AQ172" i="6"/>
  <c r="AQ171" i="6"/>
  <c r="H171" i="6"/>
  <c r="D171" i="6"/>
  <c r="CC160" i="6"/>
  <c r="BN160" i="6"/>
  <c r="BE160" i="6"/>
  <c r="AY160" i="6"/>
  <c r="L160" i="6"/>
  <c r="CM158" i="6"/>
  <c r="CL158" i="6"/>
  <c r="CK158" i="6"/>
  <c r="CJ158" i="6"/>
  <c r="CI158" i="6"/>
  <c r="CH158" i="6"/>
  <c r="CG158" i="6"/>
  <c r="CF158" i="6"/>
  <c r="CE158" i="6"/>
  <c r="CD158" i="6"/>
  <c r="CC158" i="6"/>
  <c r="CB158" i="6"/>
  <c r="CA158" i="6"/>
  <c r="BZ158" i="6"/>
  <c r="BY158" i="6"/>
  <c r="BX158" i="6"/>
  <c r="BW158" i="6"/>
  <c r="BV158" i="6"/>
  <c r="BU158" i="6"/>
  <c r="BT158" i="6"/>
  <c r="BP158" i="6"/>
  <c r="BO158" i="6"/>
  <c r="BN158" i="6"/>
  <c r="BM158" i="6"/>
  <c r="BL158" i="6"/>
  <c r="BK158" i="6"/>
  <c r="BJ158" i="6"/>
  <c r="BI158" i="6"/>
  <c r="BH158" i="6"/>
  <c r="BG158" i="6"/>
  <c r="BF158" i="6"/>
  <c r="BE158" i="6"/>
  <c r="BD158" i="6"/>
  <c r="BC158" i="6"/>
  <c r="BB158" i="6"/>
  <c r="BA158" i="6"/>
  <c r="AZ158" i="6"/>
  <c r="AY158" i="6"/>
  <c r="AX158" i="6"/>
  <c r="AW158" i="6"/>
  <c r="AS158" i="6"/>
  <c r="AR158" i="6"/>
  <c r="AQ158" i="6"/>
  <c r="AP158" i="6"/>
  <c r="AO158" i="6"/>
  <c r="AN158" i="6"/>
  <c r="AM158" i="6"/>
  <c r="AL158" i="6"/>
  <c r="AK158" i="6"/>
  <c r="AJ158" i="6"/>
  <c r="AI158" i="6"/>
  <c r="AH158" i="6"/>
  <c r="AG158" i="6"/>
  <c r="AF158" i="6"/>
  <c r="AE158" i="6"/>
  <c r="AD158" i="6"/>
  <c r="AC158" i="6"/>
  <c r="AB158" i="6"/>
  <c r="AA158" i="6"/>
  <c r="Z158" i="6"/>
  <c r="V158" i="6"/>
  <c r="U158" i="6"/>
  <c r="T158" i="6"/>
  <c r="S158" i="6"/>
  <c r="R158" i="6"/>
  <c r="Q158" i="6"/>
  <c r="P158" i="6"/>
  <c r="O158" i="6"/>
  <c r="N158" i="6"/>
  <c r="M158" i="6"/>
  <c r="L158" i="6"/>
  <c r="K158" i="6"/>
  <c r="J158" i="6"/>
  <c r="I158" i="6"/>
  <c r="H158" i="6"/>
  <c r="G158" i="6"/>
  <c r="F158" i="6"/>
  <c r="E158" i="6"/>
  <c r="D158" i="6"/>
  <c r="C158" i="6"/>
  <c r="CM157" i="6"/>
  <c r="CL157" i="6"/>
  <c r="CK157" i="6"/>
  <c r="CJ157" i="6"/>
  <c r="CI157" i="6"/>
  <c r="CH157" i="6"/>
  <c r="CG157" i="6"/>
  <c r="CF157" i="6"/>
  <c r="CE157" i="6"/>
  <c r="CD157" i="6"/>
  <c r="CC157" i="6"/>
  <c r="CB157" i="6"/>
  <c r="CA157" i="6"/>
  <c r="BZ157" i="6"/>
  <c r="BY157" i="6"/>
  <c r="BX157" i="6"/>
  <c r="BW157" i="6"/>
  <c r="BV157" i="6"/>
  <c r="BU157" i="6"/>
  <c r="BT157" i="6"/>
  <c r="BP157" i="6"/>
  <c r="BO157" i="6"/>
  <c r="BN157" i="6"/>
  <c r="BM157" i="6"/>
  <c r="BL157" i="6"/>
  <c r="BK157" i="6"/>
  <c r="BJ157" i="6"/>
  <c r="BI157" i="6"/>
  <c r="BH157" i="6"/>
  <c r="BG157" i="6"/>
  <c r="BF157" i="6"/>
  <c r="BE157" i="6"/>
  <c r="BD157" i="6"/>
  <c r="BC157" i="6"/>
  <c r="BB157" i="6"/>
  <c r="BA157" i="6"/>
  <c r="AZ157" i="6"/>
  <c r="AY157" i="6"/>
  <c r="AX157" i="6"/>
  <c r="AW157" i="6"/>
  <c r="AS157" i="6"/>
  <c r="AR157" i="6"/>
  <c r="AQ157" i="6"/>
  <c r="AP157" i="6"/>
  <c r="AO157" i="6"/>
  <c r="AN157" i="6"/>
  <c r="AM157" i="6"/>
  <c r="AL157" i="6"/>
  <c r="AK157" i="6"/>
  <c r="AJ157" i="6"/>
  <c r="AI157" i="6"/>
  <c r="AH157" i="6"/>
  <c r="AG157" i="6"/>
  <c r="AF157" i="6"/>
  <c r="AE157" i="6"/>
  <c r="AD157" i="6"/>
  <c r="AC157" i="6"/>
  <c r="AB157" i="6"/>
  <c r="AA157" i="6"/>
  <c r="Z157" i="6"/>
  <c r="V157" i="6"/>
  <c r="U157" i="6"/>
  <c r="T157" i="6"/>
  <c r="S157" i="6"/>
  <c r="R157" i="6"/>
  <c r="Q157" i="6"/>
  <c r="P157" i="6"/>
  <c r="O157" i="6"/>
  <c r="N157" i="6"/>
  <c r="M157" i="6"/>
  <c r="L157" i="6"/>
  <c r="K157" i="6"/>
  <c r="J157" i="6"/>
  <c r="I157" i="6"/>
  <c r="H157" i="6"/>
  <c r="G157" i="6"/>
  <c r="F157" i="6"/>
  <c r="E157" i="6"/>
  <c r="D157" i="6"/>
  <c r="C157" i="6"/>
  <c r="CM156" i="6"/>
  <c r="CL156" i="6"/>
  <c r="CK156" i="6"/>
  <c r="CJ156" i="6"/>
  <c r="CI156" i="6"/>
  <c r="CH156" i="6"/>
  <c r="CG156" i="6"/>
  <c r="CF156" i="6"/>
  <c r="CE156" i="6"/>
  <c r="CD156" i="6"/>
  <c r="CC156" i="6"/>
  <c r="CB156" i="6"/>
  <c r="CA156" i="6"/>
  <c r="BZ156" i="6"/>
  <c r="BY156" i="6"/>
  <c r="BX156" i="6"/>
  <c r="BW156" i="6"/>
  <c r="BV156" i="6"/>
  <c r="BU156" i="6"/>
  <c r="BT156" i="6"/>
  <c r="BP156" i="6"/>
  <c r="BO156" i="6"/>
  <c r="BN156" i="6"/>
  <c r="BM156" i="6"/>
  <c r="BL156" i="6"/>
  <c r="BK156" i="6"/>
  <c r="BJ156" i="6"/>
  <c r="BI156" i="6"/>
  <c r="BH156" i="6"/>
  <c r="BG156" i="6"/>
  <c r="BF156" i="6"/>
  <c r="BE156" i="6"/>
  <c r="BD156" i="6"/>
  <c r="BC156" i="6"/>
  <c r="BB156" i="6"/>
  <c r="BA156" i="6"/>
  <c r="AZ156" i="6"/>
  <c r="AY156" i="6"/>
  <c r="AX156" i="6"/>
  <c r="AW156" i="6"/>
  <c r="AS156" i="6"/>
  <c r="AR156" i="6"/>
  <c r="AQ156" i="6"/>
  <c r="AP156" i="6"/>
  <c r="AO156" i="6"/>
  <c r="AN156" i="6"/>
  <c r="AM156" i="6"/>
  <c r="AL156" i="6"/>
  <c r="AK156" i="6"/>
  <c r="AJ156" i="6"/>
  <c r="AI156" i="6"/>
  <c r="AH156" i="6"/>
  <c r="AG156" i="6"/>
  <c r="AF156" i="6"/>
  <c r="AE156" i="6"/>
  <c r="AD156" i="6"/>
  <c r="AC156" i="6"/>
  <c r="AB156" i="6"/>
  <c r="AA156" i="6"/>
  <c r="Z156" i="6"/>
  <c r="V156" i="6"/>
  <c r="U156" i="6"/>
  <c r="T156" i="6"/>
  <c r="S156" i="6"/>
  <c r="R156" i="6"/>
  <c r="Q156" i="6"/>
  <c r="P156" i="6"/>
  <c r="O156" i="6"/>
  <c r="N156" i="6"/>
  <c r="M156" i="6"/>
  <c r="L156" i="6"/>
  <c r="K156" i="6"/>
  <c r="J156" i="6"/>
  <c r="I156" i="6"/>
  <c r="H156" i="6"/>
  <c r="G156" i="6"/>
  <c r="F156" i="6"/>
  <c r="E156" i="6"/>
  <c r="D156" i="6"/>
  <c r="C156" i="6"/>
  <c r="CM155" i="6"/>
  <c r="CL155" i="6"/>
  <c r="CK155" i="6"/>
  <c r="CJ155" i="6"/>
  <c r="CI155" i="6"/>
  <c r="CH155" i="6"/>
  <c r="CG155" i="6"/>
  <c r="CF155" i="6"/>
  <c r="CE155" i="6"/>
  <c r="CD155" i="6"/>
  <c r="CC155" i="6"/>
  <c r="CB155" i="6"/>
  <c r="CA155" i="6"/>
  <c r="BZ155" i="6"/>
  <c r="BY155" i="6"/>
  <c r="BX155" i="6"/>
  <c r="BW155" i="6"/>
  <c r="BV155" i="6"/>
  <c r="BU155" i="6"/>
  <c r="BT155" i="6"/>
  <c r="BP155" i="6"/>
  <c r="BO155" i="6"/>
  <c r="BN155" i="6"/>
  <c r="BM155" i="6"/>
  <c r="BL155" i="6"/>
  <c r="BK155" i="6"/>
  <c r="BJ155" i="6"/>
  <c r="BI155" i="6"/>
  <c r="BH155" i="6"/>
  <c r="BG155" i="6"/>
  <c r="BF155" i="6"/>
  <c r="BE155" i="6"/>
  <c r="BD155" i="6"/>
  <c r="BC155" i="6"/>
  <c r="BB155" i="6"/>
  <c r="BA155" i="6"/>
  <c r="AZ155" i="6"/>
  <c r="AY155" i="6"/>
  <c r="AX155" i="6"/>
  <c r="AW155" i="6"/>
  <c r="AS155" i="6"/>
  <c r="AR155" i="6"/>
  <c r="AQ155" i="6"/>
  <c r="AP155" i="6"/>
  <c r="AO155" i="6"/>
  <c r="AN155" i="6"/>
  <c r="AM155" i="6"/>
  <c r="AL155" i="6"/>
  <c r="AK155" i="6"/>
  <c r="AJ155" i="6"/>
  <c r="AI155" i="6"/>
  <c r="AH155" i="6"/>
  <c r="AG155" i="6"/>
  <c r="AF155" i="6"/>
  <c r="AE155" i="6"/>
  <c r="AD155" i="6"/>
  <c r="AC155" i="6"/>
  <c r="AB155" i="6"/>
  <c r="AA155" i="6"/>
  <c r="Z155" i="6"/>
  <c r="V155" i="6"/>
  <c r="U155" i="6"/>
  <c r="T155" i="6"/>
  <c r="S155" i="6"/>
  <c r="R155" i="6"/>
  <c r="Q155" i="6"/>
  <c r="P155" i="6"/>
  <c r="O155" i="6"/>
  <c r="N155" i="6"/>
  <c r="M155" i="6"/>
  <c r="L155" i="6"/>
  <c r="K155" i="6"/>
  <c r="J155" i="6"/>
  <c r="I155" i="6"/>
  <c r="H155" i="6"/>
  <c r="G155" i="6"/>
  <c r="F155" i="6"/>
  <c r="E155" i="6"/>
  <c r="D155" i="6"/>
  <c r="C155" i="6"/>
  <c r="CM154" i="6"/>
  <c r="CL154" i="6"/>
  <c r="CK154" i="6"/>
  <c r="CJ154" i="6"/>
  <c r="CI154" i="6"/>
  <c r="CH154" i="6"/>
  <c r="CG154" i="6"/>
  <c r="CF154" i="6"/>
  <c r="CE154" i="6"/>
  <c r="CD154" i="6"/>
  <c r="CC154" i="6"/>
  <c r="CB154" i="6"/>
  <c r="CA154" i="6"/>
  <c r="BZ154" i="6"/>
  <c r="BY154" i="6"/>
  <c r="BX154" i="6"/>
  <c r="BW154" i="6"/>
  <c r="BV154" i="6"/>
  <c r="BU154" i="6"/>
  <c r="BT154" i="6"/>
  <c r="BP154" i="6"/>
  <c r="BO154" i="6"/>
  <c r="BN154" i="6"/>
  <c r="BM154" i="6"/>
  <c r="BL154" i="6"/>
  <c r="BK154" i="6"/>
  <c r="BJ154" i="6"/>
  <c r="BI154" i="6"/>
  <c r="BH154" i="6"/>
  <c r="BG154" i="6"/>
  <c r="BF154" i="6"/>
  <c r="BE154" i="6"/>
  <c r="BD154" i="6"/>
  <c r="BC154" i="6"/>
  <c r="BB154" i="6"/>
  <c r="BA154" i="6"/>
  <c r="AZ154" i="6"/>
  <c r="AY154" i="6"/>
  <c r="AX154" i="6"/>
  <c r="AW154" i="6"/>
  <c r="AS154" i="6"/>
  <c r="AR154" i="6"/>
  <c r="AQ154" i="6"/>
  <c r="AP154" i="6"/>
  <c r="AO154" i="6"/>
  <c r="AN154" i="6"/>
  <c r="AM154" i="6"/>
  <c r="AL154" i="6"/>
  <c r="AK154" i="6"/>
  <c r="AJ154" i="6"/>
  <c r="AI154" i="6"/>
  <c r="AH154" i="6"/>
  <c r="AG154" i="6"/>
  <c r="AF154" i="6"/>
  <c r="AE154" i="6"/>
  <c r="AD154" i="6"/>
  <c r="AC154" i="6"/>
  <c r="AB154" i="6"/>
  <c r="AA154" i="6"/>
  <c r="Z154" i="6"/>
  <c r="V154" i="6"/>
  <c r="U154" i="6"/>
  <c r="T154" i="6"/>
  <c r="S154" i="6"/>
  <c r="R154" i="6"/>
  <c r="Q154" i="6"/>
  <c r="P154" i="6"/>
  <c r="O154" i="6"/>
  <c r="N154" i="6"/>
  <c r="M154" i="6"/>
  <c r="L154" i="6"/>
  <c r="K154" i="6"/>
  <c r="J154" i="6"/>
  <c r="I154" i="6"/>
  <c r="H154" i="6"/>
  <c r="G154" i="6"/>
  <c r="F154" i="6"/>
  <c r="E154" i="6"/>
  <c r="D154" i="6"/>
  <c r="C154" i="6"/>
  <c r="CM153" i="6"/>
  <c r="CL153" i="6"/>
  <c r="CK153" i="6"/>
  <c r="CJ153" i="6"/>
  <c r="CI153" i="6"/>
  <c r="CH153" i="6"/>
  <c r="CG153" i="6"/>
  <c r="CF153" i="6"/>
  <c r="CE153" i="6"/>
  <c r="CD153" i="6"/>
  <c r="CC153" i="6"/>
  <c r="CB153" i="6"/>
  <c r="CA153" i="6"/>
  <c r="BZ153" i="6"/>
  <c r="BY153" i="6"/>
  <c r="BX153" i="6"/>
  <c r="BW153" i="6"/>
  <c r="BV153" i="6"/>
  <c r="BU153" i="6"/>
  <c r="BT153" i="6"/>
  <c r="BP153" i="6"/>
  <c r="BO153" i="6"/>
  <c r="BN153" i="6"/>
  <c r="BM153" i="6"/>
  <c r="BL153" i="6"/>
  <c r="BK153" i="6"/>
  <c r="BJ153" i="6"/>
  <c r="BI153" i="6"/>
  <c r="BH153" i="6"/>
  <c r="BG153" i="6"/>
  <c r="BF153" i="6"/>
  <c r="BE153" i="6"/>
  <c r="BD153" i="6"/>
  <c r="BC153" i="6"/>
  <c r="BB153" i="6"/>
  <c r="BA153" i="6"/>
  <c r="AZ153" i="6"/>
  <c r="AY153" i="6"/>
  <c r="AX153" i="6"/>
  <c r="AW153" i="6"/>
  <c r="AS153" i="6"/>
  <c r="AR153" i="6"/>
  <c r="AQ153" i="6"/>
  <c r="AP153" i="6"/>
  <c r="AO153" i="6"/>
  <c r="AN153" i="6"/>
  <c r="AM153" i="6"/>
  <c r="AL153" i="6"/>
  <c r="AK153" i="6"/>
  <c r="AJ153" i="6"/>
  <c r="AI153" i="6"/>
  <c r="AH153" i="6"/>
  <c r="AG153" i="6"/>
  <c r="AF153" i="6"/>
  <c r="AE153" i="6"/>
  <c r="AD153" i="6"/>
  <c r="AC153" i="6"/>
  <c r="AB153" i="6"/>
  <c r="AA153" i="6"/>
  <c r="Z153" i="6"/>
  <c r="V153" i="6"/>
  <c r="U153" i="6"/>
  <c r="T153" i="6"/>
  <c r="S153" i="6"/>
  <c r="R153" i="6"/>
  <c r="Q153" i="6"/>
  <c r="P153" i="6"/>
  <c r="O153" i="6"/>
  <c r="N153" i="6"/>
  <c r="M153" i="6"/>
  <c r="L153" i="6"/>
  <c r="K153" i="6"/>
  <c r="J153" i="6"/>
  <c r="I153" i="6"/>
  <c r="H153" i="6"/>
  <c r="G153" i="6"/>
  <c r="F153" i="6"/>
  <c r="E153" i="6"/>
  <c r="D153" i="6"/>
  <c r="C153" i="6"/>
  <c r="CM152" i="6"/>
  <c r="CL152" i="6"/>
  <c r="CK152" i="6"/>
  <c r="CJ152" i="6"/>
  <c r="CI152" i="6"/>
  <c r="CH152" i="6"/>
  <c r="CG152" i="6"/>
  <c r="CF152" i="6"/>
  <c r="CE152" i="6"/>
  <c r="CD152" i="6"/>
  <c r="CC152" i="6"/>
  <c r="CB152" i="6"/>
  <c r="CA152" i="6"/>
  <c r="BZ152" i="6"/>
  <c r="BY152" i="6"/>
  <c r="BX152" i="6"/>
  <c r="BW152" i="6"/>
  <c r="BV152" i="6"/>
  <c r="BU152" i="6"/>
  <c r="BT152" i="6"/>
  <c r="BP152" i="6"/>
  <c r="BO152" i="6"/>
  <c r="BN152" i="6"/>
  <c r="BM152" i="6"/>
  <c r="BL152" i="6"/>
  <c r="BK152" i="6"/>
  <c r="BJ152" i="6"/>
  <c r="BI152" i="6"/>
  <c r="BH152" i="6"/>
  <c r="BG152" i="6"/>
  <c r="BF152" i="6"/>
  <c r="BE152" i="6"/>
  <c r="BD152" i="6"/>
  <c r="BC152" i="6"/>
  <c r="BB152" i="6"/>
  <c r="BA152" i="6"/>
  <c r="AZ152" i="6"/>
  <c r="AY152" i="6"/>
  <c r="AX152" i="6"/>
  <c r="AW152" i="6"/>
  <c r="AS152" i="6"/>
  <c r="AR152" i="6"/>
  <c r="AQ152" i="6"/>
  <c r="AP152" i="6"/>
  <c r="AO152" i="6"/>
  <c r="AN152" i="6"/>
  <c r="AM152" i="6"/>
  <c r="AL152" i="6"/>
  <c r="AK152" i="6"/>
  <c r="AJ152" i="6"/>
  <c r="AI152" i="6"/>
  <c r="AH152" i="6"/>
  <c r="AG152" i="6"/>
  <c r="AF152" i="6"/>
  <c r="AE152" i="6"/>
  <c r="AD152" i="6"/>
  <c r="AC152" i="6"/>
  <c r="AB152" i="6"/>
  <c r="AA152" i="6"/>
  <c r="Z152" i="6"/>
  <c r="V152" i="6"/>
  <c r="U152" i="6"/>
  <c r="T152" i="6"/>
  <c r="S152" i="6"/>
  <c r="R152" i="6"/>
  <c r="Q152" i="6"/>
  <c r="P152" i="6"/>
  <c r="O152" i="6"/>
  <c r="N152" i="6"/>
  <c r="M152" i="6"/>
  <c r="L152" i="6"/>
  <c r="K152" i="6"/>
  <c r="J152" i="6"/>
  <c r="I152" i="6"/>
  <c r="H152" i="6"/>
  <c r="G152" i="6"/>
  <c r="F152" i="6"/>
  <c r="E152" i="6"/>
  <c r="D152" i="6"/>
  <c r="C152" i="6"/>
  <c r="CM151" i="6"/>
  <c r="CL151" i="6"/>
  <c r="CK151" i="6"/>
  <c r="CJ151" i="6"/>
  <c r="CI151" i="6"/>
  <c r="CH151" i="6"/>
  <c r="CG151" i="6"/>
  <c r="CF151" i="6"/>
  <c r="CE151" i="6"/>
  <c r="CD151" i="6"/>
  <c r="CC151" i="6"/>
  <c r="CB151" i="6"/>
  <c r="CA151" i="6"/>
  <c r="BZ151" i="6"/>
  <c r="BY151" i="6"/>
  <c r="BX151" i="6"/>
  <c r="BW151" i="6"/>
  <c r="BV151" i="6"/>
  <c r="BU151" i="6"/>
  <c r="BT151" i="6"/>
  <c r="BP151" i="6"/>
  <c r="BO151" i="6"/>
  <c r="BN151" i="6"/>
  <c r="BM151" i="6"/>
  <c r="BL151" i="6"/>
  <c r="BK151" i="6"/>
  <c r="BJ151" i="6"/>
  <c r="BI151" i="6"/>
  <c r="BH151" i="6"/>
  <c r="BG151" i="6"/>
  <c r="BF151" i="6"/>
  <c r="BE151" i="6"/>
  <c r="BD151" i="6"/>
  <c r="BC151" i="6"/>
  <c r="BB151" i="6"/>
  <c r="BA151" i="6"/>
  <c r="AZ151" i="6"/>
  <c r="AY151" i="6"/>
  <c r="AX151" i="6"/>
  <c r="AW151" i="6"/>
  <c r="AS151" i="6"/>
  <c r="AR151" i="6"/>
  <c r="AQ151" i="6"/>
  <c r="AP151" i="6"/>
  <c r="AO151" i="6"/>
  <c r="AN151" i="6"/>
  <c r="AM151" i="6"/>
  <c r="AL151" i="6"/>
  <c r="AK151" i="6"/>
  <c r="AJ151" i="6"/>
  <c r="AI151" i="6"/>
  <c r="AH151" i="6"/>
  <c r="AG151" i="6"/>
  <c r="AF151" i="6"/>
  <c r="AE151" i="6"/>
  <c r="AD151" i="6"/>
  <c r="AC151" i="6"/>
  <c r="AB151" i="6"/>
  <c r="AA151" i="6"/>
  <c r="Z151" i="6"/>
  <c r="V151" i="6"/>
  <c r="U151" i="6"/>
  <c r="T151" i="6"/>
  <c r="S151" i="6"/>
  <c r="R151" i="6"/>
  <c r="Q151" i="6"/>
  <c r="P151" i="6"/>
  <c r="O151" i="6"/>
  <c r="N151" i="6"/>
  <c r="M151" i="6"/>
  <c r="L151" i="6"/>
  <c r="K151" i="6"/>
  <c r="J151" i="6"/>
  <c r="I151" i="6"/>
  <c r="H151" i="6"/>
  <c r="G151" i="6"/>
  <c r="F151" i="6"/>
  <c r="E151" i="6"/>
  <c r="D151" i="6"/>
  <c r="C151" i="6"/>
  <c r="CM150" i="6"/>
  <c r="CL150" i="6"/>
  <c r="CK150" i="6"/>
  <c r="CJ150" i="6"/>
  <c r="CI150" i="6"/>
  <c r="CH150" i="6"/>
  <c r="CG150" i="6"/>
  <c r="CF150" i="6"/>
  <c r="CE150" i="6"/>
  <c r="CD150" i="6"/>
  <c r="CC150" i="6"/>
  <c r="CB150" i="6"/>
  <c r="CA150" i="6"/>
  <c r="BZ150" i="6"/>
  <c r="BY150" i="6"/>
  <c r="BX150" i="6"/>
  <c r="BW150" i="6"/>
  <c r="BV150" i="6"/>
  <c r="BU150" i="6"/>
  <c r="BT150" i="6"/>
  <c r="BP150" i="6"/>
  <c r="BO150" i="6"/>
  <c r="BN150" i="6"/>
  <c r="BM150" i="6"/>
  <c r="BL150" i="6"/>
  <c r="BK150" i="6"/>
  <c r="BJ150" i="6"/>
  <c r="BI150" i="6"/>
  <c r="BH150" i="6"/>
  <c r="BG150" i="6"/>
  <c r="BF150" i="6"/>
  <c r="BE150" i="6"/>
  <c r="BD150" i="6"/>
  <c r="BC150" i="6"/>
  <c r="BB150" i="6"/>
  <c r="BA150" i="6"/>
  <c r="AZ150" i="6"/>
  <c r="AY150" i="6"/>
  <c r="AX150" i="6"/>
  <c r="AW150" i="6"/>
  <c r="AS150" i="6"/>
  <c r="AR150" i="6"/>
  <c r="AQ150" i="6"/>
  <c r="AP150" i="6"/>
  <c r="AO150" i="6"/>
  <c r="AN150" i="6"/>
  <c r="AM150" i="6"/>
  <c r="AL150" i="6"/>
  <c r="AK150" i="6"/>
  <c r="AJ150" i="6"/>
  <c r="AI150" i="6"/>
  <c r="AH150" i="6"/>
  <c r="AG150" i="6"/>
  <c r="AF150" i="6"/>
  <c r="AE150" i="6"/>
  <c r="AD150" i="6"/>
  <c r="AC150" i="6"/>
  <c r="AB150" i="6"/>
  <c r="AA150" i="6"/>
  <c r="Z150" i="6"/>
  <c r="V150" i="6"/>
  <c r="U150" i="6"/>
  <c r="T150" i="6"/>
  <c r="S150" i="6"/>
  <c r="R150" i="6"/>
  <c r="Q150" i="6"/>
  <c r="P150" i="6"/>
  <c r="O150" i="6"/>
  <c r="N150" i="6"/>
  <c r="M150" i="6"/>
  <c r="L150" i="6"/>
  <c r="K150" i="6"/>
  <c r="J150" i="6"/>
  <c r="I150" i="6"/>
  <c r="H150" i="6"/>
  <c r="G150" i="6"/>
  <c r="F150" i="6"/>
  <c r="E150" i="6"/>
  <c r="D150" i="6"/>
  <c r="C150" i="6"/>
  <c r="CM149" i="6"/>
  <c r="CL149" i="6"/>
  <c r="CK149" i="6"/>
  <c r="CJ149" i="6"/>
  <c r="CI149" i="6"/>
  <c r="CH149" i="6"/>
  <c r="CG149" i="6"/>
  <c r="CF149" i="6"/>
  <c r="CE149" i="6"/>
  <c r="CD149" i="6"/>
  <c r="CC149" i="6"/>
  <c r="CB149" i="6"/>
  <c r="CA149" i="6"/>
  <c r="BZ149" i="6"/>
  <c r="BY149" i="6"/>
  <c r="BX149" i="6"/>
  <c r="BW149" i="6"/>
  <c r="BV149" i="6"/>
  <c r="BU149" i="6"/>
  <c r="BT149" i="6"/>
  <c r="BP149" i="6"/>
  <c r="BO149" i="6"/>
  <c r="BN149" i="6"/>
  <c r="BM149" i="6"/>
  <c r="BL149" i="6"/>
  <c r="BK149" i="6"/>
  <c r="BJ149" i="6"/>
  <c r="BI149" i="6"/>
  <c r="BH149" i="6"/>
  <c r="BG149" i="6"/>
  <c r="BF149" i="6"/>
  <c r="BE149" i="6"/>
  <c r="BD149" i="6"/>
  <c r="BC149" i="6"/>
  <c r="BB149" i="6"/>
  <c r="BA149" i="6"/>
  <c r="AZ149" i="6"/>
  <c r="AY149" i="6"/>
  <c r="AX149" i="6"/>
  <c r="AW149" i="6"/>
  <c r="AS149" i="6"/>
  <c r="AR149" i="6"/>
  <c r="AQ149" i="6"/>
  <c r="AP149" i="6"/>
  <c r="AO149" i="6"/>
  <c r="AN149" i="6"/>
  <c r="AM149" i="6"/>
  <c r="AL149" i="6"/>
  <c r="AK149" i="6"/>
  <c r="AJ149" i="6"/>
  <c r="AI149" i="6"/>
  <c r="AH149" i="6"/>
  <c r="AG149" i="6"/>
  <c r="AF149" i="6"/>
  <c r="AE149" i="6"/>
  <c r="AD149" i="6"/>
  <c r="AC149" i="6"/>
  <c r="AB149" i="6"/>
  <c r="AA149" i="6"/>
  <c r="Z149" i="6"/>
  <c r="V149" i="6"/>
  <c r="U149" i="6"/>
  <c r="T149" i="6"/>
  <c r="S149" i="6"/>
  <c r="R149" i="6"/>
  <c r="Q149" i="6"/>
  <c r="P149" i="6"/>
  <c r="O149" i="6"/>
  <c r="N149" i="6"/>
  <c r="M149" i="6"/>
  <c r="L149" i="6"/>
  <c r="K149" i="6"/>
  <c r="J149" i="6"/>
  <c r="I149" i="6"/>
  <c r="H149" i="6"/>
  <c r="G149" i="6"/>
  <c r="F149" i="6"/>
  <c r="E149" i="6"/>
  <c r="D149" i="6"/>
  <c r="C149" i="6"/>
  <c r="CM148" i="6"/>
  <c r="CL148" i="6"/>
  <c r="CK148" i="6"/>
  <c r="CJ148" i="6"/>
  <c r="CI148" i="6"/>
  <c r="CH148" i="6"/>
  <c r="CG148" i="6"/>
  <c r="CF148" i="6"/>
  <c r="CE148" i="6"/>
  <c r="CD148" i="6"/>
  <c r="CC148" i="6"/>
  <c r="CB148" i="6"/>
  <c r="CA148" i="6"/>
  <c r="BZ148" i="6"/>
  <c r="BY148" i="6"/>
  <c r="BX148" i="6"/>
  <c r="BW148" i="6"/>
  <c r="BV148" i="6"/>
  <c r="BU148" i="6"/>
  <c r="BT148" i="6"/>
  <c r="BP148" i="6"/>
  <c r="BO148" i="6"/>
  <c r="BN148" i="6"/>
  <c r="BM148" i="6"/>
  <c r="BL148" i="6"/>
  <c r="BK148" i="6"/>
  <c r="BJ148" i="6"/>
  <c r="BI148" i="6"/>
  <c r="BH148" i="6"/>
  <c r="BG148" i="6"/>
  <c r="BF148" i="6"/>
  <c r="BE148" i="6"/>
  <c r="BD148" i="6"/>
  <c r="BC148" i="6"/>
  <c r="BB148" i="6"/>
  <c r="BA148" i="6"/>
  <c r="AZ148" i="6"/>
  <c r="AY148" i="6"/>
  <c r="AX148" i="6"/>
  <c r="AW148" i="6"/>
  <c r="AS148" i="6"/>
  <c r="AR148" i="6"/>
  <c r="AQ148" i="6"/>
  <c r="AP148" i="6"/>
  <c r="AO148" i="6"/>
  <c r="AN148" i="6"/>
  <c r="AM148" i="6"/>
  <c r="AL148" i="6"/>
  <c r="AK148" i="6"/>
  <c r="AJ148" i="6"/>
  <c r="AI148" i="6"/>
  <c r="AH148" i="6"/>
  <c r="AG148" i="6"/>
  <c r="AF148" i="6"/>
  <c r="AE148" i="6"/>
  <c r="AD148" i="6"/>
  <c r="AC148" i="6"/>
  <c r="AB148" i="6"/>
  <c r="AA148" i="6"/>
  <c r="Z148" i="6"/>
  <c r="V148" i="6"/>
  <c r="U148" i="6"/>
  <c r="T148" i="6"/>
  <c r="S148" i="6"/>
  <c r="R148" i="6"/>
  <c r="Q148" i="6"/>
  <c r="P148" i="6"/>
  <c r="O148" i="6"/>
  <c r="N148" i="6"/>
  <c r="M148" i="6"/>
  <c r="L148" i="6"/>
  <c r="K148" i="6"/>
  <c r="J148" i="6"/>
  <c r="I148" i="6"/>
  <c r="H148" i="6"/>
  <c r="G148" i="6"/>
  <c r="F148" i="6"/>
  <c r="E148" i="6"/>
  <c r="D148" i="6"/>
  <c r="C148" i="6"/>
  <c r="CM147" i="6"/>
  <c r="CL147" i="6"/>
  <c r="CK147" i="6"/>
  <c r="CJ147" i="6"/>
  <c r="CI147" i="6"/>
  <c r="CH147" i="6"/>
  <c r="CG147" i="6"/>
  <c r="CF147" i="6"/>
  <c r="CE147" i="6"/>
  <c r="CD147" i="6"/>
  <c r="CC147" i="6"/>
  <c r="CB147" i="6"/>
  <c r="CA147" i="6"/>
  <c r="BZ147" i="6"/>
  <c r="BY147" i="6"/>
  <c r="BX147" i="6"/>
  <c r="BW147" i="6"/>
  <c r="BV147" i="6"/>
  <c r="BU147" i="6"/>
  <c r="BT147" i="6"/>
  <c r="BP147" i="6"/>
  <c r="BO147" i="6"/>
  <c r="BN147" i="6"/>
  <c r="BM147" i="6"/>
  <c r="BL147" i="6"/>
  <c r="BK147" i="6"/>
  <c r="BJ147" i="6"/>
  <c r="BI147" i="6"/>
  <c r="BH147" i="6"/>
  <c r="BG147" i="6"/>
  <c r="BF147" i="6"/>
  <c r="BE147" i="6"/>
  <c r="BD147" i="6"/>
  <c r="BC147" i="6"/>
  <c r="BB147" i="6"/>
  <c r="BA147" i="6"/>
  <c r="AZ147" i="6"/>
  <c r="AY147" i="6"/>
  <c r="AX147" i="6"/>
  <c r="AW147" i="6"/>
  <c r="AS147" i="6"/>
  <c r="AR147" i="6"/>
  <c r="AQ147" i="6"/>
  <c r="AP147" i="6"/>
  <c r="AO147" i="6"/>
  <c r="AN147" i="6"/>
  <c r="AM147" i="6"/>
  <c r="AL147" i="6"/>
  <c r="AK147" i="6"/>
  <c r="AJ147" i="6"/>
  <c r="AI147" i="6"/>
  <c r="AH147" i="6"/>
  <c r="AG147" i="6"/>
  <c r="AF147" i="6"/>
  <c r="AE147" i="6"/>
  <c r="AD147" i="6"/>
  <c r="AC147" i="6"/>
  <c r="AB147" i="6"/>
  <c r="AA147" i="6"/>
  <c r="Z147" i="6"/>
  <c r="V147" i="6"/>
  <c r="U147" i="6"/>
  <c r="T147" i="6"/>
  <c r="S147" i="6"/>
  <c r="R147" i="6"/>
  <c r="Q147" i="6"/>
  <c r="P147" i="6"/>
  <c r="O147" i="6"/>
  <c r="N147" i="6"/>
  <c r="M147" i="6"/>
  <c r="L147" i="6"/>
  <c r="K147" i="6"/>
  <c r="J147" i="6"/>
  <c r="I147" i="6"/>
  <c r="H147" i="6"/>
  <c r="G147" i="6"/>
  <c r="F147" i="6"/>
  <c r="E147" i="6"/>
  <c r="D147" i="6"/>
  <c r="C147" i="6"/>
  <c r="CM146" i="6"/>
  <c r="CL146" i="6"/>
  <c r="CK146" i="6"/>
  <c r="CJ146" i="6"/>
  <c r="CI146" i="6"/>
  <c r="CH146" i="6"/>
  <c r="CG146" i="6"/>
  <c r="CF146" i="6"/>
  <c r="CE146" i="6"/>
  <c r="CD146" i="6"/>
  <c r="CC146" i="6"/>
  <c r="CB146" i="6"/>
  <c r="CA146" i="6"/>
  <c r="BZ146" i="6"/>
  <c r="BY146" i="6"/>
  <c r="BX146" i="6"/>
  <c r="BW146" i="6"/>
  <c r="BV146" i="6"/>
  <c r="BU146" i="6"/>
  <c r="BT146" i="6"/>
  <c r="BP146" i="6"/>
  <c r="BO146" i="6"/>
  <c r="BN146" i="6"/>
  <c r="BM146" i="6"/>
  <c r="BL146" i="6"/>
  <c r="BK146" i="6"/>
  <c r="BJ146" i="6"/>
  <c r="BI146" i="6"/>
  <c r="BH146" i="6"/>
  <c r="BG146" i="6"/>
  <c r="BF146" i="6"/>
  <c r="BE146" i="6"/>
  <c r="BD146" i="6"/>
  <c r="BC146" i="6"/>
  <c r="BB146" i="6"/>
  <c r="BA146" i="6"/>
  <c r="AZ146" i="6"/>
  <c r="AY146" i="6"/>
  <c r="AX146" i="6"/>
  <c r="AW146" i="6"/>
  <c r="AS146" i="6"/>
  <c r="AR146" i="6"/>
  <c r="AQ146" i="6"/>
  <c r="AP146" i="6"/>
  <c r="AO146" i="6"/>
  <c r="AN146" i="6"/>
  <c r="AM146" i="6"/>
  <c r="AL146" i="6"/>
  <c r="AK146" i="6"/>
  <c r="AJ146" i="6"/>
  <c r="AI146" i="6"/>
  <c r="AH146" i="6"/>
  <c r="AG146" i="6"/>
  <c r="AF146" i="6"/>
  <c r="AE146" i="6"/>
  <c r="AD146" i="6"/>
  <c r="AC146" i="6"/>
  <c r="AB146" i="6"/>
  <c r="AA146" i="6"/>
  <c r="Z146" i="6"/>
  <c r="V146" i="6"/>
  <c r="U146" i="6"/>
  <c r="T146" i="6"/>
  <c r="S146" i="6"/>
  <c r="R146" i="6"/>
  <c r="Q146" i="6"/>
  <c r="P146" i="6"/>
  <c r="O146" i="6"/>
  <c r="N146" i="6"/>
  <c r="M146" i="6"/>
  <c r="L146" i="6"/>
  <c r="K146" i="6"/>
  <c r="J146" i="6"/>
  <c r="I146" i="6"/>
  <c r="H146" i="6"/>
  <c r="G146" i="6"/>
  <c r="F146" i="6"/>
  <c r="E146" i="6"/>
  <c r="D146" i="6"/>
  <c r="C146" i="6"/>
  <c r="CM145" i="6"/>
  <c r="CL145" i="6"/>
  <c r="CK145" i="6"/>
  <c r="CJ145" i="6"/>
  <c r="CI145" i="6"/>
  <c r="CH145" i="6"/>
  <c r="CG145" i="6"/>
  <c r="CF145" i="6"/>
  <c r="CE145" i="6"/>
  <c r="CD145" i="6"/>
  <c r="CC145" i="6"/>
  <c r="CB145" i="6"/>
  <c r="CA145" i="6"/>
  <c r="BZ145" i="6"/>
  <c r="BY145" i="6"/>
  <c r="BX145" i="6"/>
  <c r="BW145" i="6"/>
  <c r="BV145" i="6"/>
  <c r="BU145" i="6"/>
  <c r="BT145" i="6"/>
  <c r="BP145" i="6"/>
  <c r="BO145" i="6"/>
  <c r="BN145" i="6"/>
  <c r="BM145" i="6"/>
  <c r="BL145" i="6"/>
  <c r="BK145" i="6"/>
  <c r="BJ145" i="6"/>
  <c r="BI145" i="6"/>
  <c r="BH145" i="6"/>
  <c r="BG145" i="6"/>
  <c r="BF145" i="6"/>
  <c r="BE145" i="6"/>
  <c r="BD145" i="6"/>
  <c r="BC145" i="6"/>
  <c r="BB145" i="6"/>
  <c r="BA145" i="6"/>
  <c r="AZ145" i="6"/>
  <c r="AY145" i="6"/>
  <c r="AX145" i="6"/>
  <c r="AW145" i="6"/>
  <c r="AS145" i="6"/>
  <c r="AR145" i="6"/>
  <c r="AQ145" i="6"/>
  <c r="AP145" i="6"/>
  <c r="AO145" i="6"/>
  <c r="AN145" i="6"/>
  <c r="AM145" i="6"/>
  <c r="AL145" i="6"/>
  <c r="AK145" i="6"/>
  <c r="AJ145" i="6"/>
  <c r="AI145" i="6"/>
  <c r="AH145" i="6"/>
  <c r="AG145" i="6"/>
  <c r="AF145" i="6"/>
  <c r="AE145" i="6"/>
  <c r="AD145" i="6"/>
  <c r="AC145" i="6"/>
  <c r="AB145" i="6"/>
  <c r="AA145" i="6"/>
  <c r="Z145" i="6"/>
  <c r="V145" i="6"/>
  <c r="U145" i="6"/>
  <c r="T145" i="6"/>
  <c r="S145" i="6"/>
  <c r="R145" i="6"/>
  <c r="Q145" i="6"/>
  <c r="P145" i="6"/>
  <c r="O145" i="6"/>
  <c r="N145" i="6"/>
  <c r="M145" i="6"/>
  <c r="L145" i="6"/>
  <c r="K145" i="6"/>
  <c r="J145" i="6"/>
  <c r="I145" i="6"/>
  <c r="H145" i="6"/>
  <c r="G145" i="6"/>
  <c r="F145" i="6"/>
  <c r="E145" i="6"/>
  <c r="D145" i="6"/>
  <c r="C145" i="6"/>
  <c r="CM144" i="6"/>
  <c r="CL144" i="6"/>
  <c r="CK144" i="6"/>
  <c r="CJ144" i="6"/>
  <c r="CI144" i="6"/>
  <c r="CH144" i="6"/>
  <c r="CG144" i="6"/>
  <c r="CF144" i="6"/>
  <c r="CE144" i="6"/>
  <c r="CD144" i="6"/>
  <c r="CC144" i="6"/>
  <c r="CB144" i="6"/>
  <c r="CA144" i="6"/>
  <c r="BZ144" i="6"/>
  <c r="BY144" i="6"/>
  <c r="BX144" i="6"/>
  <c r="BW144" i="6"/>
  <c r="BV144" i="6"/>
  <c r="BU144" i="6"/>
  <c r="BT144" i="6"/>
  <c r="BP144" i="6"/>
  <c r="BO144" i="6"/>
  <c r="BN144" i="6"/>
  <c r="BM144" i="6"/>
  <c r="BL144" i="6"/>
  <c r="BK144" i="6"/>
  <c r="BJ144" i="6"/>
  <c r="BI144" i="6"/>
  <c r="BH144" i="6"/>
  <c r="BG144" i="6"/>
  <c r="BF144" i="6"/>
  <c r="BE144" i="6"/>
  <c r="BD144" i="6"/>
  <c r="BC144" i="6"/>
  <c r="BB144" i="6"/>
  <c r="BA144" i="6"/>
  <c r="AZ144" i="6"/>
  <c r="AY144" i="6"/>
  <c r="AX144" i="6"/>
  <c r="AW144" i="6"/>
  <c r="AS144" i="6"/>
  <c r="AR144" i="6"/>
  <c r="AQ144" i="6"/>
  <c r="AP144" i="6"/>
  <c r="AO144" i="6"/>
  <c r="AN144" i="6"/>
  <c r="AM144" i="6"/>
  <c r="AL144" i="6"/>
  <c r="AK144" i="6"/>
  <c r="AJ144" i="6"/>
  <c r="AI144" i="6"/>
  <c r="AH144" i="6"/>
  <c r="AG144" i="6"/>
  <c r="AF144" i="6"/>
  <c r="AE144" i="6"/>
  <c r="AD144" i="6"/>
  <c r="AC144" i="6"/>
  <c r="AB144" i="6"/>
  <c r="AA144" i="6"/>
  <c r="Z144" i="6"/>
  <c r="V144" i="6"/>
  <c r="U144" i="6"/>
  <c r="T144" i="6"/>
  <c r="S144" i="6"/>
  <c r="R144" i="6"/>
  <c r="Q144" i="6"/>
  <c r="P144" i="6"/>
  <c r="O144" i="6"/>
  <c r="N144" i="6"/>
  <c r="M144" i="6"/>
  <c r="L144" i="6"/>
  <c r="K144" i="6"/>
  <c r="J144" i="6"/>
  <c r="I144" i="6"/>
  <c r="H144" i="6"/>
  <c r="G144" i="6"/>
  <c r="F144" i="6"/>
  <c r="E144" i="6"/>
  <c r="D144" i="6"/>
  <c r="C144" i="6"/>
  <c r="CM143" i="6"/>
  <c r="CL143" i="6"/>
  <c r="CK143" i="6"/>
  <c r="CJ143" i="6"/>
  <c r="CI143" i="6"/>
  <c r="CH143" i="6"/>
  <c r="CG143" i="6"/>
  <c r="CF143" i="6"/>
  <c r="CE143" i="6"/>
  <c r="CD143" i="6"/>
  <c r="CC143" i="6"/>
  <c r="CB143" i="6"/>
  <c r="CA143" i="6"/>
  <c r="BZ143" i="6"/>
  <c r="BY143" i="6"/>
  <c r="BX143" i="6"/>
  <c r="BW143" i="6"/>
  <c r="BV143" i="6"/>
  <c r="BU143" i="6"/>
  <c r="BT143" i="6"/>
  <c r="BP143" i="6"/>
  <c r="BO143" i="6"/>
  <c r="BN143" i="6"/>
  <c r="BM143" i="6"/>
  <c r="BL143" i="6"/>
  <c r="BK143" i="6"/>
  <c r="BJ143" i="6"/>
  <c r="BI143" i="6"/>
  <c r="BH143" i="6"/>
  <c r="BG143" i="6"/>
  <c r="BF143" i="6"/>
  <c r="BE143" i="6"/>
  <c r="BD143" i="6"/>
  <c r="BC143" i="6"/>
  <c r="BB143" i="6"/>
  <c r="BA143" i="6"/>
  <c r="AZ143" i="6"/>
  <c r="AY143" i="6"/>
  <c r="AX143" i="6"/>
  <c r="AW143" i="6"/>
  <c r="AS143" i="6"/>
  <c r="AR143" i="6"/>
  <c r="AQ143" i="6"/>
  <c r="AP143" i="6"/>
  <c r="AO143" i="6"/>
  <c r="AN143" i="6"/>
  <c r="AM143" i="6"/>
  <c r="AL143" i="6"/>
  <c r="AK143" i="6"/>
  <c r="AJ143" i="6"/>
  <c r="AI143" i="6"/>
  <c r="AH143" i="6"/>
  <c r="AG143" i="6"/>
  <c r="AF143" i="6"/>
  <c r="AE143" i="6"/>
  <c r="AD143" i="6"/>
  <c r="AC143" i="6"/>
  <c r="AB143" i="6"/>
  <c r="AA143" i="6"/>
  <c r="Z143" i="6"/>
  <c r="V143" i="6"/>
  <c r="U143" i="6"/>
  <c r="T143" i="6"/>
  <c r="S143" i="6"/>
  <c r="R143" i="6"/>
  <c r="Q143" i="6"/>
  <c r="P143" i="6"/>
  <c r="O143" i="6"/>
  <c r="N143" i="6"/>
  <c r="M143" i="6"/>
  <c r="L143" i="6"/>
  <c r="K143" i="6"/>
  <c r="J143" i="6"/>
  <c r="I143" i="6"/>
  <c r="H143" i="6"/>
  <c r="G143" i="6"/>
  <c r="F143" i="6"/>
  <c r="E143" i="6"/>
  <c r="D143" i="6"/>
  <c r="C143" i="6"/>
  <c r="CM142" i="6"/>
  <c r="CL142" i="6"/>
  <c r="CK142" i="6"/>
  <c r="CJ142" i="6"/>
  <c r="CI142" i="6"/>
  <c r="CH142" i="6"/>
  <c r="CG142" i="6"/>
  <c r="CF142" i="6"/>
  <c r="CE142" i="6"/>
  <c r="CD142" i="6"/>
  <c r="CC142" i="6"/>
  <c r="CB142" i="6"/>
  <c r="CA142" i="6"/>
  <c r="BZ142" i="6"/>
  <c r="BY142" i="6"/>
  <c r="BX142" i="6"/>
  <c r="BW142" i="6"/>
  <c r="BV142" i="6"/>
  <c r="BU142" i="6"/>
  <c r="BT142" i="6"/>
  <c r="BP142" i="6"/>
  <c r="BO142" i="6"/>
  <c r="BN142" i="6"/>
  <c r="BM142" i="6"/>
  <c r="BL142" i="6"/>
  <c r="BK142" i="6"/>
  <c r="BJ142" i="6"/>
  <c r="BI142" i="6"/>
  <c r="BH142" i="6"/>
  <c r="BG142" i="6"/>
  <c r="BF142" i="6"/>
  <c r="BE142" i="6"/>
  <c r="BD142" i="6"/>
  <c r="BC142" i="6"/>
  <c r="BB142" i="6"/>
  <c r="BA142" i="6"/>
  <c r="AZ142" i="6"/>
  <c r="AY142" i="6"/>
  <c r="AX142" i="6"/>
  <c r="AW142" i="6"/>
  <c r="AS142" i="6"/>
  <c r="AR142" i="6"/>
  <c r="AQ142" i="6"/>
  <c r="AP142" i="6"/>
  <c r="AO142" i="6"/>
  <c r="AN142" i="6"/>
  <c r="AM142" i="6"/>
  <c r="AL142" i="6"/>
  <c r="AK142" i="6"/>
  <c r="AJ142" i="6"/>
  <c r="AI142" i="6"/>
  <c r="AH142" i="6"/>
  <c r="AG142" i="6"/>
  <c r="AF142" i="6"/>
  <c r="AE142" i="6"/>
  <c r="AD142" i="6"/>
  <c r="AC142" i="6"/>
  <c r="AB142" i="6"/>
  <c r="AA142" i="6"/>
  <c r="Z142" i="6"/>
  <c r="V142" i="6"/>
  <c r="U142" i="6"/>
  <c r="T142" i="6"/>
  <c r="S142" i="6"/>
  <c r="R142" i="6"/>
  <c r="Q142" i="6"/>
  <c r="P142" i="6"/>
  <c r="O142" i="6"/>
  <c r="N142" i="6"/>
  <c r="M142" i="6"/>
  <c r="L142" i="6"/>
  <c r="K142" i="6"/>
  <c r="J142" i="6"/>
  <c r="I142" i="6"/>
  <c r="H142" i="6"/>
  <c r="G142" i="6"/>
  <c r="F142" i="6"/>
  <c r="E142" i="6"/>
  <c r="D142" i="6"/>
  <c r="C142" i="6"/>
  <c r="CM141" i="6"/>
  <c r="CL141" i="6"/>
  <c r="CK141" i="6"/>
  <c r="CJ141" i="6"/>
  <c r="CI141" i="6"/>
  <c r="CH141" i="6"/>
  <c r="CG141" i="6"/>
  <c r="CF141" i="6"/>
  <c r="CE141" i="6"/>
  <c r="CD141" i="6"/>
  <c r="CC141" i="6"/>
  <c r="CB141" i="6"/>
  <c r="CA141" i="6"/>
  <c r="BZ141" i="6"/>
  <c r="BY141" i="6"/>
  <c r="BX141" i="6"/>
  <c r="BW141" i="6"/>
  <c r="BV141" i="6"/>
  <c r="BU141" i="6"/>
  <c r="BT141" i="6"/>
  <c r="BP141" i="6"/>
  <c r="BO141" i="6"/>
  <c r="BN141" i="6"/>
  <c r="BM141" i="6"/>
  <c r="BL141" i="6"/>
  <c r="BK141" i="6"/>
  <c r="BJ141" i="6"/>
  <c r="BI141" i="6"/>
  <c r="BH141" i="6"/>
  <c r="BG141" i="6"/>
  <c r="BF141" i="6"/>
  <c r="BE141" i="6"/>
  <c r="BD141" i="6"/>
  <c r="BC141" i="6"/>
  <c r="BB141" i="6"/>
  <c r="BA141" i="6"/>
  <c r="AZ141" i="6"/>
  <c r="AY141" i="6"/>
  <c r="AX141" i="6"/>
  <c r="AW141" i="6"/>
  <c r="AS141" i="6"/>
  <c r="AR141" i="6"/>
  <c r="AQ141" i="6"/>
  <c r="AP141" i="6"/>
  <c r="AO141" i="6"/>
  <c r="AN141" i="6"/>
  <c r="AM141" i="6"/>
  <c r="AL141" i="6"/>
  <c r="AK141" i="6"/>
  <c r="AJ141" i="6"/>
  <c r="AI141" i="6"/>
  <c r="AH141" i="6"/>
  <c r="AG141" i="6"/>
  <c r="AF141" i="6"/>
  <c r="AE141" i="6"/>
  <c r="AD141" i="6"/>
  <c r="AC141" i="6"/>
  <c r="AB141" i="6"/>
  <c r="AA141" i="6"/>
  <c r="Z141" i="6"/>
  <c r="V141" i="6"/>
  <c r="U141" i="6"/>
  <c r="T141" i="6"/>
  <c r="S141" i="6"/>
  <c r="R141" i="6"/>
  <c r="Q141" i="6"/>
  <c r="P141" i="6"/>
  <c r="O141" i="6"/>
  <c r="N141" i="6"/>
  <c r="M141" i="6"/>
  <c r="L141" i="6"/>
  <c r="K141" i="6"/>
  <c r="J141" i="6"/>
  <c r="I141" i="6"/>
  <c r="H141" i="6"/>
  <c r="G141" i="6"/>
  <c r="F141" i="6"/>
  <c r="E141" i="6"/>
  <c r="D141" i="6"/>
  <c r="C141" i="6"/>
  <c r="CM140" i="6"/>
  <c r="CL140" i="6"/>
  <c r="CK140" i="6"/>
  <c r="CJ140" i="6"/>
  <c r="CI140" i="6"/>
  <c r="CH140" i="6"/>
  <c r="CG140" i="6"/>
  <c r="CF140" i="6"/>
  <c r="CE140" i="6"/>
  <c r="CD140" i="6"/>
  <c r="CC140" i="6"/>
  <c r="CB140" i="6"/>
  <c r="CA140" i="6"/>
  <c r="BZ140" i="6"/>
  <c r="BY140" i="6"/>
  <c r="BX140" i="6"/>
  <c r="BW140" i="6"/>
  <c r="BV140" i="6"/>
  <c r="BU140" i="6"/>
  <c r="BT140" i="6"/>
  <c r="BP140" i="6"/>
  <c r="BO140" i="6"/>
  <c r="BN140" i="6"/>
  <c r="BM140" i="6"/>
  <c r="BL140" i="6"/>
  <c r="BK140" i="6"/>
  <c r="BJ140" i="6"/>
  <c r="BI140" i="6"/>
  <c r="BH140" i="6"/>
  <c r="BG140" i="6"/>
  <c r="BF140" i="6"/>
  <c r="BE140" i="6"/>
  <c r="BD140" i="6"/>
  <c r="BC140" i="6"/>
  <c r="BB140" i="6"/>
  <c r="BA140" i="6"/>
  <c r="AZ140" i="6"/>
  <c r="AY140" i="6"/>
  <c r="AX140" i="6"/>
  <c r="AW140" i="6"/>
  <c r="AS140" i="6"/>
  <c r="AR140" i="6"/>
  <c r="AQ140" i="6"/>
  <c r="AP140" i="6"/>
  <c r="AO140" i="6"/>
  <c r="AN140" i="6"/>
  <c r="AM140" i="6"/>
  <c r="AL140" i="6"/>
  <c r="AK140" i="6"/>
  <c r="AJ140" i="6"/>
  <c r="AI140" i="6"/>
  <c r="AH140" i="6"/>
  <c r="AG140" i="6"/>
  <c r="AF140" i="6"/>
  <c r="AE140" i="6"/>
  <c r="AD140" i="6"/>
  <c r="AC140" i="6"/>
  <c r="AB140" i="6"/>
  <c r="AA140" i="6"/>
  <c r="Z140" i="6"/>
  <c r="V140" i="6"/>
  <c r="U140" i="6"/>
  <c r="T140" i="6"/>
  <c r="S140" i="6"/>
  <c r="R140" i="6"/>
  <c r="Q140" i="6"/>
  <c r="P140" i="6"/>
  <c r="O140" i="6"/>
  <c r="N140" i="6"/>
  <c r="M140" i="6"/>
  <c r="L140" i="6"/>
  <c r="K140" i="6"/>
  <c r="J140" i="6"/>
  <c r="I140" i="6"/>
  <c r="H140" i="6"/>
  <c r="G140" i="6"/>
  <c r="F140" i="6"/>
  <c r="E140" i="6"/>
  <c r="D140" i="6"/>
  <c r="C140" i="6"/>
  <c r="CM139" i="6"/>
  <c r="CL139" i="6"/>
  <c r="CK139" i="6"/>
  <c r="CJ139" i="6"/>
  <c r="CI139" i="6"/>
  <c r="CH139" i="6"/>
  <c r="CG139" i="6"/>
  <c r="CF139" i="6"/>
  <c r="CE139" i="6"/>
  <c r="CD139" i="6"/>
  <c r="CC139" i="6"/>
  <c r="CB139" i="6"/>
  <c r="CA139" i="6"/>
  <c r="BZ139" i="6"/>
  <c r="BY139" i="6"/>
  <c r="BX139" i="6"/>
  <c r="BW139" i="6"/>
  <c r="BV139" i="6"/>
  <c r="BU139" i="6"/>
  <c r="BT139" i="6"/>
  <c r="BP139" i="6"/>
  <c r="BO139" i="6"/>
  <c r="BN139" i="6"/>
  <c r="BM139" i="6"/>
  <c r="BL139" i="6"/>
  <c r="BK139" i="6"/>
  <c r="BJ139" i="6"/>
  <c r="BI139" i="6"/>
  <c r="BH139" i="6"/>
  <c r="BG139" i="6"/>
  <c r="BF139" i="6"/>
  <c r="BE139" i="6"/>
  <c r="BD139" i="6"/>
  <c r="BC139" i="6"/>
  <c r="BB139" i="6"/>
  <c r="BA139" i="6"/>
  <c r="AZ139" i="6"/>
  <c r="AY139" i="6"/>
  <c r="AX139" i="6"/>
  <c r="AW139" i="6"/>
  <c r="AS139" i="6"/>
  <c r="AR139" i="6"/>
  <c r="AQ139" i="6"/>
  <c r="AP139" i="6"/>
  <c r="AO139" i="6"/>
  <c r="AN139" i="6"/>
  <c r="AM139" i="6"/>
  <c r="AL139" i="6"/>
  <c r="AK139" i="6"/>
  <c r="AJ139" i="6"/>
  <c r="AI139" i="6"/>
  <c r="AH139" i="6"/>
  <c r="AG139" i="6"/>
  <c r="AF139" i="6"/>
  <c r="AE139" i="6"/>
  <c r="AD139" i="6"/>
  <c r="AC139" i="6"/>
  <c r="AB139" i="6"/>
  <c r="AA139" i="6"/>
  <c r="Z139" i="6"/>
  <c r="V139" i="6"/>
  <c r="U139" i="6"/>
  <c r="T139" i="6"/>
  <c r="S139" i="6"/>
  <c r="R139" i="6"/>
  <c r="Q139" i="6"/>
  <c r="P139" i="6"/>
  <c r="O139" i="6"/>
  <c r="N139" i="6"/>
  <c r="M139" i="6"/>
  <c r="L139" i="6"/>
  <c r="K139" i="6"/>
  <c r="J139" i="6"/>
  <c r="I139" i="6"/>
  <c r="H139" i="6"/>
  <c r="G139" i="6"/>
  <c r="F139" i="6"/>
  <c r="E139" i="6"/>
  <c r="D139" i="6"/>
  <c r="C139" i="6"/>
  <c r="CM138" i="6"/>
  <c r="CL138" i="6"/>
  <c r="CK138" i="6"/>
  <c r="CJ138" i="6"/>
  <c r="CI138" i="6"/>
  <c r="CH138" i="6"/>
  <c r="CG138" i="6"/>
  <c r="CF138" i="6"/>
  <c r="CE138" i="6"/>
  <c r="CD138" i="6"/>
  <c r="CC138" i="6"/>
  <c r="CB138" i="6"/>
  <c r="CA138" i="6"/>
  <c r="BZ138" i="6"/>
  <c r="BY138" i="6"/>
  <c r="BX138" i="6"/>
  <c r="BW138" i="6"/>
  <c r="BV138" i="6"/>
  <c r="BU138" i="6"/>
  <c r="BT138" i="6"/>
  <c r="BP138" i="6"/>
  <c r="BO138" i="6"/>
  <c r="BN138" i="6"/>
  <c r="BM138" i="6"/>
  <c r="BL138" i="6"/>
  <c r="BK138" i="6"/>
  <c r="BJ138" i="6"/>
  <c r="BI138" i="6"/>
  <c r="BH138" i="6"/>
  <c r="BG138" i="6"/>
  <c r="BF138" i="6"/>
  <c r="BE138" i="6"/>
  <c r="BD138" i="6"/>
  <c r="BC138" i="6"/>
  <c r="BB138" i="6"/>
  <c r="BA138" i="6"/>
  <c r="AZ138" i="6"/>
  <c r="AY138" i="6"/>
  <c r="AX138" i="6"/>
  <c r="AW138" i="6"/>
  <c r="AS138" i="6"/>
  <c r="AR138" i="6"/>
  <c r="AQ138" i="6"/>
  <c r="AP138" i="6"/>
  <c r="AO138" i="6"/>
  <c r="AN138" i="6"/>
  <c r="AM138" i="6"/>
  <c r="AL138" i="6"/>
  <c r="AK138" i="6"/>
  <c r="AJ138" i="6"/>
  <c r="AI138" i="6"/>
  <c r="AH138" i="6"/>
  <c r="AG138" i="6"/>
  <c r="AF138" i="6"/>
  <c r="AE138" i="6"/>
  <c r="AD138" i="6"/>
  <c r="AC138" i="6"/>
  <c r="AB138" i="6"/>
  <c r="AA138" i="6"/>
  <c r="Z138" i="6"/>
  <c r="V138" i="6"/>
  <c r="U138" i="6"/>
  <c r="T138" i="6"/>
  <c r="S138" i="6"/>
  <c r="R138" i="6"/>
  <c r="Q138" i="6"/>
  <c r="P138" i="6"/>
  <c r="O138" i="6"/>
  <c r="N138" i="6"/>
  <c r="M138" i="6"/>
  <c r="L138" i="6"/>
  <c r="K138" i="6"/>
  <c r="J138" i="6"/>
  <c r="I138" i="6"/>
  <c r="H138" i="6"/>
  <c r="G138" i="6"/>
  <c r="F138" i="6"/>
  <c r="E138" i="6"/>
  <c r="D138" i="6"/>
  <c r="C138" i="6"/>
  <c r="CM137" i="6"/>
  <c r="CL137" i="6"/>
  <c r="CK137" i="6"/>
  <c r="CJ137" i="6"/>
  <c r="CI137" i="6"/>
  <c r="CH137" i="6"/>
  <c r="CG137" i="6"/>
  <c r="CF137" i="6"/>
  <c r="CE137" i="6"/>
  <c r="CD137" i="6"/>
  <c r="CC137" i="6"/>
  <c r="CB137" i="6"/>
  <c r="CA137" i="6"/>
  <c r="BZ137" i="6"/>
  <c r="BY137" i="6"/>
  <c r="BX137" i="6"/>
  <c r="BW137" i="6"/>
  <c r="BV137" i="6"/>
  <c r="BU137" i="6"/>
  <c r="BT137" i="6"/>
  <c r="BP137" i="6"/>
  <c r="BO137" i="6"/>
  <c r="BN137" i="6"/>
  <c r="BM137" i="6"/>
  <c r="BL137" i="6"/>
  <c r="BK137" i="6"/>
  <c r="BJ137" i="6"/>
  <c r="BI137" i="6"/>
  <c r="BH137" i="6"/>
  <c r="BG137" i="6"/>
  <c r="BF137" i="6"/>
  <c r="BE137" i="6"/>
  <c r="BD137" i="6"/>
  <c r="BC137" i="6"/>
  <c r="BB137" i="6"/>
  <c r="BA137" i="6"/>
  <c r="AZ137" i="6"/>
  <c r="AY137" i="6"/>
  <c r="AX137" i="6"/>
  <c r="AW137" i="6"/>
  <c r="AS137" i="6"/>
  <c r="AR137" i="6"/>
  <c r="AQ137" i="6"/>
  <c r="AP137" i="6"/>
  <c r="AO137" i="6"/>
  <c r="AN137" i="6"/>
  <c r="AM137" i="6"/>
  <c r="AL137" i="6"/>
  <c r="AK137" i="6"/>
  <c r="AJ137" i="6"/>
  <c r="AI137" i="6"/>
  <c r="AH137" i="6"/>
  <c r="AG137" i="6"/>
  <c r="AF137" i="6"/>
  <c r="AE137" i="6"/>
  <c r="AD137" i="6"/>
  <c r="AC137" i="6"/>
  <c r="AB137" i="6"/>
  <c r="AA137" i="6"/>
  <c r="Z137" i="6"/>
  <c r="V137" i="6"/>
  <c r="U137" i="6"/>
  <c r="T137" i="6"/>
  <c r="S137" i="6"/>
  <c r="R137" i="6"/>
  <c r="Q137" i="6"/>
  <c r="P137" i="6"/>
  <c r="O137" i="6"/>
  <c r="N137" i="6"/>
  <c r="M137" i="6"/>
  <c r="L137" i="6"/>
  <c r="K137" i="6"/>
  <c r="J137" i="6"/>
  <c r="I137" i="6"/>
  <c r="H137" i="6"/>
  <c r="G137" i="6"/>
  <c r="F137" i="6"/>
  <c r="E137" i="6"/>
  <c r="D137" i="6"/>
  <c r="C137" i="6"/>
  <c r="CM136" i="6"/>
  <c r="CL136" i="6"/>
  <c r="CK136" i="6"/>
  <c r="CJ136" i="6"/>
  <c r="CI136" i="6"/>
  <c r="CH136" i="6"/>
  <c r="CG136" i="6"/>
  <c r="CF136" i="6"/>
  <c r="CE136" i="6"/>
  <c r="CD136" i="6"/>
  <c r="CC136" i="6"/>
  <c r="CB136" i="6"/>
  <c r="CA136" i="6"/>
  <c r="BZ136" i="6"/>
  <c r="BY136" i="6"/>
  <c r="BX136" i="6"/>
  <c r="BW136" i="6"/>
  <c r="BV136" i="6"/>
  <c r="BU136" i="6"/>
  <c r="BT136" i="6"/>
  <c r="BP136" i="6"/>
  <c r="BO136" i="6"/>
  <c r="BN136" i="6"/>
  <c r="BM136" i="6"/>
  <c r="BL136" i="6"/>
  <c r="BK136" i="6"/>
  <c r="BJ136" i="6"/>
  <c r="BI136" i="6"/>
  <c r="BH136" i="6"/>
  <c r="BG136" i="6"/>
  <c r="BF136" i="6"/>
  <c r="BE136" i="6"/>
  <c r="BD136" i="6"/>
  <c r="BC136" i="6"/>
  <c r="BB136" i="6"/>
  <c r="BA136" i="6"/>
  <c r="AZ136" i="6"/>
  <c r="AY136" i="6"/>
  <c r="AX136" i="6"/>
  <c r="AW136" i="6"/>
  <c r="AS136" i="6"/>
  <c r="AR136" i="6"/>
  <c r="AQ136" i="6"/>
  <c r="AP136" i="6"/>
  <c r="AO136" i="6"/>
  <c r="AN136" i="6"/>
  <c r="AM136" i="6"/>
  <c r="AL136" i="6"/>
  <c r="AK136" i="6"/>
  <c r="AJ136" i="6"/>
  <c r="AI136" i="6"/>
  <c r="AH136" i="6"/>
  <c r="AG136" i="6"/>
  <c r="AF136" i="6"/>
  <c r="AE136" i="6"/>
  <c r="AD136" i="6"/>
  <c r="AC136" i="6"/>
  <c r="AB136" i="6"/>
  <c r="AA136" i="6"/>
  <c r="Z136" i="6"/>
  <c r="V136" i="6"/>
  <c r="U136" i="6"/>
  <c r="T136" i="6"/>
  <c r="S136" i="6"/>
  <c r="R136" i="6"/>
  <c r="Q136" i="6"/>
  <c r="P136" i="6"/>
  <c r="O136" i="6"/>
  <c r="N136" i="6"/>
  <c r="M136" i="6"/>
  <c r="L136" i="6"/>
  <c r="K136" i="6"/>
  <c r="J136" i="6"/>
  <c r="I136" i="6"/>
  <c r="H136" i="6"/>
  <c r="G136" i="6"/>
  <c r="F136" i="6"/>
  <c r="E136" i="6"/>
  <c r="D136" i="6"/>
  <c r="C136" i="6"/>
  <c r="CM135" i="6"/>
  <c r="CL135" i="6"/>
  <c r="CK135" i="6"/>
  <c r="CJ135" i="6"/>
  <c r="CI135" i="6"/>
  <c r="CH135" i="6"/>
  <c r="CG135" i="6"/>
  <c r="CF135" i="6"/>
  <c r="CE135" i="6"/>
  <c r="CD135" i="6"/>
  <c r="CC135" i="6"/>
  <c r="CB135" i="6"/>
  <c r="CA135" i="6"/>
  <c r="BZ135" i="6"/>
  <c r="BY135" i="6"/>
  <c r="BX135" i="6"/>
  <c r="BW135" i="6"/>
  <c r="BV135" i="6"/>
  <c r="BU135" i="6"/>
  <c r="BT135" i="6"/>
  <c r="BP135" i="6"/>
  <c r="BO135" i="6"/>
  <c r="BN135" i="6"/>
  <c r="BM135" i="6"/>
  <c r="BL135" i="6"/>
  <c r="BK135" i="6"/>
  <c r="BJ135" i="6"/>
  <c r="BI135" i="6"/>
  <c r="BH135" i="6"/>
  <c r="BG135" i="6"/>
  <c r="BF135" i="6"/>
  <c r="BE135" i="6"/>
  <c r="BD135" i="6"/>
  <c r="BC135" i="6"/>
  <c r="BB135" i="6"/>
  <c r="BA135" i="6"/>
  <c r="AZ135" i="6"/>
  <c r="AY135" i="6"/>
  <c r="AX135" i="6"/>
  <c r="AW135" i="6"/>
  <c r="AS135" i="6"/>
  <c r="AR135" i="6"/>
  <c r="AQ135" i="6"/>
  <c r="AP135" i="6"/>
  <c r="AO135" i="6"/>
  <c r="AN135" i="6"/>
  <c r="AM135" i="6"/>
  <c r="AL135" i="6"/>
  <c r="AK135" i="6"/>
  <c r="AJ135" i="6"/>
  <c r="AI135" i="6"/>
  <c r="AH135" i="6"/>
  <c r="AG135" i="6"/>
  <c r="AF135" i="6"/>
  <c r="AE135" i="6"/>
  <c r="AD135" i="6"/>
  <c r="AC135" i="6"/>
  <c r="AB135" i="6"/>
  <c r="AA135" i="6"/>
  <c r="Z135" i="6"/>
  <c r="V135" i="6"/>
  <c r="U135" i="6"/>
  <c r="T135" i="6"/>
  <c r="S135" i="6"/>
  <c r="R135" i="6"/>
  <c r="Q135" i="6"/>
  <c r="P135" i="6"/>
  <c r="O135" i="6"/>
  <c r="N135" i="6"/>
  <c r="M135" i="6"/>
  <c r="L135" i="6"/>
  <c r="K135" i="6"/>
  <c r="J135" i="6"/>
  <c r="I135" i="6"/>
  <c r="H135" i="6"/>
  <c r="G135" i="6"/>
  <c r="F135" i="6"/>
  <c r="E135" i="6"/>
  <c r="D135" i="6"/>
  <c r="C135" i="6"/>
  <c r="CM134" i="6"/>
  <c r="CL134" i="6"/>
  <c r="CK134" i="6"/>
  <c r="CJ134" i="6"/>
  <c r="CI134" i="6"/>
  <c r="CH134" i="6"/>
  <c r="CG134" i="6"/>
  <c r="CF134" i="6"/>
  <c r="CE134" i="6"/>
  <c r="CD134" i="6"/>
  <c r="CC134" i="6"/>
  <c r="CB134" i="6"/>
  <c r="CA134" i="6"/>
  <c r="BZ134" i="6"/>
  <c r="BY134" i="6"/>
  <c r="BX134" i="6"/>
  <c r="BW134" i="6"/>
  <c r="BV134" i="6"/>
  <c r="BU134" i="6"/>
  <c r="BT134" i="6"/>
  <c r="BP134" i="6"/>
  <c r="BO134" i="6"/>
  <c r="BN134" i="6"/>
  <c r="BM134" i="6"/>
  <c r="BL134" i="6"/>
  <c r="BK134" i="6"/>
  <c r="BJ134" i="6"/>
  <c r="BI134" i="6"/>
  <c r="BH134" i="6"/>
  <c r="BG134" i="6"/>
  <c r="BF134" i="6"/>
  <c r="BE134" i="6"/>
  <c r="BD134" i="6"/>
  <c r="BC134" i="6"/>
  <c r="BB134" i="6"/>
  <c r="BA134" i="6"/>
  <c r="AZ134" i="6"/>
  <c r="AY134" i="6"/>
  <c r="AX134" i="6"/>
  <c r="AW134" i="6"/>
  <c r="AS134" i="6"/>
  <c r="AR134" i="6"/>
  <c r="AQ134" i="6"/>
  <c r="AP134" i="6"/>
  <c r="AO134" i="6"/>
  <c r="AN134" i="6"/>
  <c r="AM134" i="6"/>
  <c r="AL134" i="6"/>
  <c r="AK134" i="6"/>
  <c r="AJ134" i="6"/>
  <c r="AI134" i="6"/>
  <c r="AH134" i="6"/>
  <c r="AG134" i="6"/>
  <c r="AF134" i="6"/>
  <c r="AE134" i="6"/>
  <c r="AD134" i="6"/>
  <c r="AC134" i="6"/>
  <c r="AB134" i="6"/>
  <c r="AA134" i="6"/>
  <c r="Z134" i="6"/>
  <c r="V134" i="6"/>
  <c r="U134" i="6"/>
  <c r="T134" i="6"/>
  <c r="S134" i="6"/>
  <c r="R134" i="6"/>
  <c r="Q134" i="6"/>
  <c r="P134" i="6"/>
  <c r="O134" i="6"/>
  <c r="N134" i="6"/>
  <c r="M134" i="6"/>
  <c r="L134" i="6"/>
  <c r="K134" i="6"/>
  <c r="J134" i="6"/>
  <c r="I134" i="6"/>
  <c r="H134" i="6"/>
  <c r="G134" i="6"/>
  <c r="F134" i="6"/>
  <c r="E134" i="6"/>
  <c r="D134" i="6"/>
  <c r="C134" i="6"/>
  <c r="CM133" i="6"/>
  <c r="CL133" i="6"/>
  <c r="CK133" i="6"/>
  <c r="CJ133" i="6"/>
  <c r="CI133" i="6"/>
  <c r="CH133" i="6"/>
  <c r="CG133" i="6"/>
  <c r="CF133" i="6"/>
  <c r="CE133" i="6"/>
  <c r="CD133" i="6"/>
  <c r="CC133" i="6"/>
  <c r="CB133" i="6"/>
  <c r="CA133" i="6"/>
  <c r="BZ133" i="6"/>
  <c r="BY133" i="6"/>
  <c r="BX133" i="6"/>
  <c r="BW133" i="6"/>
  <c r="BV133" i="6"/>
  <c r="BU133" i="6"/>
  <c r="BT133" i="6"/>
  <c r="BP133" i="6"/>
  <c r="BO133" i="6"/>
  <c r="BN133" i="6"/>
  <c r="BM133" i="6"/>
  <c r="BL133" i="6"/>
  <c r="BK133" i="6"/>
  <c r="BJ133" i="6"/>
  <c r="BI133" i="6"/>
  <c r="BH133" i="6"/>
  <c r="BG133" i="6"/>
  <c r="BF133" i="6"/>
  <c r="BE133" i="6"/>
  <c r="BD133" i="6"/>
  <c r="BC133" i="6"/>
  <c r="BB133" i="6"/>
  <c r="BA133" i="6"/>
  <c r="AZ133" i="6"/>
  <c r="AY133" i="6"/>
  <c r="AX133" i="6"/>
  <c r="AW133" i="6"/>
  <c r="AS133" i="6"/>
  <c r="AR133" i="6"/>
  <c r="AQ133" i="6"/>
  <c r="AP133" i="6"/>
  <c r="AO133" i="6"/>
  <c r="AN133" i="6"/>
  <c r="AM133" i="6"/>
  <c r="AL133" i="6"/>
  <c r="AK133" i="6"/>
  <c r="AJ133" i="6"/>
  <c r="AI133" i="6"/>
  <c r="AH133" i="6"/>
  <c r="AG133" i="6"/>
  <c r="AF133" i="6"/>
  <c r="AE133" i="6"/>
  <c r="AD133" i="6"/>
  <c r="AC133" i="6"/>
  <c r="AB133" i="6"/>
  <c r="AA133" i="6"/>
  <c r="Z133" i="6"/>
  <c r="V133" i="6"/>
  <c r="U133" i="6"/>
  <c r="T133" i="6"/>
  <c r="S133" i="6"/>
  <c r="R133" i="6"/>
  <c r="Q133" i="6"/>
  <c r="P133" i="6"/>
  <c r="O133" i="6"/>
  <c r="N133" i="6"/>
  <c r="M133" i="6"/>
  <c r="L133" i="6"/>
  <c r="K133" i="6"/>
  <c r="J133" i="6"/>
  <c r="I133" i="6"/>
  <c r="H133" i="6"/>
  <c r="G133" i="6"/>
  <c r="F133" i="6"/>
  <c r="E133" i="6"/>
  <c r="D133" i="6"/>
  <c r="C133" i="6"/>
  <c r="CM132" i="6"/>
  <c r="CL132" i="6"/>
  <c r="CK132" i="6"/>
  <c r="CJ132" i="6"/>
  <c r="CI132" i="6"/>
  <c r="CH132" i="6"/>
  <c r="CG132" i="6"/>
  <c r="CF132" i="6"/>
  <c r="CE132" i="6"/>
  <c r="CD132" i="6"/>
  <c r="CC132" i="6"/>
  <c r="CB132" i="6"/>
  <c r="CA132" i="6"/>
  <c r="BZ132" i="6"/>
  <c r="BY132" i="6"/>
  <c r="BX132" i="6"/>
  <c r="BW132" i="6"/>
  <c r="BV132" i="6"/>
  <c r="BU132" i="6"/>
  <c r="BT132" i="6"/>
  <c r="BP132" i="6"/>
  <c r="BO132" i="6"/>
  <c r="BN132" i="6"/>
  <c r="BM132" i="6"/>
  <c r="BL132" i="6"/>
  <c r="BK132" i="6"/>
  <c r="BJ132" i="6"/>
  <c r="BI132" i="6"/>
  <c r="BH132" i="6"/>
  <c r="BG132" i="6"/>
  <c r="BF132" i="6"/>
  <c r="BE132" i="6"/>
  <c r="BD132" i="6"/>
  <c r="BC132" i="6"/>
  <c r="BB132" i="6"/>
  <c r="BA132" i="6"/>
  <c r="AZ132" i="6"/>
  <c r="AY132" i="6"/>
  <c r="AX132" i="6"/>
  <c r="AW132" i="6"/>
  <c r="AS132" i="6"/>
  <c r="AR132" i="6"/>
  <c r="AQ132" i="6"/>
  <c r="AP132" i="6"/>
  <c r="AO132" i="6"/>
  <c r="AN132" i="6"/>
  <c r="AM132" i="6"/>
  <c r="AL132" i="6"/>
  <c r="AK132" i="6"/>
  <c r="AJ132" i="6"/>
  <c r="AI132" i="6"/>
  <c r="AH132" i="6"/>
  <c r="AG132" i="6"/>
  <c r="AF132" i="6"/>
  <c r="AE132" i="6"/>
  <c r="AD132" i="6"/>
  <c r="AC132" i="6"/>
  <c r="AB132" i="6"/>
  <c r="AA132" i="6"/>
  <c r="Z132" i="6"/>
  <c r="V132" i="6"/>
  <c r="U132" i="6"/>
  <c r="T132" i="6"/>
  <c r="S132" i="6"/>
  <c r="R132" i="6"/>
  <c r="Q132" i="6"/>
  <c r="P132" i="6"/>
  <c r="O132" i="6"/>
  <c r="N132" i="6"/>
  <c r="M132" i="6"/>
  <c r="L132" i="6"/>
  <c r="K132" i="6"/>
  <c r="J132" i="6"/>
  <c r="I132" i="6"/>
  <c r="H132" i="6"/>
  <c r="G132" i="6"/>
  <c r="F132" i="6"/>
  <c r="E132" i="6"/>
  <c r="D132" i="6"/>
  <c r="C132" i="6"/>
  <c r="CM131" i="6"/>
  <c r="CL131" i="6"/>
  <c r="CK131" i="6"/>
  <c r="CJ131" i="6"/>
  <c r="CI131" i="6"/>
  <c r="CH131" i="6"/>
  <c r="CG131" i="6"/>
  <c r="CF131" i="6"/>
  <c r="CE131" i="6"/>
  <c r="CD131" i="6"/>
  <c r="CC131" i="6"/>
  <c r="CB131" i="6"/>
  <c r="CA131" i="6"/>
  <c r="BZ131" i="6"/>
  <c r="BY131" i="6"/>
  <c r="BX131" i="6"/>
  <c r="BW131" i="6"/>
  <c r="BV131" i="6"/>
  <c r="BU131" i="6"/>
  <c r="BT131" i="6"/>
  <c r="BP131" i="6"/>
  <c r="BO131" i="6"/>
  <c r="BN131" i="6"/>
  <c r="BM131" i="6"/>
  <c r="BL131" i="6"/>
  <c r="BK131" i="6"/>
  <c r="BJ131" i="6"/>
  <c r="BI131" i="6"/>
  <c r="BH131" i="6"/>
  <c r="BG131" i="6"/>
  <c r="BF131" i="6"/>
  <c r="BE131" i="6"/>
  <c r="BD131" i="6"/>
  <c r="BC131" i="6"/>
  <c r="BB131" i="6"/>
  <c r="BA131" i="6"/>
  <c r="AZ131" i="6"/>
  <c r="AY131" i="6"/>
  <c r="AX131" i="6"/>
  <c r="AW131" i="6"/>
  <c r="AS131" i="6"/>
  <c r="AR131" i="6"/>
  <c r="AQ131" i="6"/>
  <c r="AP131" i="6"/>
  <c r="AO131" i="6"/>
  <c r="AN131" i="6"/>
  <c r="AM131" i="6"/>
  <c r="AL131" i="6"/>
  <c r="AK131" i="6"/>
  <c r="AJ131" i="6"/>
  <c r="AI131" i="6"/>
  <c r="AH131" i="6"/>
  <c r="AG131" i="6"/>
  <c r="AF131" i="6"/>
  <c r="AE131" i="6"/>
  <c r="AD131" i="6"/>
  <c r="AC131" i="6"/>
  <c r="AB131" i="6"/>
  <c r="AA131" i="6"/>
  <c r="Z131" i="6"/>
  <c r="V131" i="6"/>
  <c r="U131" i="6"/>
  <c r="T131" i="6"/>
  <c r="S131" i="6"/>
  <c r="R131" i="6"/>
  <c r="Q131" i="6"/>
  <c r="P131" i="6"/>
  <c r="O131" i="6"/>
  <c r="N131" i="6"/>
  <c r="M131" i="6"/>
  <c r="L131" i="6"/>
  <c r="K131" i="6"/>
  <c r="J131" i="6"/>
  <c r="I131" i="6"/>
  <c r="H131" i="6"/>
  <c r="G131" i="6"/>
  <c r="F131" i="6"/>
  <c r="E131" i="6"/>
  <c r="D131" i="6"/>
  <c r="C131" i="6"/>
  <c r="CM130" i="6"/>
  <c r="CL130" i="6"/>
  <c r="CK130" i="6"/>
  <c r="CJ130" i="6"/>
  <c r="CI130" i="6"/>
  <c r="CH130" i="6"/>
  <c r="CG130" i="6"/>
  <c r="CF130" i="6"/>
  <c r="CE130" i="6"/>
  <c r="CD130" i="6"/>
  <c r="CC130" i="6"/>
  <c r="CB130" i="6"/>
  <c r="CA130" i="6"/>
  <c r="BZ130" i="6"/>
  <c r="BY130" i="6"/>
  <c r="BX130" i="6"/>
  <c r="BW130" i="6"/>
  <c r="BV130" i="6"/>
  <c r="BU130" i="6"/>
  <c r="BT130" i="6"/>
  <c r="BP130" i="6"/>
  <c r="BO130" i="6"/>
  <c r="BN130" i="6"/>
  <c r="BM130" i="6"/>
  <c r="BL130" i="6"/>
  <c r="BK130" i="6"/>
  <c r="BJ130" i="6"/>
  <c r="BI130" i="6"/>
  <c r="BH130" i="6"/>
  <c r="BG130" i="6"/>
  <c r="BF130" i="6"/>
  <c r="BE130" i="6"/>
  <c r="BD130" i="6"/>
  <c r="BC130" i="6"/>
  <c r="BB130" i="6"/>
  <c r="BA130" i="6"/>
  <c r="AZ130" i="6"/>
  <c r="AY130" i="6"/>
  <c r="AX130" i="6"/>
  <c r="AW130" i="6"/>
  <c r="AS130" i="6"/>
  <c r="AR130" i="6"/>
  <c r="AQ130" i="6"/>
  <c r="AP130" i="6"/>
  <c r="AO130" i="6"/>
  <c r="AN130" i="6"/>
  <c r="AM130" i="6"/>
  <c r="AL130" i="6"/>
  <c r="AK130" i="6"/>
  <c r="AJ130" i="6"/>
  <c r="AI130" i="6"/>
  <c r="AH130" i="6"/>
  <c r="AG130" i="6"/>
  <c r="AF130" i="6"/>
  <c r="AE130" i="6"/>
  <c r="AD130" i="6"/>
  <c r="AC130" i="6"/>
  <c r="AB130" i="6"/>
  <c r="AA130" i="6"/>
  <c r="Z130" i="6"/>
  <c r="V130" i="6"/>
  <c r="U130" i="6"/>
  <c r="T130" i="6"/>
  <c r="S130" i="6"/>
  <c r="R130" i="6"/>
  <c r="Q130" i="6"/>
  <c r="P130" i="6"/>
  <c r="O130" i="6"/>
  <c r="N130" i="6"/>
  <c r="M130" i="6"/>
  <c r="L130" i="6"/>
  <c r="K130" i="6"/>
  <c r="J130" i="6"/>
  <c r="I130" i="6"/>
  <c r="H130" i="6"/>
  <c r="G130" i="6"/>
  <c r="F130" i="6"/>
  <c r="E130" i="6"/>
  <c r="D130" i="6"/>
  <c r="C130" i="6"/>
  <c r="CM129" i="6"/>
  <c r="CL129" i="6"/>
  <c r="CK129" i="6"/>
  <c r="CJ129" i="6"/>
  <c r="CI129" i="6"/>
  <c r="CH129" i="6"/>
  <c r="CG129" i="6"/>
  <c r="CF129" i="6"/>
  <c r="CE129" i="6"/>
  <c r="CD129" i="6"/>
  <c r="CC129" i="6"/>
  <c r="CB129" i="6"/>
  <c r="CA129" i="6"/>
  <c r="BZ129" i="6"/>
  <c r="BY129" i="6"/>
  <c r="BX129" i="6"/>
  <c r="BW129" i="6"/>
  <c r="BV129" i="6"/>
  <c r="BU129" i="6"/>
  <c r="BT129" i="6"/>
  <c r="BP129" i="6"/>
  <c r="BO129" i="6"/>
  <c r="BN129" i="6"/>
  <c r="BM129" i="6"/>
  <c r="BL129" i="6"/>
  <c r="BK129" i="6"/>
  <c r="BJ129" i="6"/>
  <c r="BI129" i="6"/>
  <c r="BH129" i="6"/>
  <c r="BG129" i="6"/>
  <c r="BF129" i="6"/>
  <c r="BE129" i="6"/>
  <c r="BD129" i="6"/>
  <c r="BC129" i="6"/>
  <c r="BB129" i="6"/>
  <c r="BA129" i="6"/>
  <c r="AZ129" i="6"/>
  <c r="AY129" i="6"/>
  <c r="AX129" i="6"/>
  <c r="AW129" i="6"/>
  <c r="AS129" i="6"/>
  <c r="AR129" i="6"/>
  <c r="AQ129" i="6"/>
  <c r="AP129" i="6"/>
  <c r="AO129" i="6"/>
  <c r="AN129" i="6"/>
  <c r="AM129" i="6"/>
  <c r="AL129" i="6"/>
  <c r="AK129" i="6"/>
  <c r="AJ129" i="6"/>
  <c r="AI129" i="6"/>
  <c r="AH129" i="6"/>
  <c r="AG129" i="6"/>
  <c r="AF129" i="6"/>
  <c r="AE129" i="6"/>
  <c r="AD129" i="6"/>
  <c r="AC129" i="6"/>
  <c r="AB129" i="6"/>
  <c r="AA129" i="6"/>
  <c r="Z129" i="6"/>
  <c r="V129" i="6"/>
  <c r="U129" i="6"/>
  <c r="T129" i="6"/>
  <c r="S129" i="6"/>
  <c r="R129" i="6"/>
  <c r="Q129" i="6"/>
  <c r="P129" i="6"/>
  <c r="O129" i="6"/>
  <c r="N129" i="6"/>
  <c r="M129" i="6"/>
  <c r="L129" i="6"/>
  <c r="K129" i="6"/>
  <c r="J129" i="6"/>
  <c r="I129" i="6"/>
  <c r="H129" i="6"/>
  <c r="G129" i="6"/>
  <c r="F129" i="6"/>
  <c r="E129" i="6"/>
  <c r="D129" i="6"/>
  <c r="C129" i="6"/>
  <c r="CM128" i="6"/>
  <c r="CL128" i="6"/>
  <c r="CK128" i="6"/>
  <c r="CJ128" i="6"/>
  <c r="CI128" i="6"/>
  <c r="CH128" i="6"/>
  <c r="CG128" i="6"/>
  <c r="CF128" i="6"/>
  <c r="CE128" i="6"/>
  <c r="CD128" i="6"/>
  <c r="CC128" i="6"/>
  <c r="CB128" i="6"/>
  <c r="CA128" i="6"/>
  <c r="BZ128" i="6"/>
  <c r="BY128" i="6"/>
  <c r="BX128" i="6"/>
  <c r="BW128" i="6"/>
  <c r="BV128" i="6"/>
  <c r="BU128" i="6"/>
  <c r="BT128" i="6"/>
  <c r="BP128" i="6"/>
  <c r="BO128" i="6"/>
  <c r="BN128" i="6"/>
  <c r="BM128" i="6"/>
  <c r="BL128" i="6"/>
  <c r="BK128" i="6"/>
  <c r="BJ128" i="6"/>
  <c r="BI128" i="6"/>
  <c r="BH128" i="6"/>
  <c r="BG128" i="6"/>
  <c r="BF128" i="6"/>
  <c r="BE128" i="6"/>
  <c r="BD128" i="6"/>
  <c r="BC128" i="6"/>
  <c r="BB128" i="6"/>
  <c r="BA128" i="6"/>
  <c r="AZ128" i="6"/>
  <c r="AY128" i="6"/>
  <c r="AX128" i="6"/>
  <c r="AW128" i="6"/>
  <c r="AS128" i="6"/>
  <c r="AR128" i="6"/>
  <c r="AQ128" i="6"/>
  <c r="AP128" i="6"/>
  <c r="AO128" i="6"/>
  <c r="AN128" i="6"/>
  <c r="AM128" i="6"/>
  <c r="AL128" i="6"/>
  <c r="AK128" i="6"/>
  <c r="AJ128" i="6"/>
  <c r="AI128" i="6"/>
  <c r="AH128" i="6"/>
  <c r="AG128" i="6"/>
  <c r="AF128" i="6"/>
  <c r="AE128" i="6"/>
  <c r="AD128" i="6"/>
  <c r="AC128" i="6"/>
  <c r="AB128" i="6"/>
  <c r="AA128" i="6"/>
  <c r="Z128" i="6"/>
  <c r="V128" i="6"/>
  <c r="U128" i="6"/>
  <c r="T128" i="6"/>
  <c r="S128" i="6"/>
  <c r="R128" i="6"/>
  <c r="Q128" i="6"/>
  <c r="P128" i="6"/>
  <c r="O128" i="6"/>
  <c r="N128" i="6"/>
  <c r="M128" i="6"/>
  <c r="L128" i="6"/>
  <c r="K128" i="6"/>
  <c r="J128" i="6"/>
  <c r="I128" i="6"/>
  <c r="H128" i="6"/>
  <c r="G128" i="6"/>
  <c r="F128" i="6"/>
  <c r="E128" i="6"/>
  <c r="D128" i="6"/>
  <c r="C128" i="6"/>
  <c r="CM127" i="6"/>
  <c r="CL127" i="6"/>
  <c r="CK127" i="6"/>
  <c r="CJ127" i="6"/>
  <c r="CI127" i="6"/>
  <c r="CH127" i="6"/>
  <c r="CG127" i="6"/>
  <c r="CF127" i="6"/>
  <c r="CE127" i="6"/>
  <c r="CD127" i="6"/>
  <c r="CC127" i="6"/>
  <c r="CB127" i="6"/>
  <c r="CA127" i="6"/>
  <c r="BZ127" i="6"/>
  <c r="BY127" i="6"/>
  <c r="BX127" i="6"/>
  <c r="BW127" i="6"/>
  <c r="BV127" i="6"/>
  <c r="BU127" i="6"/>
  <c r="BT127" i="6"/>
  <c r="BP127" i="6"/>
  <c r="BO127" i="6"/>
  <c r="BN127" i="6"/>
  <c r="BM127" i="6"/>
  <c r="BL127" i="6"/>
  <c r="BK127" i="6"/>
  <c r="BJ127" i="6"/>
  <c r="BI127" i="6"/>
  <c r="BH127" i="6"/>
  <c r="BG127" i="6"/>
  <c r="BF127" i="6"/>
  <c r="BE127" i="6"/>
  <c r="BD127" i="6"/>
  <c r="BC127" i="6"/>
  <c r="BB127" i="6"/>
  <c r="BA127" i="6"/>
  <c r="AZ127" i="6"/>
  <c r="AY127" i="6"/>
  <c r="AX127" i="6"/>
  <c r="AW127" i="6"/>
  <c r="AS127" i="6"/>
  <c r="AR127" i="6"/>
  <c r="AQ127" i="6"/>
  <c r="AP127" i="6"/>
  <c r="AO127" i="6"/>
  <c r="AN127" i="6"/>
  <c r="AM127" i="6"/>
  <c r="AL127" i="6"/>
  <c r="AK127" i="6"/>
  <c r="AJ127" i="6"/>
  <c r="AI127" i="6"/>
  <c r="AH127" i="6"/>
  <c r="AG127" i="6"/>
  <c r="AF127" i="6"/>
  <c r="AE127" i="6"/>
  <c r="AD127" i="6"/>
  <c r="AC127" i="6"/>
  <c r="AB127" i="6"/>
  <c r="AA127" i="6"/>
  <c r="Z127" i="6"/>
  <c r="V127" i="6"/>
  <c r="U127" i="6"/>
  <c r="T127" i="6"/>
  <c r="S127" i="6"/>
  <c r="R127" i="6"/>
  <c r="Q127" i="6"/>
  <c r="P127" i="6"/>
  <c r="O127" i="6"/>
  <c r="N127" i="6"/>
  <c r="M127" i="6"/>
  <c r="L127" i="6"/>
  <c r="K127" i="6"/>
  <c r="J127" i="6"/>
  <c r="I127" i="6"/>
  <c r="H127" i="6"/>
  <c r="G127" i="6"/>
  <c r="F127" i="6"/>
  <c r="E127" i="6"/>
  <c r="D127" i="6"/>
  <c r="C127" i="6"/>
  <c r="CM126" i="6"/>
  <c r="CL126" i="6"/>
  <c r="CK126" i="6"/>
  <c r="CJ126" i="6"/>
  <c r="CI126" i="6"/>
  <c r="CH126" i="6"/>
  <c r="CG126" i="6"/>
  <c r="CF126" i="6"/>
  <c r="CE126" i="6"/>
  <c r="CD126" i="6"/>
  <c r="CC126" i="6"/>
  <c r="CB126" i="6"/>
  <c r="CA126" i="6"/>
  <c r="BZ126" i="6"/>
  <c r="BY126" i="6"/>
  <c r="BX126" i="6"/>
  <c r="BW126" i="6"/>
  <c r="BV126" i="6"/>
  <c r="BU126" i="6"/>
  <c r="BT126" i="6"/>
  <c r="BP126" i="6"/>
  <c r="BO126" i="6"/>
  <c r="BN126" i="6"/>
  <c r="BM126" i="6"/>
  <c r="BL126" i="6"/>
  <c r="BK126" i="6"/>
  <c r="BJ126" i="6"/>
  <c r="BI126" i="6"/>
  <c r="BH126" i="6"/>
  <c r="BG126" i="6"/>
  <c r="BF126" i="6"/>
  <c r="BE126" i="6"/>
  <c r="BD126" i="6"/>
  <c r="BC126" i="6"/>
  <c r="BB126" i="6"/>
  <c r="BA126" i="6"/>
  <c r="AZ126" i="6"/>
  <c r="AY126" i="6"/>
  <c r="AX126" i="6"/>
  <c r="AW126" i="6"/>
  <c r="AS126" i="6"/>
  <c r="AR126" i="6"/>
  <c r="AQ126" i="6"/>
  <c r="AP126" i="6"/>
  <c r="AO126" i="6"/>
  <c r="AN126" i="6"/>
  <c r="AM126" i="6"/>
  <c r="AL126" i="6"/>
  <c r="AK126" i="6"/>
  <c r="AJ126" i="6"/>
  <c r="AI126" i="6"/>
  <c r="AH126" i="6"/>
  <c r="AG126" i="6"/>
  <c r="AF126" i="6"/>
  <c r="AE126" i="6"/>
  <c r="AD126" i="6"/>
  <c r="AC126" i="6"/>
  <c r="AB126" i="6"/>
  <c r="AA126" i="6"/>
  <c r="Z126" i="6"/>
  <c r="V126" i="6"/>
  <c r="U126" i="6"/>
  <c r="T126" i="6"/>
  <c r="S126" i="6"/>
  <c r="R126" i="6"/>
  <c r="Q126" i="6"/>
  <c r="P126" i="6"/>
  <c r="O126" i="6"/>
  <c r="N126" i="6"/>
  <c r="M126" i="6"/>
  <c r="L126" i="6"/>
  <c r="K126" i="6"/>
  <c r="J126" i="6"/>
  <c r="I126" i="6"/>
  <c r="H126" i="6"/>
  <c r="G126" i="6"/>
  <c r="F126" i="6"/>
  <c r="E126" i="6"/>
  <c r="D126" i="6"/>
  <c r="C126" i="6"/>
  <c r="CM125" i="6"/>
  <c r="CL125" i="6"/>
  <c r="CK125" i="6"/>
  <c r="CJ125" i="6"/>
  <c r="CI125" i="6"/>
  <c r="CH125" i="6"/>
  <c r="CG125" i="6"/>
  <c r="CF125" i="6"/>
  <c r="CE125" i="6"/>
  <c r="CD125" i="6"/>
  <c r="CC125" i="6"/>
  <c r="CB125" i="6"/>
  <c r="CA125" i="6"/>
  <c r="BZ125" i="6"/>
  <c r="BY125" i="6"/>
  <c r="BX125" i="6"/>
  <c r="BW125" i="6"/>
  <c r="BV125" i="6"/>
  <c r="BU125" i="6"/>
  <c r="BT125" i="6"/>
  <c r="BP125" i="6"/>
  <c r="BO125" i="6"/>
  <c r="BN125" i="6"/>
  <c r="BM125" i="6"/>
  <c r="BL125" i="6"/>
  <c r="BK125" i="6"/>
  <c r="BJ125" i="6"/>
  <c r="BI125" i="6"/>
  <c r="BH125" i="6"/>
  <c r="BG125" i="6"/>
  <c r="BF125" i="6"/>
  <c r="BE125" i="6"/>
  <c r="BD125" i="6"/>
  <c r="BC125" i="6"/>
  <c r="BB125" i="6"/>
  <c r="BA125" i="6"/>
  <c r="AZ125" i="6"/>
  <c r="AY125" i="6"/>
  <c r="AX125" i="6"/>
  <c r="AW125" i="6"/>
  <c r="AS125" i="6"/>
  <c r="AR125" i="6"/>
  <c r="AQ125" i="6"/>
  <c r="AP125" i="6"/>
  <c r="AO125" i="6"/>
  <c r="AN125" i="6"/>
  <c r="AM125" i="6"/>
  <c r="AL125" i="6"/>
  <c r="AK125" i="6"/>
  <c r="AJ125" i="6"/>
  <c r="AI125" i="6"/>
  <c r="AH125" i="6"/>
  <c r="AG125" i="6"/>
  <c r="AF125" i="6"/>
  <c r="AE125" i="6"/>
  <c r="AD125" i="6"/>
  <c r="AC125" i="6"/>
  <c r="AB125" i="6"/>
  <c r="AA125" i="6"/>
  <c r="Z125" i="6"/>
  <c r="V125" i="6"/>
  <c r="U125" i="6"/>
  <c r="T125" i="6"/>
  <c r="S125" i="6"/>
  <c r="R125" i="6"/>
  <c r="Q125" i="6"/>
  <c r="P125" i="6"/>
  <c r="O125" i="6"/>
  <c r="N125" i="6"/>
  <c r="M125" i="6"/>
  <c r="L125" i="6"/>
  <c r="K125" i="6"/>
  <c r="J125" i="6"/>
  <c r="I125" i="6"/>
  <c r="H125" i="6"/>
  <c r="G125" i="6"/>
  <c r="F125" i="6"/>
  <c r="E125" i="6"/>
  <c r="D125" i="6"/>
  <c r="C125" i="6"/>
  <c r="CM124" i="6"/>
  <c r="CL124" i="6"/>
  <c r="CK124" i="6"/>
  <c r="CJ124" i="6"/>
  <c r="CI124" i="6"/>
  <c r="CH124" i="6"/>
  <c r="CG124" i="6"/>
  <c r="CF124" i="6"/>
  <c r="CE124" i="6"/>
  <c r="CD124" i="6"/>
  <c r="CC124" i="6"/>
  <c r="CB124" i="6"/>
  <c r="CA124" i="6"/>
  <c r="BZ124" i="6"/>
  <c r="BY124" i="6"/>
  <c r="BX124" i="6"/>
  <c r="BW124" i="6"/>
  <c r="BV124" i="6"/>
  <c r="BU124" i="6"/>
  <c r="BT124" i="6"/>
  <c r="BP124" i="6"/>
  <c r="BO124" i="6"/>
  <c r="BN124" i="6"/>
  <c r="BM124" i="6"/>
  <c r="BL124" i="6"/>
  <c r="BK124" i="6"/>
  <c r="BJ124" i="6"/>
  <c r="BI124" i="6"/>
  <c r="BH124" i="6"/>
  <c r="BG124" i="6"/>
  <c r="BF124" i="6"/>
  <c r="BE124" i="6"/>
  <c r="BD124" i="6"/>
  <c r="BC124" i="6"/>
  <c r="BB124" i="6"/>
  <c r="BA124" i="6"/>
  <c r="AZ124" i="6"/>
  <c r="AY124" i="6"/>
  <c r="AX124" i="6"/>
  <c r="AW124" i="6"/>
  <c r="AS124" i="6"/>
  <c r="AR124" i="6"/>
  <c r="AQ124" i="6"/>
  <c r="AP124" i="6"/>
  <c r="AO124" i="6"/>
  <c r="AN124" i="6"/>
  <c r="AM124" i="6"/>
  <c r="AL124" i="6"/>
  <c r="AK124" i="6"/>
  <c r="AJ124" i="6"/>
  <c r="AI124" i="6"/>
  <c r="AH124" i="6"/>
  <c r="AG124" i="6"/>
  <c r="AF124" i="6"/>
  <c r="AE124" i="6"/>
  <c r="AD124" i="6"/>
  <c r="AC124" i="6"/>
  <c r="AB124" i="6"/>
  <c r="AA124" i="6"/>
  <c r="Z124" i="6"/>
  <c r="V124" i="6"/>
  <c r="U124" i="6"/>
  <c r="T124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G124" i="6"/>
  <c r="F124" i="6"/>
  <c r="E124" i="6"/>
  <c r="D124" i="6"/>
  <c r="C124" i="6"/>
  <c r="CM123" i="6"/>
  <c r="CL123" i="6"/>
  <c r="CK123" i="6"/>
  <c r="CJ123" i="6"/>
  <c r="CI123" i="6"/>
  <c r="CH123" i="6"/>
  <c r="CG123" i="6"/>
  <c r="CF123" i="6"/>
  <c r="CE123" i="6"/>
  <c r="CD123" i="6"/>
  <c r="CC123" i="6"/>
  <c r="CB123" i="6"/>
  <c r="CA123" i="6"/>
  <c r="BZ123" i="6"/>
  <c r="BY123" i="6"/>
  <c r="BX123" i="6"/>
  <c r="BW123" i="6"/>
  <c r="BV123" i="6"/>
  <c r="BU123" i="6"/>
  <c r="BT123" i="6"/>
  <c r="BP123" i="6"/>
  <c r="BO123" i="6"/>
  <c r="BN123" i="6"/>
  <c r="BM123" i="6"/>
  <c r="BL123" i="6"/>
  <c r="BK123" i="6"/>
  <c r="BJ123" i="6"/>
  <c r="BI123" i="6"/>
  <c r="BH123" i="6"/>
  <c r="BG123" i="6"/>
  <c r="BF123" i="6"/>
  <c r="BE123" i="6"/>
  <c r="BD123" i="6"/>
  <c r="BC123" i="6"/>
  <c r="BB123" i="6"/>
  <c r="BA123" i="6"/>
  <c r="AZ123" i="6"/>
  <c r="AY123" i="6"/>
  <c r="AX123" i="6"/>
  <c r="AW123" i="6"/>
  <c r="AS123" i="6"/>
  <c r="AR123" i="6"/>
  <c r="AQ123" i="6"/>
  <c r="AP123" i="6"/>
  <c r="AO123" i="6"/>
  <c r="AN123" i="6"/>
  <c r="AM123" i="6"/>
  <c r="AL123" i="6"/>
  <c r="AK123" i="6"/>
  <c r="AJ123" i="6"/>
  <c r="AI123" i="6"/>
  <c r="AH123" i="6"/>
  <c r="AG123" i="6"/>
  <c r="AF123" i="6"/>
  <c r="AE123" i="6"/>
  <c r="AD123" i="6"/>
  <c r="AC123" i="6"/>
  <c r="AB123" i="6"/>
  <c r="AA123" i="6"/>
  <c r="Z123" i="6"/>
  <c r="V123" i="6"/>
  <c r="U123" i="6"/>
  <c r="T123" i="6"/>
  <c r="S123" i="6"/>
  <c r="R123" i="6"/>
  <c r="Q123" i="6"/>
  <c r="P123" i="6"/>
  <c r="O123" i="6"/>
  <c r="N123" i="6"/>
  <c r="M123" i="6"/>
  <c r="L123" i="6"/>
  <c r="K123" i="6"/>
  <c r="J123" i="6"/>
  <c r="I123" i="6"/>
  <c r="H123" i="6"/>
  <c r="G123" i="6"/>
  <c r="F123" i="6"/>
  <c r="E123" i="6"/>
  <c r="D123" i="6"/>
  <c r="C123" i="6"/>
  <c r="CM122" i="6"/>
  <c r="CL122" i="6"/>
  <c r="CK122" i="6"/>
  <c r="CJ122" i="6"/>
  <c r="CI122" i="6"/>
  <c r="CH122" i="6"/>
  <c r="CG122" i="6"/>
  <c r="CF122" i="6"/>
  <c r="CE122" i="6"/>
  <c r="CD122" i="6"/>
  <c r="CC122" i="6"/>
  <c r="CB122" i="6"/>
  <c r="CA122" i="6"/>
  <c r="BZ122" i="6"/>
  <c r="BY122" i="6"/>
  <c r="BX122" i="6"/>
  <c r="BW122" i="6"/>
  <c r="BV122" i="6"/>
  <c r="BU122" i="6"/>
  <c r="BT122" i="6"/>
  <c r="BP122" i="6"/>
  <c r="BO122" i="6"/>
  <c r="BN122" i="6"/>
  <c r="BM122" i="6"/>
  <c r="BL122" i="6"/>
  <c r="BK122" i="6"/>
  <c r="BJ122" i="6"/>
  <c r="BI122" i="6"/>
  <c r="BH122" i="6"/>
  <c r="BG122" i="6"/>
  <c r="BF122" i="6"/>
  <c r="BE122" i="6"/>
  <c r="BD122" i="6"/>
  <c r="BC122" i="6"/>
  <c r="BB122" i="6"/>
  <c r="BA122" i="6"/>
  <c r="AZ122" i="6"/>
  <c r="AY122" i="6"/>
  <c r="AX122" i="6"/>
  <c r="AW122" i="6"/>
  <c r="AS122" i="6"/>
  <c r="AR122" i="6"/>
  <c r="AQ122" i="6"/>
  <c r="AP122" i="6"/>
  <c r="AO122" i="6"/>
  <c r="AN122" i="6"/>
  <c r="AM122" i="6"/>
  <c r="AL122" i="6"/>
  <c r="AK122" i="6"/>
  <c r="AJ122" i="6"/>
  <c r="AI122" i="6"/>
  <c r="AH122" i="6"/>
  <c r="AG122" i="6"/>
  <c r="AF122" i="6"/>
  <c r="AE122" i="6"/>
  <c r="AD122" i="6"/>
  <c r="AC122" i="6"/>
  <c r="AB122" i="6"/>
  <c r="AA122" i="6"/>
  <c r="Z122" i="6"/>
  <c r="V122" i="6"/>
  <c r="U122" i="6"/>
  <c r="T122" i="6"/>
  <c r="S122" i="6"/>
  <c r="R122" i="6"/>
  <c r="Q122" i="6"/>
  <c r="P122" i="6"/>
  <c r="O122" i="6"/>
  <c r="N122" i="6"/>
  <c r="M122" i="6"/>
  <c r="L122" i="6"/>
  <c r="K122" i="6"/>
  <c r="J122" i="6"/>
  <c r="I122" i="6"/>
  <c r="H122" i="6"/>
  <c r="G122" i="6"/>
  <c r="F122" i="6"/>
  <c r="E122" i="6"/>
  <c r="D122" i="6"/>
  <c r="C122" i="6"/>
  <c r="CM121" i="6"/>
  <c r="CM160" i="6" s="1"/>
  <c r="CL121" i="6"/>
  <c r="CL172" i="6" s="1"/>
  <c r="CK121" i="6"/>
  <c r="CK160" i="6" s="1"/>
  <c r="CJ121" i="6"/>
  <c r="CI121" i="6"/>
  <c r="CI160" i="6" s="1"/>
  <c r="CH121" i="6"/>
  <c r="CH160" i="6" s="1"/>
  <c r="CG121" i="6"/>
  <c r="CG160" i="6" s="1"/>
  <c r="CF121" i="6"/>
  <c r="CE121" i="6"/>
  <c r="CE160" i="6" s="1"/>
  <c r="CD121" i="6"/>
  <c r="CC121" i="6"/>
  <c r="CC171" i="6" s="1"/>
  <c r="CB121" i="6"/>
  <c r="CA121" i="6"/>
  <c r="BZ121" i="6"/>
  <c r="BY121" i="6"/>
  <c r="BX121" i="6"/>
  <c r="BW121" i="6"/>
  <c r="BV121" i="6"/>
  <c r="BV173" i="6" s="1"/>
  <c r="BU121" i="6"/>
  <c r="BT121" i="6"/>
  <c r="BP121" i="6"/>
  <c r="BO121" i="6"/>
  <c r="BO160" i="6" s="1"/>
  <c r="BN121" i="6"/>
  <c r="BM121" i="6"/>
  <c r="BM160" i="6" s="1"/>
  <c r="BL121" i="6"/>
  <c r="BK121" i="6"/>
  <c r="BK175" i="6" s="1"/>
  <c r="BJ121" i="6"/>
  <c r="BJ172" i="6" s="1"/>
  <c r="BI121" i="6"/>
  <c r="BH121" i="6"/>
  <c r="BG121" i="6"/>
  <c r="BF121" i="6"/>
  <c r="BE121" i="6"/>
  <c r="BD121" i="6"/>
  <c r="BC121" i="6"/>
  <c r="BB121" i="6"/>
  <c r="BA121" i="6"/>
  <c r="AZ121" i="6"/>
  <c r="AY121" i="6"/>
  <c r="AX121" i="6"/>
  <c r="AX160" i="6" s="1"/>
  <c r="AW121" i="6"/>
  <c r="AS121" i="6"/>
  <c r="AR121" i="6"/>
  <c r="AR172" i="6" s="1"/>
  <c r="AQ121" i="6"/>
  <c r="AQ173" i="6" s="1"/>
  <c r="AP121" i="6"/>
  <c r="AP174" i="6" s="1"/>
  <c r="AO121" i="6"/>
  <c r="AN121" i="6"/>
  <c r="AM121" i="6"/>
  <c r="AL121" i="6"/>
  <c r="AL171" i="6" s="1"/>
  <c r="AK121" i="6"/>
  <c r="AJ121" i="6"/>
  <c r="AI121" i="6"/>
  <c r="AH121" i="6"/>
  <c r="AG121" i="6"/>
  <c r="AF121" i="6"/>
  <c r="AF160" i="6" s="1"/>
  <c r="AE121" i="6"/>
  <c r="AE160" i="6" s="1"/>
  <c r="AD121" i="6"/>
  <c r="AD160" i="6" s="1"/>
  <c r="AC121" i="6"/>
  <c r="AB121" i="6"/>
  <c r="AA121" i="6"/>
  <c r="AA174" i="6" s="1"/>
  <c r="Z121" i="6"/>
  <c r="V121" i="6"/>
  <c r="U121" i="6"/>
  <c r="T121" i="6"/>
  <c r="S121" i="6"/>
  <c r="S160" i="6" s="1"/>
  <c r="R121" i="6"/>
  <c r="Q121" i="6"/>
  <c r="Q172" i="6" s="1"/>
  <c r="P121" i="6"/>
  <c r="O121" i="6"/>
  <c r="N121" i="6"/>
  <c r="M121" i="6"/>
  <c r="M160" i="6" s="1"/>
  <c r="L121" i="6"/>
  <c r="K121" i="6"/>
  <c r="J121" i="6"/>
  <c r="I121" i="6"/>
  <c r="I174" i="6" s="1"/>
  <c r="H121" i="6"/>
  <c r="H175" i="6" s="1"/>
  <c r="G121" i="6"/>
  <c r="F121" i="6"/>
  <c r="E121" i="6"/>
  <c r="D121" i="6"/>
  <c r="C121" i="6"/>
  <c r="CG116" i="6"/>
  <c r="CD116" i="6"/>
  <c r="BL115" i="6"/>
  <c r="AS115" i="6"/>
  <c r="AC114" i="6"/>
  <c r="J114" i="6"/>
  <c r="V113" i="6"/>
  <c r="T113" i="6"/>
  <c r="N113" i="6"/>
  <c r="AZ112" i="6"/>
  <c r="AO112" i="6"/>
  <c r="F112" i="6"/>
  <c r="D112" i="6"/>
  <c r="BH101" i="6"/>
  <c r="AZ101" i="6"/>
  <c r="AS101" i="6"/>
  <c r="N101" i="6"/>
  <c r="CM99" i="6"/>
  <c r="CL99" i="6"/>
  <c r="CK99" i="6"/>
  <c r="CJ99" i="6"/>
  <c r="CI99" i="6"/>
  <c r="CH99" i="6"/>
  <c r="CG99" i="6"/>
  <c r="CF99" i="6"/>
  <c r="CE99" i="6"/>
  <c r="CD99" i="6"/>
  <c r="CC99" i="6"/>
  <c r="CB99" i="6"/>
  <c r="CA99" i="6"/>
  <c r="BZ99" i="6"/>
  <c r="BY99" i="6"/>
  <c r="BX99" i="6"/>
  <c r="BW99" i="6"/>
  <c r="BV99" i="6"/>
  <c r="BU99" i="6"/>
  <c r="BT99" i="6"/>
  <c r="BP99" i="6"/>
  <c r="BO99" i="6"/>
  <c r="BN99" i="6"/>
  <c r="BM99" i="6"/>
  <c r="BL99" i="6"/>
  <c r="BK99" i="6"/>
  <c r="BJ99" i="6"/>
  <c r="BI99" i="6"/>
  <c r="BH99" i="6"/>
  <c r="BG99" i="6"/>
  <c r="BF99" i="6"/>
  <c r="BE99" i="6"/>
  <c r="BD99" i="6"/>
  <c r="BC99" i="6"/>
  <c r="BB99" i="6"/>
  <c r="BA99" i="6"/>
  <c r="AZ99" i="6"/>
  <c r="AY99" i="6"/>
  <c r="AX99" i="6"/>
  <c r="AW99" i="6"/>
  <c r="AS99" i="6"/>
  <c r="AR99" i="6"/>
  <c r="AQ99" i="6"/>
  <c r="AP99" i="6"/>
  <c r="AO99" i="6"/>
  <c r="AN99" i="6"/>
  <c r="AM99" i="6"/>
  <c r="AL99" i="6"/>
  <c r="AK99" i="6"/>
  <c r="AJ99" i="6"/>
  <c r="AI99" i="6"/>
  <c r="AH99" i="6"/>
  <c r="AG99" i="6"/>
  <c r="AF99" i="6"/>
  <c r="AE99" i="6"/>
  <c r="AD99" i="6"/>
  <c r="AC99" i="6"/>
  <c r="AB99" i="6"/>
  <c r="AA99" i="6"/>
  <c r="Z99" i="6"/>
  <c r="V99" i="6"/>
  <c r="U99" i="6"/>
  <c r="T99" i="6"/>
  <c r="S99" i="6"/>
  <c r="R99" i="6"/>
  <c r="Q99" i="6"/>
  <c r="P99" i="6"/>
  <c r="O99" i="6"/>
  <c r="N99" i="6"/>
  <c r="M99" i="6"/>
  <c r="L99" i="6"/>
  <c r="K99" i="6"/>
  <c r="J99" i="6"/>
  <c r="I99" i="6"/>
  <c r="H99" i="6"/>
  <c r="G99" i="6"/>
  <c r="F99" i="6"/>
  <c r="E99" i="6"/>
  <c r="D99" i="6"/>
  <c r="C99" i="6"/>
  <c r="CM98" i="6"/>
  <c r="CL98" i="6"/>
  <c r="CK98" i="6"/>
  <c r="CJ98" i="6"/>
  <c r="CI98" i="6"/>
  <c r="CH98" i="6"/>
  <c r="CG98" i="6"/>
  <c r="CF98" i="6"/>
  <c r="CE98" i="6"/>
  <c r="CD98" i="6"/>
  <c r="CC98" i="6"/>
  <c r="CB98" i="6"/>
  <c r="CA98" i="6"/>
  <c r="BZ98" i="6"/>
  <c r="BY98" i="6"/>
  <c r="BX98" i="6"/>
  <c r="BW98" i="6"/>
  <c r="BV98" i="6"/>
  <c r="BU98" i="6"/>
  <c r="BT98" i="6"/>
  <c r="BP98" i="6"/>
  <c r="BO98" i="6"/>
  <c r="BN98" i="6"/>
  <c r="BM98" i="6"/>
  <c r="BL98" i="6"/>
  <c r="BK98" i="6"/>
  <c r="BJ98" i="6"/>
  <c r="BI98" i="6"/>
  <c r="BH98" i="6"/>
  <c r="BG98" i="6"/>
  <c r="BF98" i="6"/>
  <c r="BE98" i="6"/>
  <c r="BD98" i="6"/>
  <c r="BC98" i="6"/>
  <c r="BB98" i="6"/>
  <c r="BA98" i="6"/>
  <c r="AZ98" i="6"/>
  <c r="AY98" i="6"/>
  <c r="AX98" i="6"/>
  <c r="AW98" i="6"/>
  <c r="AS98" i="6"/>
  <c r="AR98" i="6"/>
  <c r="AQ98" i="6"/>
  <c r="AP98" i="6"/>
  <c r="AO98" i="6"/>
  <c r="AN98" i="6"/>
  <c r="AM98" i="6"/>
  <c r="AL98" i="6"/>
  <c r="AK98" i="6"/>
  <c r="AJ98" i="6"/>
  <c r="AI98" i="6"/>
  <c r="AH98" i="6"/>
  <c r="AG98" i="6"/>
  <c r="AF98" i="6"/>
  <c r="AE98" i="6"/>
  <c r="AD98" i="6"/>
  <c r="AC98" i="6"/>
  <c r="AB98" i="6"/>
  <c r="AA98" i="6"/>
  <c r="Z98" i="6"/>
  <c r="V98" i="6"/>
  <c r="U98" i="6"/>
  <c r="T98" i="6"/>
  <c r="S98" i="6"/>
  <c r="R98" i="6"/>
  <c r="Q98" i="6"/>
  <c r="P98" i="6"/>
  <c r="O98" i="6"/>
  <c r="N98" i="6"/>
  <c r="M98" i="6"/>
  <c r="L98" i="6"/>
  <c r="K98" i="6"/>
  <c r="J98" i="6"/>
  <c r="I98" i="6"/>
  <c r="H98" i="6"/>
  <c r="G98" i="6"/>
  <c r="F98" i="6"/>
  <c r="E98" i="6"/>
  <c r="D98" i="6"/>
  <c r="C98" i="6"/>
  <c r="CM97" i="6"/>
  <c r="CL97" i="6"/>
  <c r="CK97" i="6"/>
  <c r="CJ97" i="6"/>
  <c r="CI97" i="6"/>
  <c r="CH97" i="6"/>
  <c r="CG97" i="6"/>
  <c r="CF97" i="6"/>
  <c r="CE97" i="6"/>
  <c r="CD97" i="6"/>
  <c r="CC97" i="6"/>
  <c r="CB97" i="6"/>
  <c r="CA97" i="6"/>
  <c r="BZ97" i="6"/>
  <c r="BY97" i="6"/>
  <c r="BX97" i="6"/>
  <c r="BW97" i="6"/>
  <c r="BV97" i="6"/>
  <c r="BU97" i="6"/>
  <c r="BT97" i="6"/>
  <c r="BP97" i="6"/>
  <c r="BO97" i="6"/>
  <c r="BN97" i="6"/>
  <c r="BM97" i="6"/>
  <c r="BL97" i="6"/>
  <c r="BK97" i="6"/>
  <c r="BJ97" i="6"/>
  <c r="BI97" i="6"/>
  <c r="BH97" i="6"/>
  <c r="BG97" i="6"/>
  <c r="BF97" i="6"/>
  <c r="BE97" i="6"/>
  <c r="BD97" i="6"/>
  <c r="BC97" i="6"/>
  <c r="BB97" i="6"/>
  <c r="BA97" i="6"/>
  <c r="AZ97" i="6"/>
  <c r="AY97" i="6"/>
  <c r="AX97" i="6"/>
  <c r="AW97" i="6"/>
  <c r="AS97" i="6"/>
  <c r="AR97" i="6"/>
  <c r="AQ97" i="6"/>
  <c r="AP97" i="6"/>
  <c r="AO97" i="6"/>
  <c r="AN97" i="6"/>
  <c r="AM97" i="6"/>
  <c r="AL97" i="6"/>
  <c r="AK97" i="6"/>
  <c r="AJ97" i="6"/>
  <c r="AI97" i="6"/>
  <c r="AH97" i="6"/>
  <c r="AG97" i="6"/>
  <c r="AF97" i="6"/>
  <c r="AE97" i="6"/>
  <c r="AD97" i="6"/>
  <c r="AC97" i="6"/>
  <c r="AB97" i="6"/>
  <c r="AA97" i="6"/>
  <c r="Z97" i="6"/>
  <c r="V97" i="6"/>
  <c r="U97" i="6"/>
  <c r="T97" i="6"/>
  <c r="S97" i="6"/>
  <c r="R97" i="6"/>
  <c r="Q97" i="6"/>
  <c r="P97" i="6"/>
  <c r="O97" i="6"/>
  <c r="N97" i="6"/>
  <c r="M97" i="6"/>
  <c r="L97" i="6"/>
  <c r="K97" i="6"/>
  <c r="J97" i="6"/>
  <c r="I97" i="6"/>
  <c r="H97" i="6"/>
  <c r="G97" i="6"/>
  <c r="F97" i="6"/>
  <c r="E97" i="6"/>
  <c r="D97" i="6"/>
  <c r="C97" i="6"/>
  <c r="CM96" i="6"/>
  <c r="CL96" i="6"/>
  <c r="CK96" i="6"/>
  <c r="CJ96" i="6"/>
  <c r="CI96" i="6"/>
  <c r="CH96" i="6"/>
  <c r="CG96" i="6"/>
  <c r="CF96" i="6"/>
  <c r="CE96" i="6"/>
  <c r="CD96" i="6"/>
  <c r="CC96" i="6"/>
  <c r="CB96" i="6"/>
  <c r="CA96" i="6"/>
  <c r="BZ96" i="6"/>
  <c r="BY96" i="6"/>
  <c r="BX96" i="6"/>
  <c r="BW96" i="6"/>
  <c r="BV96" i="6"/>
  <c r="BU96" i="6"/>
  <c r="BT96" i="6"/>
  <c r="BP96" i="6"/>
  <c r="BO96" i="6"/>
  <c r="BN96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S96" i="6"/>
  <c r="AR96" i="6"/>
  <c r="AQ96" i="6"/>
  <c r="AP96" i="6"/>
  <c r="AO96" i="6"/>
  <c r="AN96" i="6"/>
  <c r="AM96" i="6"/>
  <c r="AL96" i="6"/>
  <c r="AK96" i="6"/>
  <c r="AJ96" i="6"/>
  <c r="AI96" i="6"/>
  <c r="AH96" i="6"/>
  <c r="AG96" i="6"/>
  <c r="AF96" i="6"/>
  <c r="AE96" i="6"/>
  <c r="AD96" i="6"/>
  <c r="AC96" i="6"/>
  <c r="AB96" i="6"/>
  <c r="AA96" i="6"/>
  <c r="Z96" i="6"/>
  <c r="V96" i="6"/>
  <c r="U96" i="6"/>
  <c r="T96" i="6"/>
  <c r="S96" i="6"/>
  <c r="R96" i="6"/>
  <c r="Q96" i="6"/>
  <c r="P96" i="6"/>
  <c r="O96" i="6"/>
  <c r="N96" i="6"/>
  <c r="M96" i="6"/>
  <c r="L96" i="6"/>
  <c r="K96" i="6"/>
  <c r="J96" i="6"/>
  <c r="I96" i="6"/>
  <c r="H96" i="6"/>
  <c r="G96" i="6"/>
  <c r="F96" i="6"/>
  <c r="E96" i="6"/>
  <c r="D96" i="6"/>
  <c r="C96" i="6"/>
  <c r="CM95" i="6"/>
  <c r="CL95" i="6"/>
  <c r="CK95" i="6"/>
  <c r="CJ95" i="6"/>
  <c r="CI95" i="6"/>
  <c r="CH95" i="6"/>
  <c r="CG95" i="6"/>
  <c r="CF95" i="6"/>
  <c r="CE95" i="6"/>
  <c r="CD95" i="6"/>
  <c r="CC95" i="6"/>
  <c r="CB95" i="6"/>
  <c r="CA95" i="6"/>
  <c r="BZ95" i="6"/>
  <c r="BY95" i="6"/>
  <c r="BX95" i="6"/>
  <c r="BW95" i="6"/>
  <c r="BV95" i="6"/>
  <c r="BU95" i="6"/>
  <c r="BT95" i="6"/>
  <c r="BP95" i="6"/>
  <c r="BO95" i="6"/>
  <c r="BN95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S95" i="6"/>
  <c r="AR95" i="6"/>
  <c r="AQ95" i="6"/>
  <c r="AP95" i="6"/>
  <c r="AO95" i="6"/>
  <c r="AN95" i="6"/>
  <c r="AM95" i="6"/>
  <c r="AL95" i="6"/>
  <c r="AK95" i="6"/>
  <c r="AJ95" i="6"/>
  <c r="AI95" i="6"/>
  <c r="AH95" i="6"/>
  <c r="AG95" i="6"/>
  <c r="AF95" i="6"/>
  <c r="AE95" i="6"/>
  <c r="AD95" i="6"/>
  <c r="AC95" i="6"/>
  <c r="AB95" i="6"/>
  <c r="AA95" i="6"/>
  <c r="Z95" i="6"/>
  <c r="V95" i="6"/>
  <c r="U95" i="6"/>
  <c r="T95" i="6"/>
  <c r="S95" i="6"/>
  <c r="R95" i="6"/>
  <c r="Q95" i="6"/>
  <c r="P95" i="6"/>
  <c r="O95" i="6"/>
  <c r="N95" i="6"/>
  <c r="M95" i="6"/>
  <c r="L95" i="6"/>
  <c r="K95" i="6"/>
  <c r="J95" i="6"/>
  <c r="I95" i="6"/>
  <c r="H95" i="6"/>
  <c r="G95" i="6"/>
  <c r="F95" i="6"/>
  <c r="E95" i="6"/>
  <c r="D95" i="6"/>
  <c r="C95" i="6"/>
  <c r="CM94" i="6"/>
  <c r="CL94" i="6"/>
  <c r="CK94" i="6"/>
  <c r="CJ94" i="6"/>
  <c r="CI94" i="6"/>
  <c r="CH94" i="6"/>
  <c r="CG94" i="6"/>
  <c r="CF94" i="6"/>
  <c r="CE94" i="6"/>
  <c r="CD94" i="6"/>
  <c r="CC94" i="6"/>
  <c r="CB94" i="6"/>
  <c r="CA94" i="6"/>
  <c r="BZ94" i="6"/>
  <c r="BY94" i="6"/>
  <c r="BX94" i="6"/>
  <c r="BW94" i="6"/>
  <c r="BV94" i="6"/>
  <c r="BU94" i="6"/>
  <c r="BT94" i="6"/>
  <c r="BP94" i="6"/>
  <c r="BO94" i="6"/>
  <c r="BN94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S94" i="6"/>
  <c r="AR94" i="6"/>
  <c r="AQ94" i="6"/>
  <c r="AP94" i="6"/>
  <c r="AO94" i="6"/>
  <c r="AN94" i="6"/>
  <c r="AM94" i="6"/>
  <c r="AL94" i="6"/>
  <c r="AK94" i="6"/>
  <c r="AJ94" i="6"/>
  <c r="AI94" i="6"/>
  <c r="AH94" i="6"/>
  <c r="AG94" i="6"/>
  <c r="AF94" i="6"/>
  <c r="AE94" i="6"/>
  <c r="AD94" i="6"/>
  <c r="AC94" i="6"/>
  <c r="AB94" i="6"/>
  <c r="AA94" i="6"/>
  <c r="Z94" i="6"/>
  <c r="V94" i="6"/>
  <c r="U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C94" i="6"/>
  <c r="CM93" i="6"/>
  <c r="CL93" i="6"/>
  <c r="CK93" i="6"/>
  <c r="CJ93" i="6"/>
  <c r="CI93" i="6"/>
  <c r="CH93" i="6"/>
  <c r="CG93" i="6"/>
  <c r="CF93" i="6"/>
  <c r="CE93" i="6"/>
  <c r="CD93" i="6"/>
  <c r="CC93" i="6"/>
  <c r="CB93" i="6"/>
  <c r="CA93" i="6"/>
  <c r="BZ93" i="6"/>
  <c r="BY93" i="6"/>
  <c r="BX93" i="6"/>
  <c r="BW93" i="6"/>
  <c r="BV93" i="6"/>
  <c r="BU93" i="6"/>
  <c r="BT93" i="6"/>
  <c r="BP93" i="6"/>
  <c r="BO93" i="6"/>
  <c r="BN93" i="6"/>
  <c r="BM93" i="6"/>
  <c r="BL93" i="6"/>
  <c r="BK93" i="6"/>
  <c r="BJ93" i="6"/>
  <c r="BI93" i="6"/>
  <c r="BH93" i="6"/>
  <c r="BG93" i="6"/>
  <c r="BF93" i="6"/>
  <c r="BE93" i="6"/>
  <c r="BD93" i="6"/>
  <c r="BC93" i="6"/>
  <c r="BB93" i="6"/>
  <c r="BA93" i="6"/>
  <c r="AZ93" i="6"/>
  <c r="AY93" i="6"/>
  <c r="AX93" i="6"/>
  <c r="AW93" i="6"/>
  <c r="AS93" i="6"/>
  <c r="AR93" i="6"/>
  <c r="AQ93" i="6"/>
  <c r="AP93" i="6"/>
  <c r="AO93" i="6"/>
  <c r="AN93" i="6"/>
  <c r="AM93" i="6"/>
  <c r="AL93" i="6"/>
  <c r="AK93" i="6"/>
  <c r="AJ93" i="6"/>
  <c r="AI93" i="6"/>
  <c r="AH93" i="6"/>
  <c r="AG93" i="6"/>
  <c r="AF93" i="6"/>
  <c r="AE93" i="6"/>
  <c r="AD93" i="6"/>
  <c r="AC93" i="6"/>
  <c r="AB93" i="6"/>
  <c r="AA93" i="6"/>
  <c r="Z93" i="6"/>
  <c r="V93" i="6"/>
  <c r="U93" i="6"/>
  <c r="T93" i="6"/>
  <c r="S93" i="6"/>
  <c r="R93" i="6"/>
  <c r="Q93" i="6"/>
  <c r="P93" i="6"/>
  <c r="O93" i="6"/>
  <c r="N93" i="6"/>
  <c r="M93" i="6"/>
  <c r="L93" i="6"/>
  <c r="K93" i="6"/>
  <c r="J93" i="6"/>
  <c r="I93" i="6"/>
  <c r="H93" i="6"/>
  <c r="G93" i="6"/>
  <c r="F93" i="6"/>
  <c r="E93" i="6"/>
  <c r="D93" i="6"/>
  <c r="C93" i="6"/>
  <c r="CM92" i="6"/>
  <c r="CL92" i="6"/>
  <c r="CK92" i="6"/>
  <c r="CJ92" i="6"/>
  <c r="CI92" i="6"/>
  <c r="CH92" i="6"/>
  <c r="CG92" i="6"/>
  <c r="CF92" i="6"/>
  <c r="CE92" i="6"/>
  <c r="CD92" i="6"/>
  <c r="CC92" i="6"/>
  <c r="CB92" i="6"/>
  <c r="CA92" i="6"/>
  <c r="BZ92" i="6"/>
  <c r="BY92" i="6"/>
  <c r="BX92" i="6"/>
  <c r="BW92" i="6"/>
  <c r="BV92" i="6"/>
  <c r="BU92" i="6"/>
  <c r="BT92" i="6"/>
  <c r="BP92" i="6"/>
  <c r="BO92" i="6"/>
  <c r="BN92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S92" i="6"/>
  <c r="AR92" i="6"/>
  <c r="AQ92" i="6"/>
  <c r="AP92" i="6"/>
  <c r="AO92" i="6"/>
  <c r="AN92" i="6"/>
  <c r="AM92" i="6"/>
  <c r="AL92" i="6"/>
  <c r="AK92" i="6"/>
  <c r="AJ92" i="6"/>
  <c r="AI92" i="6"/>
  <c r="AH92" i="6"/>
  <c r="AG92" i="6"/>
  <c r="AF92" i="6"/>
  <c r="AE92" i="6"/>
  <c r="AD92" i="6"/>
  <c r="AC92" i="6"/>
  <c r="AB92" i="6"/>
  <c r="AA92" i="6"/>
  <c r="Z92" i="6"/>
  <c r="V92" i="6"/>
  <c r="U92" i="6"/>
  <c r="T92" i="6"/>
  <c r="S92" i="6"/>
  <c r="R92" i="6"/>
  <c r="Q92" i="6"/>
  <c r="P92" i="6"/>
  <c r="O92" i="6"/>
  <c r="N92" i="6"/>
  <c r="M92" i="6"/>
  <c r="L92" i="6"/>
  <c r="K92" i="6"/>
  <c r="J92" i="6"/>
  <c r="I92" i="6"/>
  <c r="H92" i="6"/>
  <c r="G92" i="6"/>
  <c r="F92" i="6"/>
  <c r="E92" i="6"/>
  <c r="D92" i="6"/>
  <c r="C92" i="6"/>
  <c r="CM91" i="6"/>
  <c r="CL91" i="6"/>
  <c r="CK91" i="6"/>
  <c r="CJ91" i="6"/>
  <c r="CI91" i="6"/>
  <c r="CH91" i="6"/>
  <c r="CG91" i="6"/>
  <c r="CF91" i="6"/>
  <c r="CE91" i="6"/>
  <c r="CD91" i="6"/>
  <c r="CC91" i="6"/>
  <c r="CB91" i="6"/>
  <c r="CA91" i="6"/>
  <c r="BZ91" i="6"/>
  <c r="BY91" i="6"/>
  <c r="BX91" i="6"/>
  <c r="BW91" i="6"/>
  <c r="BV91" i="6"/>
  <c r="BU91" i="6"/>
  <c r="BT91" i="6"/>
  <c r="BP91" i="6"/>
  <c r="BO91" i="6"/>
  <c r="BN91" i="6"/>
  <c r="BM91" i="6"/>
  <c r="BL91" i="6"/>
  <c r="BK91" i="6"/>
  <c r="BJ91" i="6"/>
  <c r="BI91" i="6"/>
  <c r="BH91" i="6"/>
  <c r="BG91" i="6"/>
  <c r="BF91" i="6"/>
  <c r="BE91" i="6"/>
  <c r="BD91" i="6"/>
  <c r="BC91" i="6"/>
  <c r="BB91" i="6"/>
  <c r="BA91" i="6"/>
  <c r="AZ91" i="6"/>
  <c r="AY91" i="6"/>
  <c r="AX91" i="6"/>
  <c r="AW91" i="6"/>
  <c r="AS91" i="6"/>
  <c r="AR91" i="6"/>
  <c r="AQ91" i="6"/>
  <c r="AP91" i="6"/>
  <c r="AO91" i="6"/>
  <c r="AN91" i="6"/>
  <c r="AM91" i="6"/>
  <c r="AL91" i="6"/>
  <c r="AK91" i="6"/>
  <c r="AJ91" i="6"/>
  <c r="AI91" i="6"/>
  <c r="AH91" i="6"/>
  <c r="AG91" i="6"/>
  <c r="AF91" i="6"/>
  <c r="AE91" i="6"/>
  <c r="AD91" i="6"/>
  <c r="AC91" i="6"/>
  <c r="AB91" i="6"/>
  <c r="AA91" i="6"/>
  <c r="Z91" i="6"/>
  <c r="V91" i="6"/>
  <c r="U91" i="6"/>
  <c r="T91" i="6"/>
  <c r="S91" i="6"/>
  <c r="R91" i="6"/>
  <c r="Q91" i="6"/>
  <c r="P91" i="6"/>
  <c r="O91" i="6"/>
  <c r="N91" i="6"/>
  <c r="M91" i="6"/>
  <c r="L91" i="6"/>
  <c r="K91" i="6"/>
  <c r="J91" i="6"/>
  <c r="I91" i="6"/>
  <c r="H91" i="6"/>
  <c r="G91" i="6"/>
  <c r="F91" i="6"/>
  <c r="E91" i="6"/>
  <c r="D91" i="6"/>
  <c r="C91" i="6"/>
  <c r="CM90" i="6"/>
  <c r="CL90" i="6"/>
  <c r="CK90" i="6"/>
  <c r="CJ90" i="6"/>
  <c r="CI90" i="6"/>
  <c r="CH90" i="6"/>
  <c r="CG90" i="6"/>
  <c r="CF90" i="6"/>
  <c r="CE90" i="6"/>
  <c r="CD90" i="6"/>
  <c r="CC90" i="6"/>
  <c r="CB90" i="6"/>
  <c r="CA90" i="6"/>
  <c r="BZ90" i="6"/>
  <c r="BY90" i="6"/>
  <c r="BX90" i="6"/>
  <c r="BW90" i="6"/>
  <c r="BV90" i="6"/>
  <c r="BU90" i="6"/>
  <c r="BT90" i="6"/>
  <c r="BP90" i="6"/>
  <c r="BO90" i="6"/>
  <c r="BN90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S90" i="6"/>
  <c r="AR90" i="6"/>
  <c r="AQ90" i="6"/>
  <c r="AP90" i="6"/>
  <c r="AO90" i="6"/>
  <c r="AN90" i="6"/>
  <c r="AM90" i="6"/>
  <c r="AL90" i="6"/>
  <c r="AK90" i="6"/>
  <c r="AJ90" i="6"/>
  <c r="AI90" i="6"/>
  <c r="AH90" i="6"/>
  <c r="AG90" i="6"/>
  <c r="AF90" i="6"/>
  <c r="AE90" i="6"/>
  <c r="AD90" i="6"/>
  <c r="AC90" i="6"/>
  <c r="AB90" i="6"/>
  <c r="AA90" i="6"/>
  <c r="Z90" i="6"/>
  <c r="V90" i="6"/>
  <c r="U90" i="6"/>
  <c r="T90" i="6"/>
  <c r="S90" i="6"/>
  <c r="R90" i="6"/>
  <c r="Q90" i="6"/>
  <c r="P90" i="6"/>
  <c r="O90" i="6"/>
  <c r="N90" i="6"/>
  <c r="M90" i="6"/>
  <c r="L90" i="6"/>
  <c r="K90" i="6"/>
  <c r="J90" i="6"/>
  <c r="I90" i="6"/>
  <c r="H90" i="6"/>
  <c r="G90" i="6"/>
  <c r="F90" i="6"/>
  <c r="E90" i="6"/>
  <c r="D90" i="6"/>
  <c r="C90" i="6"/>
  <c r="CM89" i="6"/>
  <c r="CL89" i="6"/>
  <c r="CK89" i="6"/>
  <c r="CJ89" i="6"/>
  <c r="CI89" i="6"/>
  <c r="CH89" i="6"/>
  <c r="CG89" i="6"/>
  <c r="CF89" i="6"/>
  <c r="CE89" i="6"/>
  <c r="CD89" i="6"/>
  <c r="CC89" i="6"/>
  <c r="CB89" i="6"/>
  <c r="CA89" i="6"/>
  <c r="BZ89" i="6"/>
  <c r="BY89" i="6"/>
  <c r="BX89" i="6"/>
  <c r="BW89" i="6"/>
  <c r="BV89" i="6"/>
  <c r="BU89" i="6"/>
  <c r="BT89" i="6"/>
  <c r="BP89" i="6"/>
  <c r="BO89" i="6"/>
  <c r="BN89" i="6"/>
  <c r="BM89" i="6"/>
  <c r="BL89" i="6"/>
  <c r="BK89" i="6"/>
  <c r="BJ89" i="6"/>
  <c r="BI89" i="6"/>
  <c r="BH89" i="6"/>
  <c r="BG89" i="6"/>
  <c r="BF89" i="6"/>
  <c r="BE89" i="6"/>
  <c r="BD89" i="6"/>
  <c r="BC89" i="6"/>
  <c r="BB89" i="6"/>
  <c r="BA89" i="6"/>
  <c r="AZ89" i="6"/>
  <c r="AY89" i="6"/>
  <c r="AX89" i="6"/>
  <c r="AW89" i="6"/>
  <c r="AS89" i="6"/>
  <c r="AR89" i="6"/>
  <c r="AQ89" i="6"/>
  <c r="AP89" i="6"/>
  <c r="AO89" i="6"/>
  <c r="AN89" i="6"/>
  <c r="AM89" i="6"/>
  <c r="AL89" i="6"/>
  <c r="AK89" i="6"/>
  <c r="AJ89" i="6"/>
  <c r="AI89" i="6"/>
  <c r="AH89" i="6"/>
  <c r="AG89" i="6"/>
  <c r="AF89" i="6"/>
  <c r="AE89" i="6"/>
  <c r="AD89" i="6"/>
  <c r="AC89" i="6"/>
  <c r="AB89" i="6"/>
  <c r="AA89" i="6"/>
  <c r="Z89" i="6"/>
  <c r="V89" i="6"/>
  <c r="U89" i="6"/>
  <c r="T89" i="6"/>
  <c r="S89" i="6"/>
  <c r="R89" i="6"/>
  <c r="Q89" i="6"/>
  <c r="P89" i="6"/>
  <c r="O89" i="6"/>
  <c r="N89" i="6"/>
  <c r="M89" i="6"/>
  <c r="L89" i="6"/>
  <c r="K89" i="6"/>
  <c r="J89" i="6"/>
  <c r="I89" i="6"/>
  <c r="H89" i="6"/>
  <c r="G89" i="6"/>
  <c r="F89" i="6"/>
  <c r="E89" i="6"/>
  <c r="D89" i="6"/>
  <c r="C89" i="6"/>
  <c r="CM88" i="6"/>
  <c r="CL88" i="6"/>
  <c r="CK88" i="6"/>
  <c r="CJ88" i="6"/>
  <c r="CI88" i="6"/>
  <c r="CH88" i="6"/>
  <c r="CG88" i="6"/>
  <c r="CF88" i="6"/>
  <c r="CE88" i="6"/>
  <c r="CD88" i="6"/>
  <c r="CC88" i="6"/>
  <c r="CB88" i="6"/>
  <c r="CA88" i="6"/>
  <c r="BZ88" i="6"/>
  <c r="BY88" i="6"/>
  <c r="BX88" i="6"/>
  <c r="BW88" i="6"/>
  <c r="BV88" i="6"/>
  <c r="BU88" i="6"/>
  <c r="BT88" i="6"/>
  <c r="BP88" i="6"/>
  <c r="BO88" i="6"/>
  <c r="BN88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S88" i="6"/>
  <c r="AR88" i="6"/>
  <c r="AQ88" i="6"/>
  <c r="AP88" i="6"/>
  <c r="AO88" i="6"/>
  <c r="AN88" i="6"/>
  <c r="AM88" i="6"/>
  <c r="AL88" i="6"/>
  <c r="AK88" i="6"/>
  <c r="AJ88" i="6"/>
  <c r="AI88" i="6"/>
  <c r="AH88" i="6"/>
  <c r="AG88" i="6"/>
  <c r="AF88" i="6"/>
  <c r="AE88" i="6"/>
  <c r="AD88" i="6"/>
  <c r="AC88" i="6"/>
  <c r="AB88" i="6"/>
  <c r="AA88" i="6"/>
  <c r="Z88" i="6"/>
  <c r="V88" i="6"/>
  <c r="U88" i="6"/>
  <c r="T88" i="6"/>
  <c r="S88" i="6"/>
  <c r="R88" i="6"/>
  <c r="Q88" i="6"/>
  <c r="P88" i="6"/>
  <c r="O88" i="6"/>
  <c r="N88" i="6"/>
  <c r="M88" i="6"/>
  <c r="L88" i="6"/>
  <c r="K88" i="6"/>
  <c r="J88" i="6"/>
  <c r="I88" i="6"/>
  <c r="H88" i="6"/>
  <c r="G88" i="6"/>
  <c r="F88" i="6"/>
  <c r="E88" i="6"/>
  <c r="D88" i="6"/>
  <c r="C88" i="6"/>
  <c r="CM87" i="6"/>
  <c r="CL87" i="6"/>
  <c r="CK87" i="6"/>
  <c r="CJ87" i="6"/>
  <c r="CI87" i="6"/>
  <c r="CH87" i="6"/>
  <c r="CG87" i="6"/>
  <c r="CF87" i="6"/>
  <c r="CE87" i="6"/>
  <c r="CD87" i="6"/>
  <c r="CC87" i="6"/>
  <c r="CB87" i="6"/>
  <c r="CA87" i="6"/>
  <c r="BZ87" i="6"/>
  <c r="BY87" i="6"/>
  <c r="BX87" i="6"/>
  <c r="BW87" i="6"/>
  <c r="BV87" i="6"/>
  <c r="BU87" i="6"/>
  <c r="BT87" i="6"/>
  <c r="BP87" i="6"/>
  <c r="BO87" i="6"/>
  <c r="BN87" i="6"/>
  <c r="BM87" i="6"/>
  <c r="BL87" i="6"/>
  <c r="BK87" i="6"/>
  <c r="BJ87" i="6"/>
  <c r="BI87" i="6"/>
  <c r="BH87" i="6"/>
  <c r="BG87" i="6"/>
  <c r="BF87" i="6"/>
  <c r="BE87" i="6"/>
  <c r="BD87" i="6"/>
  <c r="BC87" i="6"/>
  <c r="BB87" i="6"/>
  <c r="BA87" i="6"/>
  <c r="AZ87" i="6"/>
  <c r="AY87" i="6"/>
  <c r="AX87" i="6"/>
  <c r="AW87" i="6"/>
  <c r="AS87" i="6"/>
  <c r="AR87" i="6"/>
  <c r="AQ87" i="6"/>
  <c r="AP87" i="6"/>
  <c r="AO87" i="6"/>
  <c r="AN87" i="6"/>
  <c r="AM87" i="6"/>
  <c r="AL87" i="6"/>
  <c r="AK87" i="6"/>
  <c r="AJ87" i="6"/>
  <c r="AI87" i="6"/>
  <c r="AH87" i="6"/>
  <c r="AG87" i="6"/>
  <c r="AF87" i="6"/>
  <c r="AE87" i="6"/>
  <c r="AD87" i="6"/>
  <c r="AC87" i="6"/>
  <c r="AB87" i="6"/>
  <c r="AA87" i="6"/>
  <c r="Z87" i="6"/>
  <c r="V87" i="6"/>
  <c r="U87" i="6"/>
  <c r="T87" i="6"/>
  <c r="S87" i="6"/>
  <c r="R87" i="6"/>
  <c r="Q87" i="6"/>
  <c r="P87" i="6"/>
  <c r="O87" i="6"/>
  <c r="N87" i="6"/>
  <c r="M87" i="6"/>
  <c r="L87" i="6"/>
  <c r="K87" i="6"/>
  <c r="J87" i="6"/>
  <c r="I87" i="6"/>
  <c r="H87" i="6"/>
  <c r="G87" i="6"/>
  <c r="F87" i="6"/>
  <c r="E87" i="6"/>
  <c r="D87" i="6"/>
  <c r="C87" i="6"/>
  <c r="CM86" i="6"/>
  <c r="CL86" i="6"/>
  <c r="CK86" i="6"/>
  <c r="CJ86" i="6"/>
  <c r="CI86" i="6"/>
  <c r="CH86" i="6"/>
  <c r="CG86" i="6"/>
  <c r="CF86" i="6"/>
  <c r="CE86" i="6"/>
  <c r="CD86" i="6"/>
  <c r="CC86" i="6"/>
  <c r="CB86" i="6"/>
  <c r="CA86" i="6"/>
  <c r="BZ86" i="6"/>
  <c r="BY86" i="6"/>
  <c r="BX86" i="6"/>
  <c r="BW86" i="6"/>
  <c r="BV86" i="6"/>
  <c r="BU86" i="6"/>
  <c r="BT86" i="6"/>
  <c r="BP86" i="6"/>
  <c r="BO86" i="6"/>
  <c r="BN86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S86" i="6"/>
  <c r="AR86" i="6"/>
  <c r="AQ86" i="6"/>
  <c r="AP86" i="6"/>
  <c r="AO86" i="6"/>
  <c r="AN86" i="6"/>
  <c r="AM86" i="6"/>
  <c r="AL86" i="6"/>
  <c r="AK86" i="6"/>
  <c r="AJ86" i="6"/>
  <c r="AI86" i="6"/>
  <c r="AH86" i="6"/>
  <c r="AG86" i="6"/>
  <c r="AF86" i="6"/>
  <c r="AE86" i="6"/>
  <c r="AD86" i="6"/>
  <c r="AC86" i="6"/>
  <c r="AB86" i="6"/>
  <c r="AA86" i="6"/>
  <c r="Z86" i="6"/>
  <c r="V86" i="6"/>
  <c r="U86" i="6"/>
  <c r="T86" i="6"/>
  <c r="S86" i="6"/>
  <c r="R86" i="6"/>
  <c r="Q86" i="6"/>
  <c r="P86" i="6"/>
  <c r="O86" i="6"/>
  <c r="N86" i="6"/>
  <c r="M86" i="6"/>
  <c r="L86" i="6"/>
  <c r="K86" i="6"/>
  <c r="J86" i="6"/>
  <c r="I86" i="6"/>
  <c r="H86" i="6"/>
  <c r="G86" i="6"/>
  <c r="F86" i="6"/>
  <c r="E86" i="6"/>
  <c r="D86" i="6"/>
  <c r="C86" i="6"/>
  <c r="CM85" i="6"/>
  <c r="CL85" i="6"/>
  <c r="CK85" i="6"/>
  <c r="CJ85" i="6"/>
  <c r="CI85" i="6"/>
  <c r="CH85" i="6"/>
  <c r="CG85" i="6"/>
  <c r="CF85" i="6"/>
  <c r="CE85" i="6"/>
  <c r="CD85" i="6"/>
  <c r="CC85" i="6"/>
  <c r="CB85" i="6"/>
  <c r="CA85" i="6"/>
  <c r="BZ85" i="6"/>
  <c r="BY85" i="6"/>
  <c r="BX85" i="6"/>
  <c r="BW85" i="6"/>
  <c r="BV85" i="6"/>
  <c r="BU85" i="6"/>
  <c r="BT85" i="6"/>
  <c r="BP85" i="6"/>
  <c r="BO85" i="6"/>
  <c r="BN85" i="6"/>
  <c r="BM85" i="6"/>
  <c r="BL85" i="6"/>
  <c r="BK85" i="6"/>
  <c r="BJ85" i="6"/>
  <c r="BI85" i="6"/>
  <c r="BH85" i="6"/>
  <c r="BG85" i="6"/>
  <c r="BF85" i="6"/>
  <c r="BE85" i="6"/>
  <c r="BD85" i="6"/>
  <c r="BC85" i="6"/>
  <c r="BB85" i="6"/>
  <c r="BA85" i="6"/>
  <c r="AZ85" i="6"/>
  <c r="AY85" i="6"/>
  <c r="AX85" i="6"/>
  <c r="AW85" i="6"/>
  <c r="AS85" i="6"/>
  <c r="AR85" i="6"/>
  <c r="AQ85" i="6"/>
  <c r="AP85" i="6"/>
  <c r="AO85" i="6"/>
  <c r="AN85" i="6"/>
  <c r="AM85" i="6"/>
  <c r="AL85" i="6"/>
  <c r="AK85" i="6"/>
  <c r="AJ85" i="6"/>
  <c r="AI85" i="6"/>
  <c r="AH85" i="6"/>
  <c r="AG85" i="6"/>
  <c r="AF85" i="6"/>
  <c r="AE85" i="6"/>
  <c r="AD85" i="6"/>
  <c r="AC85" i="6"/>
  <c r="AB85" i="6"/>
  <c r="AA85" i="6"/>
  <c r="Z85" i="6"/>
  <c r="V85" i="6"/>
  <c r="U85" i="6"/>
  <c r="T85" i="6"/>
  <c r="S85" i="6"/>
  <c r="R85" i="6"/>
  <c r="Q85" i="6"/>
  <c r="P85" i="6"/>
  <c r="O85" i="6"/>
  <c r="N85" i="6"/>
  <c r="M85" i="6"/>
  <c r="L85" i="6"/>
  <c r="K85" i="6"/>
  <c r="J85" i="6"/>
  <c r="I85" i="6"/>
  <c r="H85" i="6"/>
  <c r="G85" i="6"/>
  <c r="F85" i="6"/>
  <c r="E85" i="6"/>
  <c r="D85" i="6"/>
  <c r="C85" i="6"/>
  <c r="CM84" i="6"/>
  <c r="CL84" i="6"/>
  <c r="CK84" i="6"/>
  <c r="CJ84" i="6"/>
  <c r="CI84" i="6"/>
  <c r="CH84" i="6"/>
  <c r="CG84" i="6"/>
  <c r="CF84" i="6"/>
  <c r="CE84" i="6"/>
  <c r="CD84" i="6"/>
  <c r="CC84" i="6"/>
  <c r="CB84" i="6"/>
  <c r="CA84" i="6"/>
  <c r="BZ84" i="6"/>
  <c r="BY84" i="6"/>
  <c r="BX84" i="6"/>
  <c r="BW84" i="6"/>
  <c r="BV84" i="6"/>
  <c r="BU84" i="6"/>
  <c r="BT84" i="6"/>
  <c r="BP84" i="6"/>
  <c r="BO84" i="6"/>
  <c r="BN84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S84" i="6"/>
  <c r="AR84" i="6"/>
  <c r="AQ84" i="6"/>
  <c r="AP84" i="6"/>
  <c r="AO84" i="6"/>
  <c r="AN84" i="6"/>
  <c r="AM84" i="6"/>
  <c r="AL84" i="6"/>
  <c r="AK84" i="6"/>
  <c r="AJ84" i="6"/>
  <c r="AI84" i="6"/>
  <c r="AH84" i="6"/>
  <c r="AG84" i="6"/>
  <c r="AF84" i="6"/>
  <c r="AE84" i="6"/>
  <c r="AD84" i="6"/>
  <c r="AC84" i="6"/>
  <c r="AB84" i="6"/>
  <c r="AA84" i="6"/>
  <c r="Z84" i="6"/>
  <c r="V84" i="6"/>
  <c r="U84" i="6"/>
  <c r="T84" i="6"/>
  <c r="S84" i="6"/>
  <c r="R84" i="6"/>
  <c r="Q84" i="6"/>
  <c r="P84" i="6"/>
  <c r="O84" i="6"/>
  <c r="N84" i="6"/>
  <c r="M84" i="6"/>
  <c r="L84" i="6"/>
  <c r="K84" i="6"/>
  <c r="J84" i="6"/>
  <c r="I84" i="6"/>
  <c r="H84" i="6"/>
  <c r="G84" i="6"/>
  <c r="F84" i="6"/>
  <c r="E84" i="6"/>
  <c r="D84" i="6"/>
  <c r="C84" i="6"/>
  <c r="CM83" i="6"/>
  <c r="CL83" i="6"/>
  <c r="CK83" i="6"/>
  <c r="CJ83" i="6"/>
  <c r="CI83" i="6"/>
  <c r="CH83" i="6"/>
  <c r="CG83" i="6"/>
  <c r="CF83" i="6"/>
  <c r="CE83" i="6"/>
  <c r="CD83" i="6"/>
  <c r="CC83" i="6"/>
  <c r="CB83" i="6"/>
  <c r="CA83" i="6"/>
  <c r="BZ83" i="6"/>
  <c r="BY83" i="6"/>
  <c r="BX83" i="6"/>
  <c r="BW83" i="6"/>
  <c r="BV83" i="6"/>
  <c r="BU83" i="6"/>
  <c r="BT83" i="6"/>
  <c r="BP83" i="6"/>
  <c r="BO83" i="6"/>
  <c r="BN83" i="6"/>
  <c r="BM83" i="6"/>
  <c r="BL83" i="6"/>
  <c r="BK83" i="6"/>
  <c r="BJ83" i="6"/>
  <c r="BI83" i="6"/>
  <c r="BH83" i="6"/>
  <c r="BG83" i="6"/>
  <c r="BF83" i="6"/>
  <c r="BE83" i="6"/>
  <c r="BD83" i="6"/>
  <c r="BC83" i="6"/>
  <c r="BB83" i="6"/>
  <c r="BA83" i="6"/>
  <c r="AZ83" i="6"/>
  <c r="AY83" i="6"/>
  <c r="AX83" i="6"/>
  <c r="AW83" i="6"/>
  <c r="AS83" i="6"/>
  <c r="AR83" i="6"/>
  <c r="AQ83" i="6"/>
  <c r="AP83" i="6"/>
  <c r="AO83" i="6"/>
  <c r="AN83" i="6"/>
  <c r="AM83" i="6"/>
  <c r="AL83" i="6"/>
  <c r="AK83" i="6"/>
  <c r="AJ83" i="6"/>
  <c r="AI83" i="6"/>
  <c r="AH83" i="6"/>
  <c r="AG83" i="6"/>
  <c r="AF83" i="6"/>
  <c r="AE83" i="6"/>
  <c r="AD83" i="6"/>
  <c r="AC83" i="6"/>
  <c r="AB83" i="6"/>
  <c r="AA83" i="6"/>
  <c r="Z83" i="6"/>
  <c r="V83" i="6"/>
  <c r="U83" i="6"/>
  <c r="T83" i="6"/>
  <c r="S83" i="6"/>
  <c r="R83" i="6"/>
  <c r="Q83" i="6"/>
  <c r="P83" i="6"/>
  <c r="O83" i="6"/>
  <c r="N83" i="6"/>
  <c r="M83" i="6"/>
  <c r="L83" i="6"/>
  <c r="K83" i="6"/>
  <c r="J83" i="6"/>
  <c r="I83" i="6"/>
  <c r="H83" i="6"/>
  <c r="G83" i="6"/>
  <c r="F83" i="6"/>
  <c r="E83" i="6"/>
  <c r="D83" i="6"/>
  <c r="C83" i="6"/>
  <c r="CM82" i="6"/>
  <c r="CL82" i="6"/>
  <c r="CK82" i="6"/>
  <c r="CJ82" i="6"/>
  <c r="CI82" i="6"/>
  <c r="CH82" i="6"/>
  <c r="CG82" i="6"/>
  <c r="CF82" i="6"/>
  <c r="CE82" i="6"/>
  <c r="CD82" i="6"/>
  <c r="CC82" i="6"/>
  <c r="CB82" i="6"/>
  <c r="CA82" i="6"/>
  <c r="BZ82" i="6"/>
  <c r="BY82" i="6"/>
  <c r="BX82" i="6"/>
  <c r="BW82" i="6"/>
  <c r="BV82" i="6"/>
  <c r="BU82" i="6"/>
  <c r="BT82" i="6"/>
  <c r="BP82" i="6"/>
  <c r="BO82" i="6"/>
  <c r="BN82" i="6"/>
  <c r="BM82" i="6"/>
  <c r="BL82" i="6"/>
  <c r="BK82" i="6"/>
  <c r="BJ82" i="6"/>
  <c r="BI82" i="6"/>
  <c r="BH82" i="6"/>
  <c r="BG82" i="6"/>
  <c r="BF82" i="6"/>
  <c r="BE82" i="6"/>
  <c r="BD82" i="6"/>
  <c r="BC82" i="6"/>
  <c r="BB82" i="6"/>
  <c r="BA82" i="6"/>
  <c r="AZ82" i="6"/>
  <c r="AY82" i="6"/>
  <c r="AX82" i="6"/>
  <c r="AW82" i="6"/>
  <c r="AS82" i="6"/>
  <c r="AR82" i="6"/>
  <c r="AQ82" i="6"/>
  <c r="AP82" i="6"/>
  <c r="AO82" i="6"/>
  <c r="AN82" i="6"/>
  <c r="AM82" i="6"/>
  <c r="AL82" i="6"/>
  <c r="AK82" i="6"/>
  <c r="AJ82" i="6"/>
  <c r="AI82" i="6"/>
  <c r="AH82" i="6"/>
  <c r="AG82" i="6"/>
  <c r="AF82" i="6"/>
  <c r="AE82" i="6"/>
  <c r="AD82" i="6"/>
  <c r="AC82" i="6"/>
  <c r="AB82" i="6"/>
  <c r="AA82" i="6"/>
  <c r="Z82" i="6"/>
  <c r="V82" i="6"/>
  <c r="U82" i="6"/>
  <c r="T82" i="6"/>
  <c r="S82" i="6"/>
  <c r="R82" i="6"/>
  <c r="Q82" i="6"/>
  <c r="P82" i="6"/>
  <c r="O82" i="6"/>
  <c r="N82" i="6"/>
  <c r="M82" i="6"/>
  <c r="L82" i="6"/>
  <c r="K82" i="6"/>
  <c r="J82" i="6"/>
  <c r="I82" i="6"/>
  <c r="H82" i="6"/>
  <c r="G82" i="6"/>
  <c r="F82" i="6"/>
  <c r="E82" i="6"/>
  <c r="D82" i="6"/>
  <c r="C82" i="6"/>
  <c r="CM81" i="6"/>
  <c r="CL81" i="6"/>
  <c r="CK81" i="6"/>
  <c r="CJ81" i="6"/>
  <c r="CI81" i="6"/>
  <c r="CH81" i="6"/>
  <c r="CG81" i="6"/>
  <c r="CF81" i="6"/>
  <c r="CE81" i="6"/>
  <c r="CD81" i="6"/>
  <c r="CC81" i="6"/>
  <c r="CB81" i="6"/>
  <c r="CA81" i="6"/>
  <c r="BZ81" i="6"/>
  <c r="BY81" i="6"/>
  <c r="BX81" i="6"/>
  <c r="BW81" i="6"/>
  <c r="BV81" i="6"/>
  <c r="BU81" i="6"/>
  <c r="BT81" i="6"/>
  <c r="BP81" i="6"/>
  <c r="BO81" i="6"/>
  <c r="BN81" i="6"/>
  <c r="BM81" i="6"/>
  <c r="BL81" i="6"/>
  <c r="BK81" i="6"/>
  <c r="BJ81" i="6"/>
  <c r="BI81" i="6"/>
  <c r="BH81" i="6"/>
  <c r="BG81" i="6"/>
  <c r="BF81" i="6"/>
  <c r="BE81" i="6"/>
  <c r="BD81" i="6"/>
  <c r="BC81" i="6"/>
  <c r="BB81" i="6"/>
  <c r="BA81" i="6"/>
  <c r="AZ81" i="6"/>
  <c r="AY81" i="6"/>
  <c r="AX81" i="6"/>
  <c r="AW81" i="6"/>
  <c r="AS81" i="6"/>
  <c r="AR81" i="6"/>
  <c r="AQ81" i="6"/>
  <c r="AP81" i="6"/>
  <c r="AO81" i="6"/>
  <c r="AN81" i="6"/>
  <c r="AM81" i="6"/>
  <c r="AL81" i="6"/>
  <c r="AK81" i="6"/>
  <c r="AJ81" i="6"/>
  <c r="AI81" i="6"/>
  <c r="AH81" i="6"/>
  <c r="AG81" i="6"/>
  <c r="AF81" i="6"/>
  <c r="AE81" i="6"/>
  <c r="AD81" i="6"/>
  <c r="AC81" i="6"/>
  <c r="AB81" i="6"/>
  <c r="AA81" i="6"/>
  <c r="Z81" i="6"/>
  <c r="V81" i="6"/>
  <c r="U81" i="6"/>
  <c r="T81" i="6"/>
  <c r="S81" i="6"/>
  <c r="R81" i="6"/>
  <c r="Q81" i="6"/>
  <c r="P81" i="6"/>
  <c r="O81" i="6"/>
  <c r="N81" i="6"/>
  <c r="M81" i="6"/>
  <c r="L81" i="6"/>
  <c r="K81" i="6"/>
  <c r="J81" i="6"/>
  <c r="I81" i="6"/>
  <c r="H81" i="6"/>
  <c r="G81" i="6"/>
  <c r="F81" i="6"/>
  <c r="E81" i="6"/>
  <c r="D81" i="6"/>
  <c r="C81" i="6"/>
  <c r="CM80" i="6"/>
  <c r="CL80" i="6"/>
  <c r="CK80" i="6"/>
  <c r="CJ80" i="6"/>
  <c r="CI80" i="6"/>
  <c r="CH80" i="6"/>
  <c r="CG80" i="6"/>
  <c r="CF80" i="6"/>
  <c r="CE80" i="6"/>
  <c r="CD80" i="6"/>
  <c r="CC80" i="6"/>
  <c r="CB80" i="6"/>
  <c r="CA80" i="6"/>
  <c r="BZ80" i="6"/>
  <c r="BY80" i="6"/>
  <c r="BX80" i="6"/>
  <c r="BW80" i="6"/>
  <c r="BV80" i="6"/>
  <c r="BU80" i="6"/>
  <c r="BT80" i="6"/>
  <c r="BP80" i="6"/>
  <c r="BO80" i="6"/>
  <c r="BN80" i="6"/>
  <c r="BM80" i="6"/>
  <c r="BL80" i="6"/>
  <c r="BK80" i="6"/>
  <c r="BJ80" i="6"/>
  <c r="BI80" i="6"/>
  <c r="BH80" i="6"/>
  <c r="BG80" i="6"/>
  <c r="BF80" i="6"/>
  <c r="BE80" i="6"/>
  <c r="BD80" i="6"/>
  <c r="BC80" i="6"/>
  <c r="BB80" i="6"/>
  <c r="BA80" i="6"/>
  <c r="AZ80" i="6"/>
  <c r="AY80" i="6"/>
  <c r="AX80" i="6"/>
  <c r="AW80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D80" i="6"/>
  <c r="C80" i="6"/>
  <c r="CM79" i="6"/>
  <c r="CL79" i="6"/>
  <c r="CK79" i="6"/>
  <c r="CJ79" i="6"/>
  <c r="CI79" i="6"/>
  <c r="CH79" i="6"/>
  <c r="CG79" i="6"/>
  <c r="CF79" i="6"/>
  <c r="CE79" i="6"/>
  <c r="CD79" i="6"/>
  <c r="CC79" i="6"/>
  <c r="CB79" i="6"/>
  <c r="CA79" i="6"/>
  <c r="BZ79" i="6"/>
  <c r="BY79" i="6"/>
  <c r="BX79" i="6"/>
  <c r="BW79" i="6"/>
  <c r="BV79" i="6"/>
  <c r="BU79" i="6"/>
  <c r="BT79" i="6"/>
  <c r="BP79" i="6"/>
  <c r="BO79" i="6"/>
  <c r="BN79" i="6"/>
  <c r="BM79" i="6"/>
  <c r="BL79" i="6"/>
  <c r="BK79" i="6"/>
  <c r="BJ79" i="6"/>
  <c r="BI79" i="6"/>
  <c r="BH79" i="6"/>
  <c r="BG79" i="6"/>
  <c r="BF79" i="6"/>
  <c r="BE79" i="6"/>
  <c r="BD79" i="6"/>
  <c r="BC79" i="6"/>
  <c r="BB79" i="6"/>
  <c r="BA79" i="6"/>
  <c r="AZ79" i="6"/>
  <c r="AY79" i="6"/>
  <c r="AX79" i="6"/>
  <c r="AW79" i="6"/>
  <c r="AS79" i="6"/>
  <c r="AR79" i="6"/>
  <c r="AQ79" i="6"/>
  <c r="AP79" i="6"/>
  <c r="AO79" i="6"/>
  <c r="AN79" i="6"/>
  <c r="AM79" i="6"/>
  <c r="AL79" i="6"/>
  <c r="AK79" i="6"/>
  <c r="AJ79" i="6"/>
  <c r="AI79" i="6"/>
  <c r="AH79" i="6"/>
  <c r="AG79" i="6"/>
  <c r="AF79" i="6"/>
  <c r="AE79" i="6"/>
  <c r="AD79" i="6"/>
  <c r="AC79" i="6"/>
  <c r="AB79" i="6"/>
  <c r="AA79" i="6"/>
  <c r="Z79" i="6"/>
  <c r="V79" i="6"/>
  <c r="U79" i="6"/>
  <c r="T79" i="6"/>
  <c r="S79" i="6"/>
  <c r="R79" i="6"/>
  <c r="Q79" i="6"/>
  <c r="P79" i="6"/>
  <c r="O79" i="6"/>
  <c r="N79" i="6"/>
  <c r="M79" i="6"/>
  <c r="L79" i="6"/>
  <c r="K79" i="6"/>
  <c r="J79" i="6"/>
  <c r="I79" i="6"/>
  <c r="H79" i="6"/>
  <c r="G79" i="6"/>
  <c r="F79" i="6"/>
  <c r="E79" i="6"/>
  <c r="D79" i="6"/>
  <c r="C79" i="6"/>
  <c r="CM78" i="6"/>
  <c r="CL78" i="6"/>
  <c r="CK78" i="6"/>
  <c r="CJ78" i="6"/>
  <c r="CI78" i="6"/>
  <c r="CH78" i="6"/>
  <c r="CG78" i="6"/>
  <c r="CF78" i="6"/>
  <c r="CE78" i="6"/>
  <c r="CD78" i="6"/>
  <c r="CC78" i="6"/>
  <c r="CB78" i="6"/>
  <c r="CA78" i="6"/>
  <c r="BZ78" i="6"/>
  <c r="BY78" i="6"/>
  <c r="BX78" i="6"/>
  <c r="BW78" i="6"/>
  <c r="BV78" i="6"/>
  <c r="BU78" i="6"/>
  <c r="BT78" i="6"/>
  <c r="BP78" i="6"/>
  <c r="BO78" i="6"/>
  <c r="BN78" i="6"/>
  <c r="BM78" i="6"/>
  <c r="BL78" i="6"/>
  <c r="BK78" i="6"/>
  <c r="BJ78" i="6"/>
  <c r="BI78" i="6"/>
  <c r="BH78" i="6"/>
  <c r="BG78" i="6"/>
  <c r="BF78" i="6"/>
  <c r="BE78" i="6"/>
  <c r="BD78" i="6"/>
  <c r="BC78" i="6"/>
  <c r="BB78" i="6"/>
  <c r="BA78" i="6"/>
  <c r="AZ78" i="6"/>
  <c r="AY78" i="6"/>
  <c r="AX78" i="6"/>
  <c r="AW78" i="6"/>
  <c r="AS78" i="6"/>
  <c r="AR78" i="6"/>
  <c r="AQ78" i="6"/>
  <c r="AP78" i="6"/>
  <c r="AO78" i="6"/>
  <c r="AN78" i="6"/>
  <c r="AM78" i="6"/>
  <c r="AL78" i="6"/>
  <c r="AK78" i="6"/>
  <c r="AJ78" i="6"/>
  <c r="AI78" i="6"/>
  <c r="AH78" i="6"/>
  <c r="AG78" i="6"/>
  <c r="AF78" i="6"/>
  <c r="AE78" i="6"/>
  <c r="AD78" i="6"/>
  <c r="AC78" i="6"/>
  <c r="AB78" i="6"/>
  <c r="AA78" i="6"/>
  <c r="Z78" i="6"/>
  <c r="V78" i="6"/>
  <c r="U78" i="6"/>
  <c r="T78" i="6"/>
  <c r="S78" i="6"/>
  <c r="R78" i="6"/>
  <c r="Q78" i="6"/>
  <c r="P78" i="6"/>
  <c r="O78" i="6"/>
  <c r="N78" i="6"/>
  <c r="M78" i="6"/>
  <c r="L78" i="6"/>
  <c r="K78" i="6"/>
  <c r="J78" i="6"/>
  <c r="I78" i="6"/>
  <c r="H78" i="6"/>
  <c r="G78" i="6"/>
  <c r="F78" i="6"/>
  <c r="E78" i="6"/>
  <c r="D78" i="6"/>
  <c r="C78" i="6"/>
  <c r="CM77" i="6"/>
  <c r="CL77" i="6"/>
  <c r="CK77" i="6"/>
  <c r="CJ77" i="6"/>
  <c r="CI77" i="6"/>
  <c r="CH77" i="6"/>
  <c r="CG77" i="6"/>
  <c r="CF77" i="6"/>
  <c r="CE77" i="6"/>
  <c r="CD77" i="6"/>
  <c r="CC77" i="6"/>
  <c r="CB77" i="6"/>
  <c r="CA77" i="6"/>
  <c r="BZ77" i="6"/>
  <c r="BY77" i="6"/>
  <c r="BX77" i="6"/>
  <c r="BW77" i="6"/>
  <c r="BV77" i="6"/>
  <c r="BU77" i="6"/>
  <c r="BT77" i="6"/>
  <c r="BP77" i="6"/>
  <c r="BO77" i="6"/>
  <c r="BN77" i="6"/>
  <c r="BM77" i="6"/>
  <c r="BL77" i="6"/>
  <c r="BK77" i="6"/>
  <c r="BJ77" i="6"/>
  <c r="BI77" i="6"/>
  <c r="BH77" i="6"/>
  <c r="BG77" i="6"/>
  <c r="BF77" i="6"/>
  <c r="BE77" i="6"/>
  <c r="BD77" i="6"/>
  <c r="BC77" i="6"/>
  <c r="BB77" i="6"/>
  <c r="BA77" i="6"/>
  <c r="AZ77" i="6"/>
  <c r="AY77" i="6"/>
  <c r="AX77" i="6"/>
  <c r="AW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D77" i="6"/>
  <c r="C77" i="6"/>
  <c r="CM76" i="6"/>
  <c r="CL76" i="6"/>
  <c r="CK76" i="6"/>
  <c r="CJ76" i="6"/>
  <c r="CI76" i="6"/>
  <c r="CH76" i="6"/>
  <c r="CG76" i="6"/>
  <c r="CF76" i="6"/>
  <c r="CE76" i="6"/>
  <c r="CD76" i="6"/>
  <c r="CC76" i="6"/>
  <c r="CB76" i="6"/>
  <c r="CA76" i="6"/>
  <c r="BZ76" i="6"/>
  <c r="BY76" i="6"/>
  <c r="BX76" i="6"/>
  <c r="BW76" i="6"/>
  <c r="BV76" i="6"/>
  <c r="BU76" i="6"/>
  <c r="BT76" i="6"/>
  <c r="BP76" i="6"/>
  <c r="BO76" i="6"/>
  <c r="BN76" i="6"/>
  <c r="BM76" i="6"/>
  <c r="BL76" i="6"/>
  <c r="BK76" i="6"/>
  <c r="BJ76" i="6"/>
  <c r="BI76" i="6"/>
  <c r="BH76" i="6"/>
  <c r="BG76" i="6"/>
  <c r="BF76" i="6"/>
  <c r="BE76" i="6"/>
  <c r="BD76" i="6"/>
  <c r="BC76" i="6"/>
  <c r="BB76" i="6"/>
  <c r="BA76" i="6"/>
  <c r="AZ76" i="6"/>
  <c r="AY76" i="6"/>
  <c r="AX76" i="6"/>
  <c r="AW76" i="6"/>
  <c r="AS76" i="6"/>
  <c r="AR76" i="6"/>
  <c r="AQ76" i="6"/>
  <c r="AP76" i="6"/>
  <c r="AO76" i="6"/>
  <c r="AN76" i="6"/>
  <c r="AM76" i="6"/>
  <c r="AL76" i="6"/>
  <c r="AK76" i="6"/>
  <c r="AJ76" i="6"/>
  <c r="AI76" i="6"/>
  <c r="AH76" i="6"/>
  <c r="AG76" i="6"/>
  <c r="AF76" i="6"/>
  <c r="AE76" i="6"/>
  <c r="AD76" i="6"/>
  <c r="AC76" i="6"/>
  <c r="AB76" i="6"/>
  <c r="AA76" i="6"/>
  <c r="Z76" i="6"/>
  <c r="V76" i="6"/>
  <c r="U76" i="6"/>
  <c r="T76" i="6"/>
  <c r="S76" i="6"/>
  <c r="R76" i="6"/>
  <c r="Q76" i="6"/>
  <c r="P76" i="6"/>
  <c r="O76" i="6"/>
  <c r="N76" i="6"/>
  <c r="M76" i="6"/>
  <c r="L76" i="6"/>
  <c r="K76" i="6"/>
  <c r="J76" i="6"/>
  <c r="I76" i="6"/>
  <c r="H76" i="6"/>
  <c r="G76" i="6"/>
  <c r="F76" i="6"/>
  <c r="E76" i="6"/>
  <c r="D76" i="6"/>
  <c r="C76" i="6"/>
  <c r="CM75" i="6"/>
  <c r="CL75" i="6"/>
  <c r="CK75" i="6"/>
  <c r="CJ75" i="6"/>
  <c r="CI75" i="6"/>
  <c r="CH75" i="6"/>
  <c r="CG75" i="6"/>
  <c r="CF75" i="6"/>
  <c r="CE75" i="6"/>
  <c r="CD75" i="6"/>
  <c r="CC75" i="6"/>
  <c r="CB75" i="6"/>
  <c r="CA75" i="6"/>
  <c r="BZ75" i="6"/>
  <c r="BY75" i="6"/>
  <c r="BX75" i="6"/>
  <c r="BW75" i="6"/>
  <c r="BV75" i="6"/>
  <c r="BU75" i="6"/>
  <c r="BT75" i="6"/>
  <c r="BP75" i="6"/>
  <c r="BO75" i="6"/>
  <c r="BN75" i="6"/>
  <c r="BM75" i="6"/>
  <c r="BL75" i="6"/>
  <c r="BK75" i="6"/>
  <c r="BJ75" i="6"/>
  <c r="BI75" i="6"/>
  <c r="BH75" i="6"/>
  <c r="BG75" i="6"/>
  <c r="BF75" i="6"/>
  <c r="BE75" i="6"/>
  <c r="BD75" i="6"/>
  <c r="BC75" i="6"/>
  <c r="BB75" i="6"/>
  <c r="BA75" i="6"/>
  <c r="AZ75" i="6"/>
  <c r="AY75" i="6"/>
  <c r="AX75" i="6"/>
  <c r="AW75" i="6"/>
  <c r="AS75" i="6"/>
  <c r="AR75" i="6"/>
  <c r="AQ75" i="6"/>
  <c r="AP75" i="6"/>
  <c r="AO75" i="6"/>
  <c r="AN75" i="6"/>
  <c r="AM75" i="6"/>
  <c r="AL75" i="6"/>
  <c r="AK75" i="6"/>
  <c r="AJ75" i="6"/>
  <c r="AI75" i="6"/>
  <c r="AH75" i="6"/>
  <c r="AG75" i="6"/>
  <c r="AF75" i="6"/>
  <c r="AE75" i="6"/>
  <c r="AD75" i="6"/>
  <c r="AC75" i="6"/>
  <c r="AB75" i="6"/>
  <c r="AA75" i="6"/>
  <c r="Z75" i="6"/>
  <c r="V75" i="6"/>
  <c r="U75" i="6"/>
  <c r="T75" i="6"/>
  <c r="S75" i="6"/>
  <c r="R75" i="6"/>
  <c r="Q75" i="6"/>
  <c r="P75" i="6"/>
  <c r="O75" i="6"/>
  <c r="N75" i="6"/>
  <c r="M75" i="6"/>
  <c r="L75" i="6"/>
  <c r="K75" i="6"/>
  <c r="J75" i="6"/>
  <c r="I75" i="6"/>
  <c r="H75" i="6"/>
  <c r="G75" i="6"/>
  <c r="F75" i="6"/>
  <c r="E75" i="6"/>
  <c r="D75" i="6"/>
  <c r="C75" i="6"/>
  <c r="CM74" i="6"/>
  <c r="CL74" i="6"/>
  <c r="CK74" i="6"/>
  <c r="CJ74" i="6"/>
  <c r="CI74" i="6"/>
  <c r="CH74" i="6"/>
  <c r="CG74" i="6"/>
  <c r="CF74" i="6"/>
  <c r="CE74" i="6"/>
  <c r="CD74" i="6"/>
  <c r="CC74" i="6"/>
  <c r="CB74" i="6"/>
  <c r="CA74" i="6"/>
  <c r="BZ74" i="6"/>
  <c r="BY74" i="6"/>
  <c r="BX74" i="6"/>
  <c r="BW74" i="6"/>
  <c r="BV74" i="6"/>
  <c r="BU74" i="6"/>
  <c r="BT74" i="6"/>
  <c r="BP74" i="6"/>
  <c r="BO74" i="6"/>
  <c r="BN74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S74" i="6"/>
  <c r="AR74" i="6"/>
  <c r="AQ74" i="6"/>
  <c r="AP74" i="6"/>
  <c r="AO74" i="6"/>
  <c r="AN74" i="6"/>
  <c r="AM74" i="6"/>
  <c r="AL74" i="6"/>
  <c r="AK74" i="6"/>
  <c r="AJ74" i="6"/>
  <c r="AI74" i="6"/>
  <c r="AH74" i="6"/>
  <c r="AG74" i="6"/>
  <c r="AF74" i="6"/>
  <c r="AE74" i="6"/>
  <c r="AD74" i="6"/>
  <c r="AC74" i="6"/>
  <c r="AB74" i="6"/>
  <c r="AA74" i="6"/>
  <c r="Z74" i="6"/>
  <c r="V74" i="6"/>
  <c r="U74" i="6"/>
  <c r="T74" i="6"/>
  <c r="S74" i="6"/>
  <c r="R74" i="6"/>
  <c r="Q74" i="6"/>
  <c r="P74" i="6"/>
  <c r="O74" i="6"/>
  <c r="N74" i="6"/>
  <c r="M74" i="6"/>
  <c r="L74" i="6"/>
  <c r="K74" i="6"/>
  <c r="J74" i="6"/>
  <c r="I74" i="6"/>
  <c r="H74" i="6"/>
  <c r="G74" i="6"/>
  <c r="F74" i="6"/>
  <c r="E74" i="6"/>
  <c r="D74" i="6"/>
  <c r="C74" i="6"/>
  <c r="CM73" i="6"/>
  <c r="CL73" i="6"/>
  <c r="CK73" i="6"/>
  <c r="CJ73" i="6"/>
  <c r="CI73" i="6"/>
  <c r="CH73" i="6"/>
  <c r="CG73" i="6"/>
  <c r="CF73" i="6"/>
  <c r="CE73" i="6"/>
  <c r="CD73" i="6"/>
  <c r="CC73" i="6"/>
  <c r="CB73" i="6"/>
  <c r="CA73" i="6"/>
  <c r="BZ73" i="6"/>
  <c r="BY73" i="6"/>
  <c r="BX73" i="6"/>
  <c r="BW73" i="6"/>
  <c r="BV73" i="6"/>
  <c r="BU73" i="6"/>
  <c r="BT73" i="6"/>
  <c r="BP73" i="6"/>
  <c r="BO73" i="6"/>
  <c r="BN73" i="6"/>
  <c r="BM73" i="6"/>
  <c r="BL73" i="6"/>
  <c r="BK73" i="6"/>
  <c r="BJ73" i="6"/>
  <c r="BI73" i="6"/>
  <c r="BH73" i="6"/>
  <c r="BG73" i="6"/>
  <c r="BF73" i="6"/>
  <c r="BE73" i="6"/>
  <c r="BD73" i="6"/>
  <c r="BC73" i="6"/>
  <c r="BB73" i="6"/>
  <c r="BA73" i="6"/>
  <c r="AZ73" i="6"/>
  <c r="AY73" i="6"/>
  <c r="AX73" i="6"/>
  <c r="AW73" i="6"/>
  <c r="AS73" i="6"/>
  <c r="AR73" i="6"/>
  <c r="AQ73" i="6"/>
  <c r="AP73" i="6"/>
  <c r="AO73" i="6"/>
  <c r="AN73" i="6"/>
  <c r="AM73" i="6"/>
  <c r="AL73" i="6"/>
  <c r="AK73" i="6"/>
  <c r="AJ73" i="6"/>
  <c r="AI73" i="6"/>
  <c r="AH73" i="6"/>
  <c r="AG73" i="6"/>
  <c r="AF73" i="6"/>
  <c r="AE73" i="6"/>
  <c r="AD73" i="6"/>
  <c r="AC73" i="6"/>
  <c r="AB73" i="6"/>
  <c r="AA73" i="6"/>
  <c r="Z73" i="6"/>
  <c r="V73" i="6"/>
  <c r="U73" i="6"/>
  <c r="T73" i="6"/>
  <c r="S73" i="6"/>
  <c r="R73" i="6"/>
  <c r="Q73" i="6"/>
  <c r="P73" i="6"/>
  <c r="O73" i="6"/>
  <c r="N73" i="6"/>
  <c r="M73" i="6"/>
  <c r="L73" i="6"/>
  <c r="K73" i="6"/>
  <c r="J73" i="6"/>
  <c r="I73" i="6"/>
  <c r="H73" i="6"/>
  <c r="G73" i="6"/>
  <c r="F73" i="6"/>
  <c r="E73" i="6"/>
  <c r="D73" i="6"/>
  <c r="C73" i="6"/>
  <c r="CM72" i="6"/>
  <c r="CL72" i="6"/>
  <c r="CK72" i="6"/>
  <c r="CJ72" i="6"/>
  <c r="CI72" i="6"/>
  <c r="CH72" i="6"/>
  <c r="CG72" i="6"/>
  <c r="CF72" i="6"/>
  <c r="CE72" i="6"/>
  <c r="CD72" i="6"/>
  <c r="CC72" i="6"/>
  <c r="CB72" i="6"/>
  <c r="CA72" i="6"/>
  <c r="BZ72" i="6"/>
  <c r="BY72" i="6"/>
  <c r="BX72" i="6"/>
  <c r="BW72" i="6"/>
  <c r="BV72" i="6"/>
  <c r="BU72" i="6"/>
  <c r="BT72" i="6"/>
  <c r="BP72" i="6"/>
  <c r="BO72" i="6"/>
  <c r="BN72" i="6"/>
  <c r="BM72" i="6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Y72" i="6"/>
  <c r="AX72" i="6"/>
  <c r="AW72" i="6"/>
  <c r="AS72" i="6"/>
  <c r="AR72" i="6"/>
  <c r="AQ72" i="6"/>
  <c r="AP72" i="6"/>
  <c r="AO72" i="6"/>
  <c r="AN72" i="6"/>
  <c r="AM72" i="6"/>
  <c r="AL72" i="6"/>
  <c r="AK72" i="6"/>
  <c r="AJ72" i="6"/>
  <c r="AI72" i="6"/>
  <c r="AH72" i="6"/>
  <c r="AG72" i="6"/>
  <c r="AF72" i="6"/>
  <c r="AE72" i="6"/>
  <c r="AD72" i="6"/>
  <c r="AC72" i="6"/>
  <c r="AB72" i="6"/>
  <c r="AA72" i="6"/>
  <c r="Z72" i="6"/>
  <c r="V72" i="6"/>
  <c r="U72" i="6"/>
  <c r="T72" i="6"/>
  <c r="S72" i="6"/>
  <c r="R72" i="6"/>
  <c r="Q72" i="6"/>
  <c r="P72" i="6"/>
  <c r="O72" i="6"/>
  <c r="N72" i="6"/>
  <c r="M72" i="6"/>
  <c r="L72" i="6"/>
  <c r="K72" i="6"/>
  <c r="J72" i="6"/>
  <c r="I72" i="6"/>
  <c r="H72" i="6"/>
  <c r="G72" i="6"/>
  <c r="F72" i="6"/>
  <c r="E72" i="6"/>
  <c r="D72" i="6"/>
  <c r="C72" i="6"/>
  <c r="CM71" i="6"/>
  <c r="CL71" i="6"/>
  <c r="CK71" i="6"/>
  <c r="CJ71" i="6"/>
  <c r="CI71" i="6"/>
  <c r="CH71" i="6"/>
  <c r="CG71" i="6"/>
  <c r="CF71" i="6"/>
  <c r="CE71" i="6"/>
  <c r="CD71" i="6"/>
  <c r="CC71" i="6"/>
  <c r="CB71" i="6"/>
  <c r="CA71" i="6"/>
  <c r="BZ71" i="6"/>
  <c r="BY71" i="6"/>
  <c r="BX71" i="6"/>
  <c r="BW71" i="6"/>
  <c r="BV71" i="6"/>
  <c r="BU71" i="6"/>
  <c r="BT71" i="6"/>
  <c r="BP71" i="6"/>
  <c r="BO71" i="6"/>
  <c r="BN71" i="6"/>
  <c r="BM71" i="6"/>
  <c r="BL71" i="6"/>
  <c r="BK71" i="6"/>
  <c r="BJ71" i="6"/>
  <c r="BI71" i="6"/>
  <c r="BH71" i="6"/>
  <c r="BG71" i="6"/>
  <c r="BF71" i="6"/>
  <c r="BE71" i="6"/>
  <c r="BD71" i="6"/>
  <c r="BC71" i="6"/>
  <c r="BB71" i="6"/>
  <c r="BA71" i="6"/>
  <c r="AZ71" i="6"/>
  <c r="AY71" i="6"/>
  <c r="AX71" i="6"/>
  <c r="AW71" i="6"/>
  <c r="AS71" i="6"/>
  <c r="AR71" i="6"/>
  <c r="AQ71" i="6"/>
  <c r="AP71" i="6"/>
  <c r="AO71" i="6"/>
  <c r="AN71" i="6"/>
  <c r="AM71" i="6"/>
  <c r="AL71" i="6"/>
  <c r="AK71" i="6"/>
  <c r="AJ71" i="6"/>
  <c r="AI71" i="6"/>
  <c r="AH71" i="6"/>
  <c r="AG71" i="6"/>
  <c r="AF71" i="6"/>
  <c r="AE71" i="6"/>
  <c r="AD71" i="6"/>
  <c r="AC71" i="6"/>
  <c r="AB71" i="6"/>
  <c r="AA71" i="6"/>
  <c r="Z71" i="6"/>
  <c r="V71" i="6"/>
  <c r="U71" i="6"/>
  <c r="T71" i="6"/>
  <c r="S71" i="6"/>
  <c r="R71" i="6"/>
  <c r="Q71" i="6"/>
  <c r="P71" i="6"/>
  <c r="O71" i="6"/>
  <c r="N71" i="6"/>
  <c r="M71" i="6"/>
  <c r="L71" i="6"/>
  <c r="K71" i="6"/>
  <c r="J71" i="6"/>
  <c r="I71" i="6"/>
  <c r="H71" i="6"/>
  <c r="G71" i="6"/>
  <c r="F71" i="6"/>
  <c r="E71" i="6"/>
  <c r="D71" i="6"/>
  <c r="C71" i="6"/>
  <c r="CM70" i="6"/>
  <c r="CL70" i="6"/>
  <c r="CK70" i="6"/>
  <c r="CJ70" i="6"/>
  <c r="CI70" i="6"/>
  <c r="CH70" i="6"/>
  <c r="CG70" i="6"/>
  <c r="CF70" i="6"/>
  <c r="CE70" i="6"/>
  <c r="CD70" i="6"/>
  <c r="CC70" i="6"/>
  <c r="CB70" i="6"/>
  <c r="CA70" i="6"/>
  <c r="BZ70" i="6"/>
  <c r="BY70" i="6"/>
  <c r="BX70" i="6"/>
  <c r="BW70" i="6"/>
  <c r="BV70" i="6"/>
  <c r="BU70" i="6"/>
  <c r="BT70" i="6"/>
  <c r="BP70" i="6"/>
  <c r="BO70" i="6"/>
  <c r="BN70" i="6"/>
  <c r="BM70" i="6"/>
  <c r="BL70" i="6"/>
  <c r="BK70" i="6"/>
  <c r="BJ70" i="6"/>
  <c r="BI70" i="6"/>
  <c r="BH70" i="6"/>
  <c r="BG70" i="6"/>
  <c r="BF70" i="6"/>
  <c r="BE70" i="6"/>
  <c r="BD70" i="6"/>
  <c r="BC70" i="6"/>
  <c r="BB70" i="6"/>
  <c r="BA70" i="6"/>
  <c r="AZ70" i="6"/>
  <c r="AY70" i="6"/>
  <c r="AX70" i="6"/>
  <c r="AW70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D70" i="6"/>
  <c r="C70" i="6"/>
  <c r="CM69" i="6"/>
  <c r="CL69" i="6"/>
  <c r="CK69" i="6"/>
  <c r="CJ69" i="6"/>
  <c r="CI69" i="6"/>
  <c r="CH69" i="6"/>
  <c r="CG69" i="6"/>
  <c r="CF69" i="6"/>
  <c r="CE69" i="6"/>
  <c r="CD69" i="6"/>
  <c r="CC69" i="6"/>
  <c r="CB69" i="6"/>
  <c r="CA69" i="6"/>
  <c r="BZ69" i="6"/>
  <c r="BY69" i="6"/>
  <c r="BX69" i="6"/>
  <c r="BW69" i="6"/>
  <c r="BV69" i="6"/>
  <c r="BU69" i="6"/>
  <c r="BT69" i="6"/>
  <c r="BP69" i="6"/>
  <c r="BO69" i="6"/>
  <c r="BN69" i="6"/>
  <c r="BM69" i="6"/>
  <c r="BL69" i="6"/>
  <c r="BK69" i="6"/>
  <c r="BJ69" i="6"/>
  <c r="BI69" i="6"/>
  <c r="BH69" i="6"/>
  <c r="BG69" i="6"/>
  <c r="BF69" i="6"/>
  <c r="BE69" i="6"/>
  <c r="BD69" i="6"/>
  <c r="BC69" i="6"/>
  <c r="BB69" i="6"/>
  <c r="BA69" i="6"/>
  <c r="AZ69" i="6"/>
  <c r="AY69" i="6"/>
  <c r="AX69" i="6"/>
  <c r="AW69" i="6"/>
  <c r="AS69" i="6"/>
  <c r="AR69" i="6"/>
  <c r="AQ69" i="6"/>
  <c r="AP69" i="6"/>
  <c r="AO69" i="6"/>
  <c r="AN69" i="6"/>
  <c r="AM69" i="6"/>
  <c r="AL69" i="6"/>
  <c r="AK69" i="6"/>
  <c r="AJ69" i="6"/>
  <c r="AI69" i="6"/>
  <c r="AH69" i="6"/>
  <c r="AG69" i="6"/>
  <c r="AF69" i="6"/>
  <c r="AE69" i="6"/>
  <c r="AD69" i="6"/>
  <c r="AC69" i="6"/>
  <c r="AB69" i="6"/>
  <c r="AA69" i="6"/>
  <c r="Z69" i="6"/>
  <c r="V69" i="6"/>
  <c r="U69" i="6"/>
  <c r="T69" i="6"/>
  <c r="S69" i="6"/>
  <c r="R69" i="6"/>
  <c r="Q69" i="6"/>
  <c r="P69" i="6"/>
  <c r="O69" i="6"/>
  <c r="N69" i="6"/>
  <c r="M69" i="6"/>
  <c r="L69" i="6"/>
  <c r="K69" i="6"/>
  <c r="J69" i="6"/>
  <c r="I69" i="6"/>
  <c r="H69" i="6"/>
  <c r="G69" i="6"/>
  <c r="F69" i="6"/>
  <c r="E69" i="6"/>
  <c r="D69" i="6"/>
  <c r="C69" i="6"/>
  <c r="CM68" i="6"/>
  <c r="CL68" i="6"/>
  <c r="CK68" i="6"/>
  <c r="CJ68" i="6"/>
  <c r="CI68" i="6"/>
  <c r="CH68" i="6"/>
  <c r="CG68" i="6"/>
  <c r="CF68" i="6"/>
  <c r="CE68" i="6"/>
  <c r="CD68" i="6"/>
  <c r="CC68" i="6"/>
  <c r="CB68" i="6"/>
  <c r="CA68" i="6"/>
  <c r="BZ68" i="6"/>
  <c r="BY68" i="6"/>
  <c r="BX68" i="6"/>
  <c r="BW68" i="6"/>
  <c r="BV68" i="6"/>
  <c r="BU68" i="6"/>
  <c r="BT68" i="6"/>
  <c r="BP68" i="6"/>
  <c r="BO68" i="6"/>
  <c r="BN68" i="6"/>
  <c r="BM68" i="6"/>
  <c r="BL68" i="6"/>
  <c r="BK68" i="6"/>
  <c r="BJ68" i="6"/>
  <c r="BI68" i="6"/>
  <c r="BH68" i="6"/>
  <c r="BG68" i="6"/>
  <c r="BF68" i="6"/>
  <c r="BE68" i="6"/>
  <c r="BD68" i="6"/>
  <c r="BC68" i="6"/>
  <c r="BB68" i="6"/>
  <c r="BA68" i="6"/>
  <c r="AZ68" i="6"/>
  <c r="AY68" i="6"/>
  <c r="AX68" i="6"/>
  <c r="AW68" i="6"/>
  <c r="AS68" i="6"/>
  <c r="AR68" i="6"/>
  <c r="AQ68" i="6"/>
  <c r="AP68" i="6"/>
  <c r="AO68" i="6"/>
  <c r="AN68" i="6"/>
  <c r="AM68" i="6"/>
  <c r="AL68" i="6"/>
  <c r="AK68" i="6"/>
  <c r="AJ68" i="6"/>
  <c r="AI68" i="6"/>
  <c r="AH68" i="6"/>
  <c r="AG68" i="6"/>
  <c r="AF68" i="6"/>
  <c r="AE68" i="6"/>
  <c r="AD68" i="6"/>
  <c r="AC68" i="6"/>
  <c r="AB68" i="6"/>
  <c r="AA68" i="6"/>
  <c r="Z68" i="6"/>
  <c r="V68" i="6"/>
  <c r="U68" i="6"/>
  <c r="T68" i="6"/>
  <c r="S68" i="6"/>
  <c r="R68" i="6"/>
  <c r="Q68" i="6"/>
  <c r="P68" i="6"/>
  <c r="O68" i="6"/>
  <c r="N68" i="6"/>
  <c r="M68" i="6"/>
  <c r="L68" i="6"/>
  <c r="K68" i="6"/>
  <c r="J68" i="6"/>
  <c r="I68" i="6"/>
  <c r="H68" i="6"/>
  <c r="G68" i="6"/>
  <c r="F68" i="6"/>
  <c r="E68" i="6"/>
  <c r="D68" i="6"/>
  <c r="C68" i="6"/>
  <c r="CM67" i="6"/>
  <c r="CL67" i="6"/>
  <c r="CK67" i="6"/>
  <c r="CJ67" i="6"/>
  <c r="CI67" i="6"/>
  <c r="CH67" i="6"/>
  <c r="CG67" i="6"/>
  <c r="CF67" i="6"/>
  <c r="CE67" i="6"/>
  <c r="CD67" i="6"/>
  <c r="CC67" i="6"/>
  <c r="CB67" i="6"/>
  <c r="CA67" i="6"/>
  <c r="BZ67" i="6"/>
  <c r="BY67" i="6"/>
  <c r="BX67" i="6"/>
  <c r="BW67" i="6"/>
  <c r="BV67" i="6"/>
  <c r="BU67" i="6"/>
  <c r="BT67" i="6"/>
  <c r="BP67" i="6"/>
  <c r="BO67" i="6"/>
  <c r="BN67" i="6"/>
  <c r="BM67" i="6"/>
  <c r="BL67" i="6"/>
  <c r="BK67" i="6"/>
  <c r="BJ67" i="6"/>
  <c r="BI67" i="6"/>
  <c r="BH67" i="6"/>
  <c r="BG67" i="6"/>
  <c r="BF67" i="6"/>
  <c r="BE67" i="6"/>
  <c r="BD67" i="6"/>
  <c r="BC67" i="6"/>
  <c r="BB67" i="6"/>
  <c r="BA67" i="6"/>
  <c r="AZ67" i="6"/>
  <c r="AY67" i="6"/>
  <c r="AX67" i="6"/>
  <c r="AW67" i="6"/>
  <c r="AS67" i="6"/>
  <c r="AR67" i="6"/>
  <c r="AQ67" i="6"/>
  <c r="AP67" i="6"/>
  <c r="AO67" i="6"/>
  <c r="AN67" i="6"/>
  <c r="AM67" i="6"/>
  <c r="AL67" i="6"/>
  <c r="AK67" i="6"/>
  <c r="AJ67" i="6"/>
  <c r="AI67" i="6"/>
  <c r="AH67" i="6"/>
  <c r="AG67" i="6"/>
  <c r="AF67" i="6"/>
  <c r="AE67" i="6"/>
  <c r="AD67" i="6"/>
  <c r="AC67" i="6"/>
  <c r="AB67" i="6"/>
  <c r="AA67" i="6"/>
  <c r="Z67" i="6"/>
  <c r="V67" i="6"/>
  <c r="U67" i="6"/>
  <c r="T67" i="6"/>
  <c r="S67" i="6"/>
  <c r="R67" i="6"/>
  <c r="Q67" i="6"/>
  <c r="P67" i="6"/>
  <c r="O67" i="6"/>
  <c r="N67" i="6"/>
  <c r="M67" i="6"/>
  <c r="L67" i="6"/>
  <c r="K67" i="6"/>
  <c r="J67" i="6"/>
  <c r="I67" i="6"/>
  <c r="H67" i="6"/>
  <c r="G67" i="6"/>
  <c r="F67" i="6"/>
  <c r="E67" i="6"/>
  <c r="D67" i="6"/>
  <c r="C67" i="6"/>
  <c r="CM66" i="6"/>
  <c r="CL66" i="6"/>
  <c r="CK66" i="6"/>
  <c r="CJ66" i="6"/>
  <c r="CI66" i="6"/>
  <c r="CH66" i="6"/>
  <c r="CG66" i="6"/>
  <c r="CF66" i="6"/>
  <c r="CE66" i="6"/>
  <c r="CD66" i="6"/>
  <c r="CC66" i="6"/>
  <c r="CB66" i="6"/>
  <c r="CA66" i="6"/>
  <c r="BZ66" i="6"/>
  <c r="BY66" i="6"/>
  <c r="BX66" i="6"/>
  <c r="BW66" i="6"/>
  <c r="BV66" i="6"/>
  <c r="BU66" i="6"/>
  <c r="BT66" i="6"/>
  <c r="BP66" i="6"/>
  <c r="BO66" i="6"/>
  <c r="BN66" i="6"/>
  <c r="BM66" i="6"/>
  <c r="BL66" i="6"/>
  <c r="BK66" i="6"/>
  <c r="BJ66" i="6"/>
  <c r="BI66" i="6"/>
  <c r="BH66" i="6"/>
  <c r="BG66" i="6"/>
  <c r="BF66" i="6"/>
  <c r="BE66" i="6"/>
  <c r="BD66" i="6"/>
  <c r="BC66" i="6"/>
  <c r="BB66" i="6"/>
  <c r="BA66" i="6"/>
  <c r="AZ66" i="6"/>
  <c r="AY66" i="6"/>
  <c r="AX66" i="6"/>
  <c r="AW66" i="6"/>
  <c r="AS66" i="6"/>
  <c r="AR66" i="6"/>
  <c r="AQ66" i="6"/>
  <c r="AP66" i="6"/>
  <c r="AO66" i="6"/>
  <c r="AN66" i="6"/>
  <c r="AM66" i="6"/>
  <c r="AL66" i="6"/>
  <c r="AK66" i="6"/>
  <c r="AJ66" i="6"/>
  <c r="AI66" i="6"/>
  <c r="AH66" i="6"/>
  <c r="AG66" i="6"/>
  <c r="AF66" i="6"/>
  <c r="AE66" i="6"/>
  <c r="AD66" i="6"/>
  <c r="AC66" i="6"/>
  <c r="AB66" i="6"/>
  <c r="AA66" i="6"/>
  <c r="Z66" i="6"/>
  <c r="V66" i="6"/>
  <c r="U66" i="6"/>
  <c r="T66" i="6"/>
  <c r="S66" i="6"/>
  <c r="R66" i="6"/>
  <c r="Q66" i="6"/>
  <c r="P66" i="6"/>
  <c r="O66" i="6"/>
  <c r="N66" i="6"/>
  <c r="M66" i="6"/>
  <c r="L66" i="6"/>
  <c r="K66" i="6"/>
  <c r="J66" i="6"/>
  <c r="I66" i="6"/>
  <c r="H66" i="6"/>
  <c r="G66" i="6"/>
  <c r="F66" i="6"/>
  <c r="E66" i="6"/>
  <c r="D66" i="6"/>
  <c r="C66" i="6"/>
  <c r="CM65" i="6"/>
  <c r="CL65" i="6"/>
  <c r="CK65" i="6"/>
  <c r="CJ65" i="6"/>
  <c r="CI65" i="6"/>
  <c r="CH65" i="6"/>
  <c r="CG65" i="6"/>
  <c r="CF65" i="6"/>
  <c r="CE65" i="6"/>
  <c r="CD65" i="6"/>
  <c r="CC65" i="6"/>
  <c r="CB65" i="6"/>
  <c r="CA65" i="6"/>
  <c r="BZ65" i="6"/>
  <c r="BY65" i="6"/>
  <c r="BX65" i="6"/>
  <c r="BW65" i="6"/>
  <c r="BV65" i="6"/>
  <c r="BU65" i="6"/>
  <c r="BT65" i="6"/>
  <c r="BP65" i="6"/>
  <c r="BO65" i="6"/>
  <c r="BN65" i="6"/>
  <c r="BM65" i="6"/>
  <c r="BL65" i="6"/>
  <c r="BK65" i="6"/>
  <c r="BJ65" i="6"/>
  <c r="BI65" i="6"/>
  <c r="BH65" i="6"/>
  <c r="BG65" i="6"/>
  <c r="BF65" i="6"/>
  <c r="BE65" i="6"/>
  <c r="BD65" i="6"/>
  <c r="BC65" i="6"/>
  <c r="BB65" i="6"/>
  <c r="BA65" i="6"/>
  <c r="AZ65" i="6"/>
  <c r="AY65" i="6"/>
  <c r="AX65" i="6"/>
  <c r="AW65" i="6"/>
  <c r="AS65" i="6"/>
  <c r="AR65" i="6"/>
  <c r="AQ65" i="6"/>
  <c r="AP65" i="6"/>
  <c r="AO65" i="6"/>
  <c r="AN65" i="6"/>
  <c r="AM65" i="6"/>
  <c r="AL65" i="6"/>
  <c r="AK65" i="6"/>
  <c r="AJ65" i="6"/>
  <c r="AI65" i="6"/>
  <c r="AH65" i="6"/>
  <c r="AG65" i="6"/>
  <c r="AF65" i="6"/>
  <c r="AE65" i="6"/>
  <c r="AD65" i="6"/>
  <c r="AC65" i="6"/>
  <c r="AB65" i="6"/>
  <c r="AA65" i="6"/>
  <c r="Z65" i="6"/>
  <c r="V65" i="6"/>
  <c r="U65" i="6"/>
  <c r="T65" i="6"/>
  <c r="S65" i="6"/>
  <c r="R65" i="6"/>
  <c r="Q65" i="6"/>
  <c r="P65" i="6"/>
  <c r="O65" i="6"/>
  <c r="N65" i="6"/>
  <c r="M65" i="6"/>
  <c r="L65" i="6"/>
  <c r="K65" i="6"/>
  <c r="J65" i="6"/>
  <c r="I65" i="6"/>
  <c r="H65" i="6"/>
  <c r="G65" i="6"/>
  <c r="F65" i="6"/>
  <c r="E65" i="6"/>
  <c r="D65" i="6"/>
  <c r="C65" i="6"/>
  <c r="CM64" i="6"/>
  <c r="CL64" i="6"/>
  <c r="CK64" i="6"/>
  <c r="CJ64" i="6"/>
  <c r="CI64" i="6"/>
  <c r="CH64" i="6"/>
  <c r="CG64" i="6"/>
  <c r="CF64" i="6"/>
  <c r="CE64" i="6"/>
  <c r="CD64" i="6"/>
  <c r="CC64" i="6"/>
  <c r="CB64" i="6"/>
  <c r="CA64" i="6"/>
  <c r="BZ64" i="6"/>
  <c r="BY64" i="6"/>
  <c r="BX64" i="6"/>
  <c r="BW64" i="6"/>
  <c r="BV64" i="6"/>
  <c r="BU64" i="6"/>
  <c r="BT64" i="6"/>
  <c r="BP64" i="6"/>
  <c r="BO64" i="6"/>
  <c r="BN64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S64" i="6"/>
  <c r="AR64" i="6"/>
  <c r="AQ64" i="6"/>
  <c r="AP64" i="6"/>
  <c r="AO64" i="6"/>
  <c r="AN64" i="6"/>
  <c r="AM64" i="6"/>
  <c r="AL64" i="6"/>
  <c r="AK64" i="6"/>
  <c r="AJ64" i="6"/>
  <c r="AI64" i="6"/>
  <c r="AH64" i="6"/>
  <c r="AG64" i="6"/>
  <c r="AF64" i="6"/>
  <c r="AE64" i="6"/>
  <c r="AD64" i="6"/>
  <c r="AC64" i="6"/>
  <c r="AB64" i="6"/>
  <c r="AA64" i="6"/>
  <c r="Z64" i="6"/>
  <c r="V64" i="6"/>
  <c r="U64" i="6"/>
  <c r="T64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E64" i="6"/>
  <c r="D64" i="6"/>
  <c r="C64" i="6"/>
  <c r="CM63" i="6"/>
  <c r="CL63" i="6"/>
  <c r="CK63" i="6"/>
  <c r="CJ63" i="6"/>
  <c r="CI63" i="6"/>
  <c r="CH63" i="6"/>
  <c r="CG63" i="6"/>
  <c r="CF63" i="6"/>
  <c r="CE63" i="6"/>
  <c r="CD63" i="6"/>
  <c r="CC63" i="6"/>
  <c r="CB63" i="6"/>
  <c r="CA63" i="6"/>
  <c r="BZ63" i="6"/>
  <c r="BY63" i="6"/>
  <c r="BX63" i="6"/>
  <c r="BW63" i="6"/>
  <c r="BV63" i="6"/>
  <c r="BU63" i="6"/>
  <c r="BT63" i="6"/>
  <c r="BP63" i="6"/>
  <c r="BO63" i="6"/>
  <c r="BN63" i="6"/>
  <c r="BM63" i="6"/>
  <c r="BL63" i="6"/>
  <c r="BK63" i="6"/>
  <c r="BJ63" i="6"/>
  <c r="BI63" i="6"/>
  <c r="BH63" i="6"/>
  <c r="BG63" i="6"/>
  <c r="BF63" i="6"/>
  <c r="BE63" i="6"/>
  <c r="BD63" i="6"/>
  <c r="BC63" i="6"/>
  <c r="BB63" i="6"/>
  <c r="BA63" i="6"/>
  <c r="AZ63" i="6"/>
  <c r="AY63" i="6"/>
  <c r="AX63" i="6"/>
  <c r="AW63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D63" i="6"/>
  <c r="C63" i="6"/>
  <c r="CM62" i="6"/>
  <c r="CM116" i="6" s="1"/>
  <c r="CL62" i="6"/>
  <c r="CK62" i="6"/>
  <c r="CJ62" i="6"/>
  <c r="CI62" i="6"/>
  <c r="CI116" i="6" s="1"/>
  <c r="CH62" i="6"/>
  <c r="CG62" i="6"/>
  <c r="CG101" i="6" s="1"/>
  <c r="CF62" i="6"/>
  <c r="CE62" i="6"/>
  <c r="CE116" i="6" s="1"/>
  <c r="CD62" i="6"/>
  <c r="CC62" i="6"/>
  <c r="CC115" i="6" s="1"/>
  <c r="CB62" i="6"/>
  <c r="CB115" i="6" s="1"/>
  <c r="CA62" i="6"/>
  <c r="CA116" i="6" s="1"/>
  <c r="BZ62" i="6"/>
  <c r="BY62" i="6"/>
  <c r="BY112" i="6" s="1"/>
  <c r="BX62" i="6"/>
  <c r="BW62" i="6"/>
  <c r="BW112" i="6" s="1"/>
  <c r="BV62" i="6"/>
  <c r="BU62" i="6"/>
  <c r="BT62" i="6"/>
  <c r="BP62" i="6"/>
  <c r="BP116" i="6" s="1"/>
  <c r="BO62" i="6"/>
  <c r="BN62" i="6"/>
  <c r="BN112" i="6" s="1"/>
  <c r="BM62" i="6"/>
  <c r="BL62" i="6"/>
  <c r="BL101" i="6" s="1"/>
  <c r="BK62" i="6"/>
  <c r="BJ62" i="6"/>
  <c r="BJ116" i="6" s="1"/>
  <c r="BI62" i="6"/>
  <c r="BI115" i="6" s="1"/>
  <c r="BH62" i="6"/>
  <c r="BH116" i="6" s="1"/>
  <c r="BG62" i="6"/>
  <c r="BF62" i="6"/>
  <c r="BF101" i="6" s="1"/>
  <c r="BE62" i="6"/>
  <c r="BD62" i="6"/>
  <c r="BD101" i="6" s="1"/>
  <c r="BC62" i="6"/>
  <c r="BB62" i="6"/>
  <c r="BA62" i="6"/>
  <c r="AZ62" i="6"/>
  <c r="AZ116" i="6" s="1"/>
  <c r="AY62" i="6"/>
  <c r="AX62" i="6"/>
  <c r="AX101" i="6" s="1"/>
  <c r="AW62" i="6"/>
  <c r="AS62" i="6"/>
  <c r="AS112" i="6" s="1"/>
  <c r="AR62" i="6"/>
  <c r="AQ62" i="6"/>
  <c r="AP62" i="6"/>
  <c r="AO62" i="6"/>
  <c r="AO116" i="6" s="1"/>
  <c r="AN62" i="6"/>
  <c r="AM62" i="6"/>
  <c r="AM112" i="6" s="1"/>
  <c r="AL62" i="6"/>
  <c r="AK62" i="6"/>
  <c r="AK112" i="6" s="1"/>
  <c r="AJ62" i="6"/>
  <c r="AI62" i="6"/>
  <c r="AI101" i="6" s="1"/>
  <c r="AH62" i="6"/>
  <c r="AG62" i="6"/>
  <c r="AG116" i="6" s="1"/>
  <c r="AF62" i="6"/>
  <c r="AE62" i="6"/>
  <c r="AE112" i="6" s="1"/>
  <c r="AD62" i="6"/>
  <c r="AC62" i="6"/>
  <c r="AC113" i="6" s="1"/>
  <c r="AB62" i="6"/>
  <c r="AA62" i="6"/>
  <c r="AA115" i="6" s="1"/>
  <c r="Z62" i="6"/>
  <c r="V62" i="6"/>
  <c r="V116" i="6" s="1"/>
  <c r="U62" i="6"/>
  <c r="T62" i="6"/>
  <c r="T101" i="6" s="1"/>
  <c r="S62" i="6"/>
  <c r="R62" i="6"/>
  <c r="R113" i="6" s="1"/>
  <c r="Q62" i="6"/>
  <c r="P62" i="6"/>
  <c r="P112" i="6" s="1"/>
  <c r="O62" i="6"/>
  <c r="N62" i="6"/>
  <c r="N116" i="6" s="1"/>
  <c r="M62" i="6"/>
  <c r="L62" i="6"/>
  <c r="L113" i="6" s="1"/>
  <c r="K62" i="6"/>
  <c r="J62" i="6"/>
  <c r="J112" i="6" s="1"/>
  <c r="I62" i="6"/>
  <c r="H62" i="6"/>
  <c r="H115" i="6" s="1"/>
  <c r="G62" i="6"/>
  <c r="G114" i="6" s="1"/>
  <c r="F62" i="6"/>
  <c r="F116" i="6" s="1"/>
  <c r="E62" i="6"/>
  <c r="D62" i="6"/>
  <c r="C62" i="6"/>
  <c r="V57" i="6"/>
  <c r="U57" i="6"/>
  <c r="T57" i="6"/>
  <c r="S57" i="6"/>
  <c r="R57" i="6"/>
  <c r="Q57" i="6"/>
  <c r="P57" i="6"/>
  <c r="O57" i="6"/>
  <c r="N57" i="6"/>
  <c r="M57" i="6"/>
  <c r="L57" i="6"/>
  <c r="K57" i="6"/>
  <c r="J57" i="6"/>
  <c r="I57" i="6"/>
  <c r="H57" i="6"/>
  <c r="G57" i="6"/>
  <c r="F57" i="6"/>
  <c r="E57" i="6"/>
  <c r="D57" i="6"/>
  <c r="C57" i="6"/>
  <c r="V56" i="6"/>
  <c r="U56" i="6"/>
  <c r="T56" i="6"/>
  <c r="S56" i="6"/>
  <c r="R56" i="6"/>
  <c r="Q56" i="6"/>
  <c r="P56" i="6"/>
  <c r="O56" i="6"/>
  <c r="N56" i="6"/>
  <c r="M56" i="6"/>
  <c r="L56" i="6"/>
  <c r="K56" i="6"/>
  <c r="J56" i="6"/>
  <c r="I56" i="6"/>
  <c r="H56" i="6"/>
  <c r="G56" i="6"/>
  <c r="F56" i="6"/>
  <c r="E56" i="6"/>
  <c r="D56" i="6"/>
  <c r="C56" i="6"/>
  <c r="V55" i="6"/>
  <c r="U55" i="6"/>
  <c r="T55" i="6"/>
  <c r="S55" i="6"/>
  <c r="R55" i="6"/>
  <c r="Q55" i="6"/>
  <c r="P55" i="6"/>
  <c r="O55" i="6"/>
  <c r="N55" i="6"/>
  <c r="M55" i="6"/>
  <c r="L55" i="6"/>
  <c r="K55" i="6"/>
  <c r="J55" i="6"/>
  <c r="I55" i="6"/>
  <c r="H55" i="6"/>
  <c r="G55" i="6"/>
  <c r="F55" i="6"/>
  <c r="E55" i="6"/>
  <c r="D55" i="6"/>
  <c r="C55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E54" i="6"/>
  <c r="D54" i="6"/>
  <c r="C54" i="6"/>
  <c r="V53" i="6"/>
  <c r="V58" i="6" s="1"/>
  <c r="U53" i="6"/>
  <c r="T53" i="6"/>
  <c r="S53" i="6"/>
  <c r="R53" i="6"/>
  <c r="Q53" i="6"/>
  <c r="P53" i="6"/>
  <c r="O53" i="6"/>
  <c r="N53" i="6"/>
  <c r="N58" i="6" s="1"/>
  <c r="M53" i="6"/>
  <c r="M58" i="6" s="1"/>
  <c r="M48" i="6" s="1"/>
  <c r="L53" i="6"/>
  <c r="K53" i="6"/>
  <c r="J53" i="6"/>
  <c r="I53" i="6"/>
  <c r="H53" i="6"/>
  <c r="G53" i="6"/>
  <c r="G58" i="6" s="1"/>
  <c r="F53" i="6"/>
  <c r="F58" i="6" s="1"/>
  <c r="E53" i="6"/>
  <c r="D53" i="6"/>
  <c r="C53" i="6"/>
  <c r="V42" i="6"/>
  <c r="U42" i="6"/>
  <c r="T42" i="6"/>
  <c r="S42" i="6"/>
  <c r="R42" i="6"/>
  <c r="Q42" i="6"/>
  <c r="P42" i="6"/>
  <c r="O42" i="6"/>
  <c r="N42" i="6"/>
  <c r="M42" i="6"/>
  <c r="L42" i="6"/>
  <c r="K42" i="6"/>
  <c r="J42" i="6"/>
  <c r="I42" i="6"/>
  <c r="H42" i="6"/>
  <c r="G42" i="6"/>
  <c r="F42" i="6"/>
  <c r="E42" i="6"/>
  <c r="D42" i="6"/>
  <c r="C42" i="6"/>
  <c r="I47" i="6" l="1"/>
  <c r="I49" i="6"/>
  <c r="BL112" i="6"/>
  <c r="AS114" i="6"/>
  <c r="AS117" i="6" s="1"/>
  <c r="AS108" i="6" s="1"/>
  <c r="H58" i="6"/>
  <c r="H46" i="6" s="1"/>
  <c r="P58" i="6"/>
  <c r="P48" i="6" s="1"/>
  <c r="D58" i="6"/>
  <c r="D48" i="6" s="1"/>
  <c r="L58" i="6"/>
  <c r="L49" i="6" s="1"/>
  <c r="T58" i="6"/>
  <c r="T48" i="6" s="1"/>
  <c r="J101" i="6"/>
  <c r="N112" i="6"/>
  <c r="BP112" i="6"/>
  <c r="AG113" i="6"/>
  <c r="AG105" i="6" s="1"/>
  <c r="BL114" i="6"/>
  <c r="CE115" i="6"/>
  <c r="AP171" i="6"/>
  <c r="CE114" i="6"/>
  <c r="J58" i="6"/>
  <c r="J49" i="6" s="1"/>
  <c r="R58" i="6"/>
  <c r="BP101" i="6"/>
  <c r="AC112" i="6"/>
  <c r="AC117" i="6" s="1"/>
  <c r="CA112" i="6"/>
  <c r="AZ113" i="6"/>
  <c r="AC116" i="6"/>
  <c r="BJ171" i="6"/>
  <c r="BJ176" i="6" s="1"/>
  <c r="CC174" i="6"/>
  <c r="I58" i="6"/>
  <c r="I45" i="6" s="1"/>
  <c r="Q58" i="6"/>
  <c r="U58" i="6"/>
  <c r="U45" i="6" s="1"/>
  <c r="J116" i="6"/>
  <c r="V101" i="6"/>
  <c r="CE101" i="6"/>
  <c r="AG112" i="6"/>
  <c r="CI112" i="6"/>
  <c r="BL113" i="6"/>
  <c r="J115" i="6"/>
  <c r="J117" i="6" s="1"/>
  <c r="AS116" i="6"/>
  <c r="AA175" i="6"/>
  <c r="E58" i="6"/>
  <c r="E46" i="6" s="1"/>
  <c r="AS113" i="6"/>
  <c r="AS105" i="6" s="1"/>
  <c r="AG101" i="6"/>
  <c r="CI101" i="6"/>
  <c r="J113" i="6"/>
  <c r="CE113" i="6"/>
  <c r="AC115" i="6"/>
  <c r="BL116" i="6"/>
  <c r="AP172" i="6"/>
  <c r="BJ175" i="6"/>
  <c r="G46" i="6"/>
  <c r="G48" i="6"/>
  <c r="C116" i="6"/>
  <c r="C115" i="6"/>
  <c r="C114" i="6"/>
  <c r="C113" i="6"/>
  <c r="K116" i="6"/>
  <c r="K115" i="6"/>
  <c r="K114" i="6"/>
  <c r="K112" i="6"/>
  <c r="K113" i="6"/>
  <c r="S116" i="6"/>
  <c r="S115" i="6"/>
  <c r="S114" i="6"/>
  <c r="S112" i="6"/>
  <c r="S101" i="6"/>
  <c r="S113" i="6"/>
  <c r="AD116" i="6"/>
  <c r="AD115" i="6"/>
  <c r="AD114" i="6"/>
  <c r="AD113" i="6"/>
  <c r="AD101" i="6"/>
  <c r="AL116" i="6"/>
  <c r="AL115" i="6"/>
  <c r="AL114" i="6"/>
  <c r="AL113" i="6"/>
  <c r="AL112" i="6"/>
  <c r="AW116" i="6"/>
  <c r="AW115" i="6"/>
  <c r="AW114" i="6"/>
  <c r="AW112" i="6"/>
  <c r="AW101" i="6"/>
  <c r="BE116" i="6"/>
  <c r="BE115" i="6"/>
  <c r="BE114" i="6"/>
  <c r="BE113" i="6"/>
  <c r="BE112" i="6"/>
  <c r="BE101" i="6"/>
  <c r="BM116" i="6"/>
  <c r="BM115" i="6"/>
  <c r="BM114" i="6"/>
  <c r="BM113" i="6"/>
  <c r="BM101" i="6"/>
  <c r="BM112" i="6"/>
  <c r="BX116" i="6"/>
  <c r="BX115" i="6"/>
  <c r="BX114" i="6"/>
  <c r="BX113" i="6"/>
  <c r="BX112" i="6"/>
  <c r="BX101" i="6"/>
  <c r="CF115" i="6"/>
  <c r="CF114" i="6"/>
  <c r="CF113" i="6"/>
  <c r="CF116" i="6"/>
  <c r="CF112" i="6"/>
  <c r="CF101" i="6"/>
  <c r="C101" i="6"/>
  <c r="AL101" i="6"/>
  <c r="CB114" i="6"/>
  <c r="F49" i="6"/>
  <c r="F47" i="6"/>
  <c r="F45" i="6"/>
  <c r="F48" i="6"/>
  <c r="F46" i="6"/>
  <c r="N49" i="6"/>
  <c r="N47" i="6"/>
  <c r="N45" i="6"/>
  <c r="N50" i="6" s="1"/>
  <c r="N48" i="6"/>
  <c r="N46" i="6"/>
  <c r="V49" i="6"/>
  <c r="V47" i="6"/>
  <c r="V45" i="6"/>
  <c r="V48" i="6"/>
  <c r="V46" i="6"/>
  <c r="K101" i="6"/>
  <c r="AD112" i="6"/>
  <c r="G49" i="6"/>
  <c r="T47" i="6"/>
  <c r="T45" i="6"/>
  <c r="T46" i="6"/>
  <c r="Z112" i="6"/>
  <c r="Z113" i="6"/>
  <c r="Z101" i="6"/>
  <c r="Z115" i="6"/>
  <c r="Z116" i="6"/>
  <c r="AH116" i="6"/>
  <c r="AH115" i="6"/>
  <c r="AH114" i="6"/>
  <c r="AH112" i="6"/>
  <c r="AH113" i="6"/>
  <c r="AH101" i="6"/>
  <c r="BI112" i="6"/>
  <c r="BI101" i="6"/>
  <c r="BI116" i="6"/>
  <c r="BI113" i="6"/>
  <c r="BI114" i="6"/>
  <c r="CJ116" i="6"/>
  <c r="CJ113" i="6"/>
  <c r="CJ115" i="6"/>
  <c r="CJ101" i="6"/>
  <c r="CJ114" i="6"/>
  <c r="E49" i="6"/>
  <c r="E47" i="6"/>
  <c r="E45" i="6"/>
  <c r="H112" i="6"/>
  <c r="H116" i="6"/>
  <c r="H113" i="6"/>
  <c r="H114" i="6"/>
  <c r="H101" i="6"/>
  <c r="P113" i="6"/>
  <c r="P101" i="6"/>
  <c r="P116" i="6"/>
  <c r="P115" i="6"/>
  <c r="P114" i="6"/>
  <c r="BB101" i="6"/>
  <c r="BB116" i="6"/>
  <c r="BB115" i="6"/>
  <c r="BB114" i="6"/>
  <c r="BB113" i="6"/>
  <c r="BB112" i="6"/>
  <c r="CK116" i="6"/>
  <c r="CK101" i="6"/>
  <c r="CK115" i="6"/>
  <c r="CK114" i="6"/>
  <c r="CK113" i="6"/>
  <c r="CJ112" i="6"/>
  <c r="AW113" i="6"/>
  <c r="AA114" i="6"/>
  <c r="C46" i="6"/>
  <c r="G47" i="6"/>
  <c r="S48" i="6"/>
  <c r="L45" i="6"/>
  <c r="L47" i="6"/>
  <c r="L48" i="6"/>
  <c r="O116" i="6"/>
  <c r="O115" i="6"/>
  <c r="O113" i="6"/>
  <c r="O101" i="6"/>
  <c r="O114" i="6"/>
  <c r="O112" i="6"/>
  <c r="BA114" i="6"/>
  <c r="BA101" i="6"/>
  <c r="BA116" i="6"/>
  <c r="BA115" i="6"/>
  <c r="BA113" i="6"/>
  <c r="BA112" i="6"/>
  <c r="CB116" i="6"/>
  <c r="CB101" i="6"/>
  <c r="CB112" i="6"/>
  <c r="CB113" i="6"/>
  <c r="C112" i="6"/>
  <c r="L46" i="6"/>
  <c r="AA113" i="6"/>
  <c r="AA116" i="6"/>
  <c r="AA112" i="6"/>
  <c r="AQ113" i="6"/>
  <c r="AQ112" i="6"/>
  <c r="AQ114" i="6"/>
  <c r="AQ115" i="6"/>
  <c r="AQ116" i="6"/>
  <c r="AQ101" i="6"/>
  <c r="CC112" i="6"/>
  <c r="CC113" i="6"/>
  <c r="CC114" i="6"/>
  <c r="CC116" i="6"/>
  <c r="J48" i="6"/>
  <c r="J46" i="6"/>
  <c r="J47" i="6"/>
  <c r="J45" i="6"/>
  <c r="O58" i="6"/>
  <c r="AA101" i="6"/>
  <c r="CK112" i="6"/>
  <c r="G45" i="6"/>
  <c r="G50" i="6" s="1"/>
  <c r="C58" i="6"/>
  <c r="D49" i="6"/>
  <c r="D47" i="6"/>
  <c r="D45" i="6"/>
  <c r="D46" i="6"/>
  <c r="G113" i="6"/>
  <c r="G101" i="6"/>
  <c r="G112" i="6"/>
  <c r="G115" i="6"/>
  <c r="G116" i="6"/>
  <c r="AP101" i="6"/>
  <c r="AP113" i="6"/>
  <c r="AP112" i="6"/>
  <c r="AP114" i="6"/>
  <c r="AP115" i="6"/>
  <c r="BT116" i="6"/>
  <c r="BT115" i="6"/>
  <c r="BT114" i="6"/>
  <c r="BT113" i="6"/>
  <c r="BT112" i="6"/>
  <c r="BT101" i="6"/>
  <c r="Z114" i="6"/>
  <c r="M49" i="6"/>
  <c r="M47" i="6"/>
  <c r="M45" i="6"/>
  <c r="AI112" i="6"/>
  <c r="AI116" i="6"/>
  <c r="AI115" i="6"/>
  <c r="AI114" i="6"/>
  <c r="AI113" i="6"/>
  <c r="BJ101" i="6"/>
  <c r="BJ114" i="6"/>
  <c r="BJ115" i="6"/>
  <c r="BU112" i="6"/>
  <c r="BU116" i="6"/>
  <c r="BU115" i="6"/>
  <c r="BU114" i="6"/>
  <c r="BU113" i="6"/>
  <c r="BU101" i="6"/>
  <c r="M46" i="6"/>
  <c r="R48" i="6"/>
  <c r="R46" i="6"/>
  <c r="R49" i="6"/>
  <c r="R47" i="6"/>
  <c r="R45" i="6"/>
  <c r="E48" i="6"/>
  <c r="K58" i="6"/>
  <c r="K46" i="6" s="1"/>
  <c r="S58" i="6"/>
  <c r="S46" i="6" s="1"/>
  <c r="CC101" i="6"/>
  <c r="BJ112" i="6"/>
  <c r="BJ113" i="6"/>
  <c r="AP116" i="6"/>
  <c r="G160" i="6"/>
  <c r="G175" i="6"/>
  <c r="G172" i="6"/>
  <c r="G173" i="6"/>
  <c r="G174" i="6"/>
  <c r="G171" i="6"/>
  <c r="O171" i="6"/>
  <c r="O175" i="6"/>
  <c r="O172" i="6"/>
  <c r="O173" i="6"/>
  <c r="O174" i="6"/>
  <c r="O160" i="6"/>
  <c r="Z160" i="6"/>
  <c r="Z172" i="6"/>
  <c r="Z171" i="6"/>
  <c r="Z174" i="6"/>
  <c r="Z175" i="6"/>
  <c r="AH174" i="6"/>
  <c r="AH172" i="6"/>
  <c r="AH171" i="6"/>
  <c r="AH175" i="6"/>
  <c r="AH173" i="6"/>
  <c r="AH160" i="6"/>
  <c r="AP173" i="6"/>
  <c r="AP175" i="6"/>
  <c r="AP160" i="6"/>
  <c r="BA175" i="6"/>
  <c r="BA174" i="6"/>
  <c r="BA172" i="6"/>
  <c r="BA171" i="6"/>
  <c r="BA160" i="6"/>
  <c r="BA173" i="6"/>
  <c r="BI172" i="6"/>
  <c r="BI174" i="6"/>
  <c r="BI160" i="6"/>
  <c r="BI173" i="6"/>
  <c r="BI171" i="6"/>
  <c r="BT174" i="6"/>
  <c r="BT173" i="6"/>
  <c r="BT175" i="6"/>
  <c r="BT171" i="6"/>
  <c r="BT172" i="6"/>
  <c r="BT160" i="6"/>
  <c r="CB160" i="6"/>
  <c r="CB171" i="6"/>
  <c r="CB172" i="6"/>
  <c r="CB173" i="6"/>
  <c r="CB175" i="6"/>
  <c r="CB174" i="6"/>
  <c r="CJ160" i="6"/>
  <c r="CJ175" i="6"/>
  <c r="CJ172" i="6"/>
  <c r="CJ173" i="6"/>
  <c r="CJ174" i="6"/>
  <c r="CJ171" i="6"/>
  <c r="I116" i="6"/>
  <c r="I115" i="6"/>
  <c r="I114" i="6"/>
  <c r="I113" i="6"/>
  <c r="I112" i="6"/>
  <c r="I101" i="6"/>
  <c r="Q116" i="6"/>
  <c r="Q115" i="6"/>
  <c r="Q114" i="6"/>
  <c r="Q113" i="6"/>
  <c r="Q112" i="6"/>
  <c r="Q101" i="6"/>
  <c r="AB116" i="6"/>
  <c r="AB115" i="6"/>
  <c r="AB114" i="6"/>
  <c r="AB113" i="6"/>
  <c r="AB112" i="6"/>
  <c r="AB101" i="6"/>
  <c r="AJ116" i="6"/>
  <c r="AJ115" i="6"/>
  <c r="AJ114" i="6"/>
  <c r="AJ113" i="6"/>
  <c r="AJ112" i="6"/>
  <c r="AJ101" i="6"/>
  <c r="AR116" i="6"/>
  <c r="AR115" i="6"/>
  <c r="AR114" i="6"/>
  <c r="AR113" i="6"/>
  <c r="AR112" i="6"/>
  <c r="AR101" i="6"/>
  <c r="BC116" i="6"/>
  <c r="BC115" i="6"/>
  <c r="BC114" i="6"/>
  <c r="BC113" i="6"/>
  <c r="BC112" i="6"/>
  <c r="BC101" i="6"/>
  <c r="BK116" i="6"/>
  <c r="BK115" i="6"/>
  <c r="BK114" i="6"/>
  <c r="BK113" i="6"/>
  <c r="BK112" i="6"/>
  <c r="BK101" i="6"/>
  <c r="BV116" i="6"/>
  <c r="BV115" i="6"/>
  <c r="BV114" i="6"/>
  <c r="BV113" i="6"/>
  <c r="BV112" i="6"/>
  <c r="BV101" i="6"/>
  <c r="CD115" i="6"/>
  <c r="CD114" i="6"/>
  <c r="CD113" i="6"/>
  <c r="CD112" i="6"/>
  <c r="CD101" i="6"/>
  <c r="CL115" i="6"/>
  <c r="CL114" i="6"/>
  <c r="CL113" i="6"/>
  <c r="CL112" i="6"/>
  <c r="CL101" i="6"/>
  <c r="CL116" i="6"/>
  <c r="Z173" i="6"/>
  <c r="BI175" i="6"/>
  <c r="I48" i="6"/>
  <c r="I46" i="6"/>
  <c r="I50" i="6" s="1"/>
  <c r="Q48" i="6"/>
  <c r="Q46" i="6"/>
  <c r="AR173" i="6"/>
  <c r="L101" i="6"/>
  <c r="AK101" i="6"/>
  <c r="BW101" i="6"/>
  <c r="R112" i="6"/>
  <c r="BD112" i="6"/>
  <c r="CM112" i="6"/>
  <c r="AK113" i="6"/>
  <c r="BP113" i="6"/>
  <c r="CI113" i="6"/>
  <c r="N114" i="6"/>
  <c r="N117" i="6" s="1"/>
  <c r="AG114" i="6"/>
  <c r="AZ114" i="6"/>
  <c r="BP114" i="6"/>
  <c r="CI114" i="6"/>
  <c r="N115" i="6"/>
  <c r="AG115" i="6"/>
  <c r="AZ115" i="6"/>
  <c r="BP115" i="6"/>
  <c r="CI115" i="6"/>
  <c r="Q175" i="6"/>
  <c r="Q174" i="6"/>
  <c r="Q171" i="6"/>
  <c r="Q173" i="6"/>
  <c r="Q160" i="6"/>
  <c r="AJ175" i="6"/>
  <c r="AJ174" i="6"/>
  <c r="AJ171" i="6"/>
  <c r="AJ172" i="6"/>
  <c r="AJ160" i="6"/>
  <c r="AJ173" i="6"/>
  <c r="BC175" i="6"/>
  <c r="BC174" i="6"/>
  <c r="BC171" i="6"/>
  <c r="BC160" i="6"/>
  <c r="BC172" i="6"/>
  <c r="CD175" i="6"/>
  <c r="CD172" i="6"/>
  <c r="CD160" i="6"/>
  <c r="CD173" i="6"/>
  <c r="BC173" i="6"/>
  <c r="D116" i="6"/>
  <c r="D115" i="6"/>
  <c r="D114" i="6"/>
  <c r="L116" i="6"/>
  <c r="L115" i="6"/>
  <c r="L114" i="6"/>
  <c r="T116" i="6"/>
  <c r="T115" i="6"/>
  <c r="T114" i="6"/>
  <c r="AE116" i="6"/>
  <c r="AE115" i="6"/>
  <c r="AE114" i="6"/>
  <c r="AM116" i="6"/>
  <c r="AM115" i="6"/>
  <c r="AM114" i="6"/>
  <c r="AM113" i="6"/>
  <c r="AX116" i="6"/>
  <c r="AX115" i="6"/>
  <c r="AX114" i="6"/>
  <c r="AX113" i="6"/>
  <c r="BF116" i="6"/>
  <c r="BF115" i="6"/>
  <c r="BF114" i="6"/>
  <c r="BF113" i="6"/>
  <c r="BN116" i="6"/>
  <c r="BN115" i="6"/>
  <c r="BN114" i="6"/>
  <c r="BN113" i="6"/>
  <c r="BY116" i="6"/>
  <c r="BY115" i="6"/>
  <c r="BY114" i="6"/>
  <c r="BY113" i="6"/>
  <c r="CG115" i="6"/>
  <c r="CG114" i="6"/>
  <c r="CG113" i="6"/>
  <c r="D101" i="6"/>
  <c r="AC101" i="6"/>
  <c r="AM101" i="6"/>
  <c r="BY101" i="6"/>
  <c r="T112" i="6"/>
  <c r="BF112" i="6"/>
  <c r="CE112" i="6"/>
  <c r="D113" i="6"/>
  <c r="AO113" i="6"/>
  <c r="AO117" i="6" s="1"/>
  <c r="BD113" i="6"/>
  <c r="CD171" i="6"/>
  <c r="CD174" i="6"/>
  <c r="AQ176" i="6"/>
  <c r="AG117" i="6"/>
  <c r="AG108" i="6" s="1"/>
  <c r="I175" i="6"/>
  <c r="I172" i="6"/>
  <c r="I160" i="6"/>
  <c r="I171" i="6"/>
  <c r="I173" i="6"/>
  <c r="AB174" i="6"/>
  <c r="AB160" i="6"/>
  <c r="AB172" i="6"/>
  <c r="AB171" i="6"/>
  <c r="AB175" i="6"/>
  <c r="AB173" i="6"/>
  <c r="BK174" i="6"/>
  <c r="BK173" i="6"/>
  <c r="BK160" i="6"/>
  <c r="BK171" i="6"/>
  <c r="BK172" i="6"/>
  <c r="E116" i="6"/>
  <c r="E115" i="6"/>
  <c r="E114" i="6"/>
  <c r="E113" i="6"/>
  <c r="E112" i="6"/>
  <c r="E101" i="6"/>
  <c r="M116" i="6"/>
  <c r="M115" i="6"/>
  <c r="M114" i="6"/>
  <c r="M113" i="6"/>
  <c r="M112" i="6"/>
  <c r="M101" i="6"/>
  <c r="U116" i="6"/>
  <c r="U115" i="6"/>
  <c r="U114" i="6"/>
  <c r="U113" i="6"/>
  <c r="U112" i="6"/>
  <c r="U101" i="6"/>
  <c r="AF116" i="6"/>
  <c r="AF115" i="6"/>
  <c r="AF114" i="6"/>
  <c r="AF113" i="6"/>
  <c r="AF112" i="6"/>
  <c r="AF101" i="6"/>
  <c r="AN116" i="6"/>
  <c r="AN115" i="6"/>
  <c r="AN114" i="6"/>
  <c r="AN113" i="6"/>
  <c r="AN112" i="6"/>
  <c r="AN101" i="6"/>
  <c r="AY116" i="6"/>
  <c r="AY115" i="6"/>
  <c r="AY114" i="6"/>
  <c r="AY113" i="6"/>
  <c r="AY112" i="6"/>
  <c r="AY101" i="6"/>
  <c r="BG116" i="6"/>
  <c r="BG115" i="6"/>
  <c r="BG114" i="6"/>
  <c r="BG113" i="6"/>
  <c r="BG112" i="6"/>
  <c r="BG101" i="6"/>
  <c r="BO116" i="6"/>
  <c r="BO115" i="6"/>
  <c r="BO114" i="6"/>
  <c r="BO113" i="6"/>
  <c r="BO112" i="6"/>
  <c r="BO101" i="6"/>
  <c r="BZ116" i="6"/>
  <c r="BZ115" i="6"/>
  <c r="BZ114" i="6"/>
  <c r="BZ113" i="6"/>
  <c r="BZ112" i="6"/>
  <c r="BZ101" i="6"/>
  <c r="CH115" i="6"/>
  <c r="CH114" i="6"/>
  <c r="CH113" i="6"/>
  <c r="CH112" i="6"/>
  <c r="CH101" i="6"/>
  <c r="CH116" i="6"/>
  <c r="F101" i="6"/>
  <c r="AO101" i="6"/>
  <c r="CA101" i="6"/>
  <c r="V112" i="6"/>
  <c r="BH112" i="6"/>
  <c r="F113" i="6"/>
  <c r="BW113" i="6"/>
  <c r="CM113" i="6"/>
  <c r="R114" i="6"/>
  <c r="AK114" i="6"/>
  <c r="BD114" i="6"/>
  <c r="BW114" i="6"/>
  <c r="CM114" i="6"/>
  <c r="R115" i="6"/>
  <c r="AK115" i="6"/>
  <c r="BD115" i="6"/>
  <c r="BW115" i="6"/>
  <c r="CM115" i="6"/>
  <c r="R116" i="6"/>
  <c r="AK116" i="6"/>
  <c r="BD116" i="6"/>
  <c r="BW116" i="6"/>
  <c r="C175" i="6"/>
  <c r="C174" i="6"/>
  <c r="C171" i="6"/>
  <c r="C172" i="6"/>
  <c r="K175" i="6"/>
  <c r="K174" i="6"/>
  <c r="K173" i="6"/>
  <c r="K172" i="6"/>
  <c r="K171" i="6"/>
  <c r="S175" i="6"/>
  <c r="S174" i="6"/>
  <c r="S173" i="6"/>
  <c r="S172" i="6"/>
  <c r="AD175" i="6"/>
  <c r="AD174" i="6"/>
  <c r="AD173" i="6"/>
  <c r="AD172" i="6"/>
  <c r="AD171" i="6"/>
  <c r="AL175" i="6"/>
  <c r="AL174" i="6"/>
  <c r="AL172" i="6"/>
  <c r="AL173" i="6"/>
  <c r="AW175" i="6"/>
  <c r="AW174" i="6"/>
  <c r="AW173" i="6"/>
  <c r="AW172" i="6"/>
  <c r="AW171" i="6"/>
  <c r="BE175" i="6"/>
  <c r="BE174" i="6"/>
  <c r="BE171" i="6"/>
  <c r="BE172" i="6"/>
  <c r="BE173" i="6"/>
  <c r="BM175" i="6"/>
  <c r="BM174" i="6"/>
  <c r="BM173" i="6"/>
  <c r="BM172" i="6"/>
  <c r="BM171" i="6"/>
  <c r="BX175" i="6"/>
  <c r="BX174" i="6"/>
  <c r="BX171" i="6"/>
  <c r="BX172" i="6"/>
  <c r="BX173" i="6"/>
  <c r="CF175" i="6"/>
  <c r="CF174" i="6"/>
  <c r="CF173" i="6"/>
  <c r="CF172" i="6"/>
  <c r="CF171" i="6"/>
  <c r="CF160" i="6"/>
  <c r="C160" i="6"/>
  <c r="AL160" i="6"/>
  <c r="BX160" i="6"/>
  <c r="C173" i="6"/>
  <c r="AR175" i="6"/>
  <c r="AR160" i="6"/>
  <c r="AR171" i="6"/>
  <c r="AR174" i="6"/>
  <c r="BV175" i="6"/>
  <c r="BV174" i="6"/>
  <c r="BV160" i="6"/>
  <c r="BV171" i="6"/>
  <c r="BV172" i="6"/>
  <c r="CL175" i="6"/>
  <c r="CL174" i="6"/>
  <c r="CL173" i="6"/>
  <c r="CL160" i="6"/>
  <c r="R101" i="6"/>
  <c r="AE101" i="6"/>
  <c r="BN101" i="6"/>
  <c r="CM101" i="6"/>
  <c r="L112" i="6"/>
  <c r="AX112" i="6"/>
  <c r="CG112" i="6"/>
  <c r="AE113" i="6"/>
  <c r="BH113" i="6"/>
  <c r="CA113" i="6"/>
  <c r="F114" i="6"/>
  <c r="V114" i="6"/>
  <c r="AO114" i="6"/>
  <c r="BH114" i="6"/>
  <c r="CA114" i="6"/>
  <c r="F115" i="6"/>
  <c r="V115" i="6"/>
  <c r="AO115" i="6"/>
  <c r="BH115" i="6"/>
  <c r="CA115" i="6"/>
  <c r="K160" i="6"/>
  <c r="AW160" i="6"/>
  <c r="S171" i="6"/>
  <c r="CL171" i="6"/>
  <c r="D175" i="6"/>
  <c r="D174" i="6"/>
  <c r="D173" i="6"/>
  <c r="D172" i="6"/>
  <c r="D176" i="6" s="1"/>
  <c r="L175" i="6"/>
  <c r="L174" i="6"/>
  <c r="L173" i="6"/>
  <c r="L172" i="6"/>
  <c r="L171" i="6"/>
  <c r="T175" i="6"/>
  <c r="T174" i="6"/>
  <c r="T173" i="6"/>
  <c r="T172" i="6"/>
  <c r="AE175" i="6"/>
  <c r="AE174" i="6"/>
  <c r="AE173" i="6"/>
  <c r="AE172" i="6"/>
  <c r="AE171" i="6"/>
  <c r="AM175" i="6"/>
  <c r="AM174" i="6"/>
  <c r="AM173" i="6"/>
  <c r="AM172" i="6"/>
  <c r="AM171" i="6"/>
  <c r="AX175" i="6"/>
  <c r="AX174" i="6"/>
  <c r="AX173" i="6"/>
  <c r="AX172" i="6"/>
  <c r="AX171" i="6"/>
  <c r="BF175" i="6"/>
  <c r="BF174" i="6"/>
  <c r="BF173" i="6"/>
  <c r="BF172" i="6"/>
  <c r="BF171" i="6"/>
  <c r="BN175" i="6"/>
  <c r="BN174" i="6"/>
  <c r="BN173" i="6"/>
  <c r="BN172" i="6"/>
  <c r="BN171" i="6"/>
  <c r="BY175" i="6"/>
  <c r="BY174" i="6"/>
  <c r="BY173" i="6"/>
  <c r="BY172" i="6"/>
  <c r="BY171" i="6"/>
  <c r="CG175" i="6"/>
  <c r="CG174" i="6"/>
  <c r="CG173" i="6"/>
  <c r="CG172" i="6"/>
  <c r="CG171" i="6"/>
  <c r="D160" i="6"/>
  <c r="T160" i="6"/>
  <c r="AM160" i="6"/>
  <c r="BF160" i="6"/>
  <c r="BY160" i="6"/>
  <c r="T171" i="6"/>
  <c r="E175" i="6"/>
  <c r="E174" i="6"/>
  <c r="E173" i="6"/>
  <c r="E172" i="6"/>
  <c r="E171" i="6"/>
  <c r="M175" i="6"/>
  <c r="M174" i="6"/>
  <c r="M173" i="6"/>
  <c r="M172" i="6"/>
  <c r="M171" i="6"/>
  <c r="U175" i="6"/>
  <c r="U174" i="6"/>
  <c r="U173" i="6"/>
  <c r="U172" i="6"/>
  <c r="U171" i="6"/>
  <c r="AF175" i="6"/>
  <c r="AF174" i="6"/>
  <c r="AF173" i="6"/>
  <c r="AF172" i="6"/>
  <c r="AF171" i="6"/>
  <c r="AN175" i="6"/>
  <c r="AN174" i="6"/>
  <c r="AN173" i="6"/>
  <c r="AN172" i="6"/>
  <c r="AN171" i="6"/>
  <c r="AY175" i="6"/>
  <c r="AY174" i="6"/>
  <c r="AY173" i="6"/>
  <c r="AY172" i="6"/>
  <c r="AY171" i="6"/>
  <c r="BG175" i="6"/>
  <c r="BG174" i="6"/>
  <c r="BG173" i="6"/>
  <c r="BG172" i="6"/>
  <c r="BG171" i="6"/>
  <c r="BO175" i="6"/>
  <c r="BO174" i="6"/>
  <c r="BO173" i="6"/>
  <c r="BO172" i="6"/>
  <c r="BO171" i="6"/>
  <c r="BZ175" i="6"/>
  <c r="BZ174" i="6"/>
  <c r="BZ173" i="6"/>
  <c r="BZ172" i="6"/>
  <c r="BZ171" i="6"/>
  <c r="CH175" i="6"/>
  <c r="CH174" i="6"/>
  <c r="CH173" i="6"/>
  <c r="CH172" i="6"/>
  <c r="CH171" i="6"/>
  <c r="E160" i="6"/>
  <c r="U160" i="6"/>
  <c r="AN160" i="6"/>
  <c r="BG160" i="6"/>
  <c r="BZ160" i="6"/>
  <c r="F175" i="6"/>
  <c r="F174" i="6"/>
  <c r="F173" i="6"/>
  <c r="F172" i="6"/>
  <c r="F171" i="6"/>
  <c r="N175" i="6"/>
  <c r="N174" i="6"/>
  <c r="N173" i="6"/>
  <c r="N172" i="6"/>
  <c r="N171" i="6"/>
  <c r="V175" i="6"/>
  <c r="V174" i="6"/>
  <c r="V173" i="6"/>
  <c r="V172" i="6"/>
  <c r="V171" i="6"/>
  <c r="AG175" i="6"/>
  <c r="AG174" i="6"/>
  <c r="AG173" i="6"/>
  <c r="AG172" i="6"/>
  <c r="AG171" i="6"/>
  <c r="AO175" i="6"/>
  <c r="AO174" i="6"/>
  <c r="AO173" i="6"/>
  <c r="AO172" i="6"/>
  <c r="AO171" i="6"/>
  <c r="AZ175" i="6"/>
  <c r="AZ174" i="6"/>
  <c r="AZ173" i="6"/>
  <c r="AZ172" i="6"/>
  <c r="AZ171" i="6"/>
  <c r="BH175" i="6"/>
  <c r="BH174" i="6"/>
  <c r="BH173" i="6"/>
  <c r="BH172" i="6"/>
  <c r="BH171" i="6"/>
  <c r="BP175" i="6"/>
  <c r="BP174" i="6"/>
  <c r="BP173" i="6"/>
  <c r="BP172" i="6"/>
  <c r="BP171" i="6"/>
  <c r="CA175" i="6"/>
  <c r="CA174" i="6"/>
  <c r="CA173" i="6"/>
  <c r="CA172" i="6"/>
  <c r="CA171" i="6"/>
  <c r="CI175" i="6"/>
  <c r="CI174" i="6"/>
  <c r="CI173" i="6"/>
  <c r="CI172" i="6"/>
  <c r="CI171" i="6"/>
  <c r="F160" i="6"/>
  <c r="N160" i="6"/>
  <c r="V160" i="6"/>
  <c r="AG160" i="6"/>
  <c r="AO160" i="6"/>
  <c r="AZ160" i="6"/>
  <c r="BH160" i="6"/>
  <c r="BP160" i="6"/>
  <c r="CA160" i="6"/>
  <c r="AA171" i="6"/>
  <c r="AA172" i="6"/>
  <c r="H173" i="6"/>
  <c r="CC173" i="6"/>
  <c r="P175" i="6"/>
  <c r="P174" i="6"/>
  <c r="P173" i="6"/>
  <c r="P172" i="6"/>
  <c r="AI175" i="6"/>
  <c r="AI174" i="6"/>
  <c r="AI173" i="6"/>
  <c r="AI172" i="6"/>
  <c r="BB175" i="6"/>
  <c r="BB174" i="6"/>
  <c r="BB173" i="6"/>
  <c r="BB172" i="6"/>
  <c r="BU175" i="6"/>
  <c r="BU174" i="6"/>
  <c r="BU173" i="6"/>
  <c r="BU172" i="6"/>
  <c r="BU171" i="6"/>
  <c r="CK175" i="6"/>
  <c r="CK174" i="6"/>
  <c r="CK173" i="6"/>
  <c r="CK172" i="6"/>
  <c r="CK171" i="6"/>
  <c r="H160" i="6"/>
  <c r="P160" i="6"/>
  <c r="AA160" i="6"/>
  <c r="AI160" i="6"/>
  <c r="AQ160" i="6"/>
  <c r="BB160" i="6"/>
  <c r="BJ160" i="6"/>
  <c r="BU160" i="6"/>
  <c r="BB171" i="6"/>
  <c r="H172" i="6"/>
  <c r="CC172" i="6"/>
  <c r="BJ173" i="6"/>
  <c r="BJ174" i="6"/>
  <c r="AQ175" i="6"/>
  <c r="CC175" i="6"/>
  <c r="P171" i="6"/>
  <c r="AI171" i="6"/>
  <c r="J175" i="6"/>
  <c r="J174" i="6"/>
  <c r="J173" i="6"/>
  <c r="J172" i="6"/>
  <c r="J171" i="6"/>
  <c r="R175" i="6"/>
  <c r="R174" i="6"/>
  <c r="R173" i="6"/>
  <c r="R172" i="6"/>
  <c r="R171" i="6"/>
  <c r="AC175" i="6"/>
  <c r="AC174" i="6"/>
  <c r="AC173" i="6"/>
  <c r="AC172" i="6"/>
  <c r="AC171" i="6"/>
  <c r="AK175" i="6"/>
  <c r="AK174" i="6"/>
  <c r="AK173" i="6"/>
  <c r="AK172" i="6"/>
  <c r="AK171" i="6"/>
  <c r="AS175" i="6"/>
  <c r="AS174" i="6"/>
  <c r="AS173" i="6"/>
  <c r="AS172" i="6"/>
  <c r="AS171" i="6"/>
  <c r="BD175" i="6"/>
  <c r="BD174" i="6"/>
  <c r="BD173" i="6"/>
  <c r="BD172" i="6"/>
  <c r="BD171" i="6"/>
  <c r="BL175" i="6"/>
  <c r="BL174" i="6"/>
  <c r="BL173" i="6"/>
  <c r="BL172" i="6"/>
  <c r="BL171" i="6"/>
  <c r="BW175" i="6"/>
  <c r="BW174" i="6"/>
  <c r="BW173" i="6"/>
  <c r="BW172" i="6"/>
  <c r="BW171" i="6"/>
  <c r="CE175" i="6"/>
  <c r="CE174" i="6"/>
  <c r="CE173" i="6"/>
  <c r="CE172" i="6"/>
  <c r="CE171" i="6"/>
  <c r="CM175" i="6"/>
  <c r="CM174" i="6"/>
  <c r="CM173" i="6"/>
  <c r="CM172" i="6"/>
  <c r="CM171" i="6"/>
  <c r="J160" i="6"/>
  <c r="R160" i="6"/>
  <c r="AC160" i="6"/>
  <c r="AK160" i="6"/>
  <c r="AS160" i="6"/>
  <c r="BD160" i="6"/>
  <c r="BL160" i="6"/>
  <c r="BW160" i="6"/>
  <c r="AX121" i="1"/>
  <c r="AY121" i="1"/>
  <c r="AZ121" i="1"/>
  <c r="BA121" i="1"/>
  <c r="BB121" i="1"/>
  <c r="BC121" i="1"/>
  <c r="BD121" i="1"/>
  <c r="BE121" i="1"/>
  <c r="BF121" i="1"/>
  <c r="BG121" i="1"/>
  <c r="BH121" i="1"/>
  <c r="BI121" i="1"/>
  <c r="BJ121" i="1"/>
  <c r="BK121" i="1"/>
  <c r="BL121" i="1"/>
  <c r="BM121" i="1"/>
  <c r="BN121" i="1"/>
  <c r="BO121" i="1"/>
  <c r="BP121" i="1"/>
  <c r="AW121" i="1"/>
  <c r="BU121" i="1"/>
  <c r="BV121" i="1"/>
  <c r="BW121" i="1"/>
  <c r="BX121" i="1"/>
  <c r="BY121" i="1"/>
  <c r="BZ121" i="1"/>
  <c r="CA121" i="1"/>
  <c r="CB121" i="1"/>
  <c r="CC121" i="1"/>
  <c r="CD121" i="1"/>
  <c r="CE121" i="1"/>
  <c r="CF121" i="1"/>
  <c r="CG121" i="1"/>
  <c r="CH121" i="1"/>
  <c r="CI121" i="1"/>
  <c r="CJ121" i="1"/>
  <c r="CK121" i="1"/>
  <c r="CL121" i="1"/>
  <c r="CM121" i="1"/>
  <c r="BT121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O121" i="1"/>
  <c r="AP121" i="1"/>
  <c r="AQ121" i="1"/>
  <c r="AR121" i="1"/>
  <c r="AS121" i="1"/>
  <c r="Z121" i="1"/>
  <c r="BU62" i="1"/>
  <c r="BV62" i="1"/>
  <c r="BW62" i="1"/>
  <c r="BX62" i="1"/>
  <c r="BY62" i="1"/>
  <c r="BZ62" i="1"/>
  <c r="CA62" i="1"/>
  <c r="CB62" i="1"/>
  <c r="CC62" i="1"/>
  <c r="CD62" i="1"/>
  <c r="CE62" i="1"/>
  <c r="CF62" i="1"/>
  <c r="CG62" i="1"/>
  <c r="CH62" i="1"/>
  <c r="CI62" i="1"/>
  <c r="CJ62" i="1"/>
  <c r="CK62" i="1"/>
  <c r="CL62" i="1"/>
  <c r="CM62" i="1"/>
  <c r="BT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AW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Z62" i="1"/>
  <c r="AC108" i="6" l="1"/>
  <c r="AC105" i="6"/>
  <c r="J105" i="6"/>
  <c r="J106" i="6"/>
  <c r="J104" i="6"/>
  <c r="J109" i="6" s="1"/>
  <c r="BL106" i="6"/>
  <c r="AS164" i="6"/>
  <c r="J50" i="6"/>
  <c r="P46" i="6"/>
  <c r="Q45" i="6"/>
  <c r="Q47" i="6"/>
  <c r="AS166" i="6"/>
  <c r="AC164" i="6"/>
  <c r="M50" i="6"/>
  <c r="T49" i="6"/>
  <c r="T50" i="6" s="1"/>
  <c r="BL117" i="6"/>
  <c r="BL104" i="6" s="1"/>
  <c r="U46" i="6"/>
  <c r="U48" i="6"/>
  <c r="AS165" i="6"/>
  <c r="AS167" i="6"/>
  <c r="U47" i="6"/>
  <c r="U50" i="6" s="1"/>
  <c r="Q49" i="6"/>
  <c r="AO165" i="6"/>
  <c r="E50" i="6"/>
  <c r="P47" i="6"/>
  <c r="P49" i="6"/>
  <c r="P45" i="6"/>
  <c r="H45" i="6"/>
  <c r="H47" i="6"/>
  <c r="H49" i="6"/>
  <c r="J164" i="6"/>
  <c r="H48" i="6"/>
  <c r="U49" i="6"/>
  <c r="J165" i="6"/>
  <c r="J167" i="6"/>
  <c r="BL164" i="6"/>
  <c r="J166" i="6"/>
  <c r="AO164" i="6"/>
  <c r="AG167" i="6"/>
  <c r="N165" i="6"/>
  <c r="CL176" i="6"/>
  <c r="AE166" i="6"/>
  <c r="BB167" i="6"/>
  <c r="P167" i="6"/>
  <c r="BP176" i="6"/>
  <c r="AN165" i="6"/>
  <c r="U176" i="6"/>
  <c r="O48" i="6"/>
  <c r="O46" i="6"/>
  <c r="O45" i="6"/>
  <c r="O49" i="6"/>
  <c r="O47" i="6"/>
  <c r="CC105" i="6"/>
  <c r="AA117" i="6"/>
  <c r="AA108" i="6" s="1"/>
  <c r="AA104" i="6"/>
  <c r="AM176" i="6"/>
  <c r="BU176" i="6"/>
  <c r="BU163" i="6"/>
  <c r="CE117" i="6"/>
  <c r="CE104" i="6" s="1"/>
  <c r="BE176" i="6"/>
  <c r="AK117" i="6"/>
  <c r="AK106" i="6" s="1"/>
  <c r="AY107" i="6"/>
  <c r="AB108" i="6"/>
  <c r="I117" i="6"/>
  <c r="I166" i="6" s="1"/>
  <c r="AP176" i="6"/>
  <c r="F117" i="6"/>
  <c r="F163" i="6" s="1"/>
  <c r="AE117" i="6"/>
  <c r="AE108" i="6" s="1"/>
  <c r="CM117" i="6"/>
  <c r="CM108" i="6" s="1"/>
  <c r="R176" i="6"/>
  <c r="AB176" i="6"/>
  <c r="E177" i="6" s="1"/>
  <c r="D117" i="6"/>
  <c r="D108" i="6" s="1"/>
  <c r="V117" i="6"/>
  <c r="V104" i="6"/>
  <c r="CI117" i="6"/>
  <c r="CI165" i="6" s="1"/>
  <c r="N105" i="6"/>
  <c r="N104" i="6"/>
  <c r="N108" i="6"/>
  <c r="CM176" i="6"/>
  <c r="CC164" i="6"/>
  <c r="CC176" i="6"/>
  <c r="BN117" i="6"/>
  <c r="BN104" i="6" s="1"/>
  <c r="AL165" i="6"/>
  <c r="AR117" i="6"/>
  <c r="AR166" i="6" s="1"/>
  <c r="CI166" i="6"/>
  <c r="V176" i="6"/>
  <c r="AE167" i="6"/>
  <c r="H176" i="6"/>
  <c r="BO117" i="6"/>
  <c r="BO104" i="6" s="1"/>
  <c r="BC176" i="6"/>
  <c r="BC163" i="6"/>
  <c r="CD117" i="6"/>
  <c r="CD108" i="6" s="1"/>
  <c r="AI117" i="6"/>
  <c r="BX108" i="6"/>
  <c r="AN167" i="6"/>
  <c r="AM165" i="6"/>
  <c r="AL166" i="6"/>
  <c r="T117" i="6"/>
  <c r="T105" i="6" s="1"/>
  <c r="T104" i="6"/>
  <c r="AM117" i="6"/>
  <c r="AM163" i="6" s="1"/>
  <c r="T107" i="6"/>
  <c r="R117" i="6"/>
  <c r="R105" i="6" s="1"/>
  <c r="BC117" i="6"/>
  <c r="BC167" i="6" s="1"/>
  <c r="AJ108" i="6"/>
  <c r="Q117" i="6"/>
  <c r="Q164" i="6" s="1"/>
  <c r="BA176" i="6"/>
  <c r="AH165" i="6"/>
  <c r="G176" i="6"/>
  <c r="P105" i="6"/>
  <c r="AH107" i="6"/>
  <c r="BY117" i="6"/>
  <c r="BY104" i="6" s="1"/>
  <c r="BM117" i="6"/>
  <c r="BM104" i="6" s="1"/>
  <c r="BM109" i="6" s="1"/>
  <c r="CM166" i="6"/>
  <c r="AC176" i="6"/>
  <c r="AC163" i="6"/>
  <c r="P176" i="6"/>
  <c r="CK176" i="6"/>
  <c r="CK163" i="6"/>
  <c r="BU166" i="6"/>
  <c r="AA164" i="6"/>
  <c r="CA176" i="6"/>
  <c r="CA163" i="6"/>
  <c r="AO167" i="6"/>
  <c r="V165" i="6"/>
  <c r="F176" i="6"/>
  <c r="BO167" i="6"/>
  <c r="AF176" i="6"/>
  <c r="AF163" i="6"/>
  <c r="U166" i="6"/>
  <c r="AX176" i="6"/>
  <c r="T165" i="6"/>
  <c r="D164" i="6"/>
  <c r="AO106" i="6"/>
  <c r="L117" i="6"/>
  <c r="L105" i="6" s="1"/>
  <c r="BM165" i="6"/>
  <c r="AW176" i="6"/>
  <c r="C176" i="6"/>
  <c r="BZ117" i="6"/>
  <c r="BZ104" i="6" s="1"/>
  <c r="BO106" i="6"/>
  <c r="AN104" i="6"/>
  <c r="AN117" i="6"/>
  <c r="AN107" i="6" s="1"/>
  <c r="E117" i="6"/>
  <c r="E164" i="6" s="1"/>
  <c r="AB166" i="6"/>
  <c r="BY106" i="6"/>
  <c r="T108" i="6"/>
  <c r="CI107" i="6"/>
  <c r="AG106" i="6"/>
  <c r="BC105" i="6"/>
  <c r="AR107" i="6"/>
  <c r="CB176" i="6"/>
  <c r="BI176" i="6"/>
  <c r="S47" i="6"/>
  <c r="S49" i="6"/>
  <c r="S45" i="6"/>
  <c r="G117" i="6"/>
  <c r="G106" i="6" s="1"/>
  <c r="CB117" i="6"/>
  <c r="CB107" i="6" s="1"/>
  <c r="CK105" i="6"/>
  <c r="BB107" i="6"/>
  <c r="AD117" i="6"/>
  <c r="AD108" i="6" s="1"/>
  <c r="P117" i="6"/>
  <c r="P104" i="6" s="1"/>
  <c r="AL117" i="6"/>
  <c r="AL164" i="6" s="1"/>
  <c r="C108" i="6"/>
  <c r="AS176" i="6"/>
  <c r="V177" i="6" s="1"/>
  <c r="AS163" i="6"/>
  <c r="N166" i="6"/>
  <c r="AN166" i="6"/>
  <c r="CG117" i="6"/>
  <c r="CG108" i="6" s="1"/>
  <c r="CG104" i="6"/>
  <c r="AG104" i="6"/>
  <c r="BD117" i="6"/>
  <c r="BD108" i="6" s="1"/>
  <c r="BD104" i="6"/>
  <c r="O176" i="6"/>
  <c r="CC104" i="6"/>
  <c r="CC109" i="6" s="1"/>
  <c r="CC117" i="6"/>
  <c r="CC165" i="6" s="1"/>
  <c r="CI167" i="6"/>
  <c r="N167" i="6"/>
  <c r="L167" i="6"/>
  <c r="BD176" i="6"/>
  <c r="AA176" i="6"/>
  <c r="AG176" i="6"/>
  <c r="AG163" i="6"/>
  <c r="E165" i="6"/>
  <c r="BY176" i="6"/>
  <c r="AR176" i="6"/>
  <c r="AF107" i="6"/>
  <c r="Q176" i="6"/>
  <c r="Q163" i="6"/>
  <c r="G165" i="6"/>
  <c r="K117" i="6"/>
  <c r="K106" i="6" s="1"/>
  <c r="K104" i="6"/>
  <c r="CE176" i="6"/>
  <c r="CE163" i="6"/>
  <c r="AC165" i="6"/>
  <c r="J176" i="6"/>
  <c r="J163" i="6"/>
  <c r="CK165" i="6"/>
  <c r="P164" i="6"/>
  <c r="BH176" i="6"/>
  <c r="AG164" i="6"/>
  <c r="V167" i="6"/>
  <c r="CH176" i="6"/>
  <c r="AY167" i="6"/>
  <c r="AF165" i="6"/>
  <c r="M176" i="6"/>
  <c r="E166" i="6"/>
  <c r="AE176" i="6"/>
  <c r="T167" i="6"/>
  <c r="BM167" i="6"/>
  <c r="AW165" i="6"/>
  <c r="K176" i="6"/>
  <c r="BO108" i="6"/>
  <c r="AY117" i="6"/>
  <c r="AY108" i="6" s="1"/>
  <c r="AN106" i="6"/>
  <c r="M117" i="6"/>
  <c r="M163" i="6" s="1"/>
  <c r="E106" i="6"/>
  <c r="I176" i="6"/>
  <c r="Q166" i="6"/>
  <c r="CI105" i="6"/>
  <c r="BW117" i="6"/>
  <c r="BW104" i="6" s="1"/>
  <c r="AI105" i="6"/>
  <c r="C47" i="6"/>
  <c r="C45" i="6"/>
  <c r="C49" i="6"/>
  <c r="CK117" i="6"/>
  <c r="CK166" i="6" s="1"/>
  <c r="L50" i="6"/>
  <c r="J108" i="6"/>
  <c r="BI117" i="6"/>
  <c r="BI107" i="6" s="1"/>
  <c r="BI104" i="6"/>
  <c r="C48" i="6"/>
  <c r="BX117" i="6"/>
  <c r="BX163" i="6" s="1"/>
  <c r="BM106" i="6"/>
  <c r="AL106" i="6"/>
  <c r="BB117" i="6"/>
  <c r="BB106" i="6" s="1"/>
  <c r="BB104" i="6"/>
  <c r="Z117" i="6"/>
  <c r="Z165" i="6" s="1"/>
  <c r="AY176" i="6"/>
  <c r="AY163" i="6"/>
  <c r="T176" i="6"/>
  <c r="T163" i="6"/>
  <c r="T168" i="6" s="1"/>
  <c r="BN176" i="6"/>
  <c r="T177" i="6" s="1"/>
  <c r="S176" i="6"/>
  <c r="BM176" i="6"/>
  <c r="BM163" i="6"/>
  <c r="K167" i="6"/>
  <c r="T106" i="6"/>
  <c r="R118" i="6"/>
  <c r="AO104" i="6"/>
  <c r="Z176" i="6"/>
  <c r="C117" i="6"/>
  <c r="C165" i="6" s="1"/>
  <c r="C104" i="6"/>
  <c r="BE117" i="6"/>
  <c r="BE105" i="6" s="1"/>
  <c r="BE104" i="6"/>
  <c r="BW176" i="6"/>
  <c r="AI176" i="6"/>
  <c r="AI163" i="6"/>
  <c r="AZ176" i="6"/>
  <c r="AZ163" i="6"/>
  <c r="U165" i="6"/>
  <c r="BM164" i="6"/>
  <c r="CK164" i="6"/>
  <c r="BG176" i="6"/>
  <c r="U167" i="6"/>
  <c r="AX164" i="6"/>
  <c r="D165" i="6"/>
  <c r="BM166" i="6"/>
  <c r="AD176" i="6"/>
  <c r="BO107" i="6"/>
  <c r="AN105" i="6"/>
  <c r="BK165" i="6"/>
  <c r="AM107" i="6"/>
  <c r="N106" i="6"/>
  <c r="CL117" i="6"/>
  <c r="CL164" i="6" s="1"/>
  <c r="BK117" i="6"/>
  <c r="BK167" i="6" s="1"/>
  <c r="AB117" i="6"/>
  <c r="AB105" i="6" s="1"/>
  <c r="AP107" i="6"/>
  <c r="O117" i="6"/>
  <c r="O163" i="6" s="1"/>
  <c r="O104" i="6"/>
  <c r="BM105" i="6"/>
  <c r="BD165" i="6"/>
  <c r="AK176" i="6"/>
  <c r="AK163" i="6"/>
  <c r="AC166" i="6"/>
  <c r="P165" i="6"/>
  <c r="CI176" i="6"/>
  <c r="CI163" i="6"/>
  <c r="CA166" i="6"/>
  <c r="BH164" i="6"/>
  <c r="AZ167" i="6"/>
  <c r="AG165" i="6"/>
  <c r="N176" i="6"/>
  <c r="N163" i="6"/>
  <c r="AN176" i="6"/>
  <c r="AN163" i="6"/>
  <c r="AF166" i="6"/>
  <c r="M164" i="6"/>
  <c r="E167" i="6"/>
  <c r="BF176" i="6"/>
  <c r="L176" i="6"/>
  <c r="D167" i="6"/>
  <c r="AO107" i="6"/>
  <c r="CA105" i="6"/>
  <c r="AR167" i="6"/>
  <c r="BX176" i="6"/>
  <c r="CH117" i="6"/>
  <c r="CH106" i="6" s="1"/>
  <c r="AB165" i="6"/>
  <c r="AO105" i="6"/>
  <c r="BN105" i="6"/>
  <c r="AX105" i="6"/>
  <c r="AG107" i="6"/>
  <c r="AS104" i="6"/>
  <c r="BV117" i="6"/>
  <c r="BV165" i="6" s="1"/>
  <c r="AJ117" i="6"/>
  <c r="AJ167" i="6" s="1"/>
  <c r="O165" i="6"/>
  <c r="AP108" i="6"/>
  <c r="R50" i="6"/>
  <c r="AI106" i="6"/>
  <c r="AP117" i="6"/>
  <c r="AP165" i="6" s="1"/>
  <c r="AZ117" i="6"/>
  <c r="AZ106" i="6" s="1"/>
  <c r="CC108" i="6"/>
  <c r="AQ117" i="6"/>
  <c r="AQ104" i="6" s="1"/>
  <c r="BA117" i="6"/>
  <c r="BA167" i="6" s="1"/>
  <c r="P106" i="6"/>
  <c r="BX105" i="6"/>
  <c r="BM107" i="6"/>
  <c r="AL107" i="6"/>
  <c r="K107" i="6"/>
  <c r="CJ117" i="6"/>
  <c r="CJ167" i="6" s="1"/>
  <c r="AH117" i="6"/>
  <c r="AH108" i="6" s="1"/>
  <c r="BX107" i="6"/>
  <c r="BU164" i="6"/>
  <c r="AM164" i="6"/>
  <c r="CA106" i="6"/>
  <c r="AF117" i="6"/>
  <c r="AF108" i="6" s="1"/>
  <c r="BF117" i="6"/>
  <c r="BF165" i="6" s="1"/>
  <c r="CJ176" i="6"/>
  <c r="BJ117" i="6"/>
  <c r="BJ106" i="6" s="1"/>
  <c r="BU117" i="6"/>
  <c r="BU165" i="6" s="1"/>
  <c r="F50" i="6"/>
  <c r="C106" i="6"/>
  <c r="AK167" i="6"/>
  <c r="BB176" i="6"/>
  <c r="BB163" i="6"/>
  <c r="AO166" i="6"/>
  <c r="BZ176" i="6"/>
  <c r="E176" i="6"/>
  <c r="E163" i="6"/>
  <c r="T164" i="6"/>
  <c r="AX117" i="6"/>
  <c r="AX107" i="6" s="1"/>
  <c r="AX104" i="6"/>
  <c r="BO105" i="6"/>
  <c r="BK176" i="6"/>
  <c r="CC167" i="6"/>
  <c r="CA164" i="6"/>
  <c r="AY166" i="6"/>
  <c r="AF164" i="6"/>
  <c r="T166" i="6"/>
  <c r="E105" i="6"/>
  <c r="CD176" i="6"/>
  <c r="BF107" i="6"/>
  <c r="AL176" i="6"/>
  <c r="BC106" i="6"/>
  <c r="AH163" i="6"/>
  <c r="AH176" i="6"/>
  <c r="F118" i="6"/>
  <c r="AC104" i="6"/>
  <c r="AC106" i="6"/>
  <c r="K49" i="6"/>
  <c r="K45" i="6"/>
  <c r="K47" i="6"/>
  <c r="AC107" i="6"/>
  <c r="AL105" i="6"/>
  <c r="CE165" i="6"/>
  <c r="BL176" i="6"/>
  <c r="BL163" i="6"/>
  <c r="AC167" i="6"/>
  <c r="CK167" i="6"/>
  <c r="BB166" i="6"/>
  <c r="P166" i="6"/>
  <c r="AO176" i="6"/>
  <c r="AO163" i="6"/>
  <c r="AG166" i="6"/>
  <c r="N164" i="6"/>
  <c r="CH165" i="6"/>
  <c r="BO176" i="6"/>
  <c r="BO163" i="6"/>
  <c r="AN164" i="6"/>
  <c r="AF167" i="6"/>
  <c r="CG176" i="6"/>
  <c r="CG163" i="6"/>
  <c r="BY166" i="6"/>
  <c r="BV176" i="6"/>
  <c r="BP117" i="6"/>
  <c r="BP163" i="6" s="1"/>
  <c r="CF176" i="6"/>
  <c r="BX166" i="6"/>
  <c r="BH117" i="6"/>
  <c r="BH108" i="6" s="1"/>
  <c r="BH104" i="6"/>
  <c r="BG117" i="6"/>
  <c r="BG166" i="6" s="1"/>
  <c r="AY106" i="6"/>
  <c r="AN108" i="6"/>
  <c r="U117" i="6"/>
  <c r="U163" i="6" s="1"/>
  <c r="AB167" i="6"/>
  <c r="CG105" i="6"/>
  <c r="BN106" i="6"/>
  <c r="D106" i="6"/>
  <c r="BC164" i="6"/>
  <c r="AJ176" i="6"/>
  <c r="N107" i="6"/>
  <c r="AK105" i="6"/>
  <c r="V118" i="6"/>
  <c r="AS107" i="6"/>
  <c r="CL107" i="6"/>
  <c r="BK107" i="6"/>
  <c r="AB107" i="6"/>
  <c r="BT176" i="6"/>
  <c r="AP167" i="6"/>
  <c r="CA117" i="6"/>
  <c r="CA165" i="6" s="1"/>
  <c r="AS106" i="6"/>
  <c r="BU107" i="6"/>
  <c r="BT117" i="6"/>
  <c r="BT106" i="6" s="1"/>
  <c r="BT104" i="6"/>
  <c r="AP105" i="6"/>
  <c r="D50" i="6"/>
  <c r="K48" i="6"/>
  <c r="CC106" i="6"/>
  <c r="J107" i="6"/>
  <c r="O105" i="6"/>
  <c r="AO108" i="6"/>
  <c r="P107" i="6"/>
  <c r="H117" i="6"/>
  <c r="H165" i="6" s="1"/>
  <c r="V50" i="6"/>
  <c r="CF117" i="6"/>
  <c r="CF163" i="6" s="1"/>
  <c r="BX106" i="6"/>
  <c r="BM108" i="6"/>
  <c r="AW117" i="6"/>
  <c r="AW163" i="6" s="1"/>
  <c r="S117" i="6"/>
  <c r="S107" i="6" s="1"/>
  <c r="S104" i="6"/>
  <c r="AB44" i="5"/>
  <c r="AB45" i="5"/>
  <c r="AB46" i="5"/>
  <c r="C50" i="6" l="1"/>
  <c r="AD164" i="6"/>
  <c r="CG166" i="6"/>
  <c r="BT163" i="6"/>
  <c r="I164" i="6"/>
  <c r="J177" i="6"/>
  <c r="L166" i="6"/>
  <c r="BN164" i="6"/>
  <c r="BN168" i="6" s="1"/>
  <c r="I167" i="6"/>
  <c r="M165" i="6"/>
  <c r="L163" i="6"/>
  <c r="Z106" i="6"/>
  <c r="AQ167" i="6"/>
  <c r="C107" i="6"/>
  <c r="BF105" i="6"/>
  <c r="AQ105" i="6"/>
  <c r="E108" i="6"/>
  <c r="AK164" i="6"/>
  <c r="CH108" i="6"/>
  <c r="E107" i="6"/>
  <c r="AB104" i="6"/>
  <c r="AB109" i="6" s="1"/>
  <c r="BE108" i="6"/>
  <c r="J168" i="6"/>
  <c r="AG109" i="6"/>
  <c r="AL104" i="6"/>
  <c r="E104" i="6"/>
  <c r="E109" i="6" s="1"/>
  <c r="AD106" i="6"/>
  <c r="CG107" i="6"/>
  <c r="CG109" i="6" s="1"/>
  <c r="CE167" i="6"/>
  <c r="CE166" i="6"/>
  <c r="CE168" i="6" s="1"/>
  <c r="AL108" i="6"/>
  <c r="AH105" i="6"/>
  <c r="BV105" i="6"/>
  <c r="M106" i="6"/>
  <c r="K165" i="6"/>
  <c r="L164" i="6"/>
  <c r="L168" i="6" s="1"/>
  <c r="CA167" i="6"/>
  <c r="CA168" i="6" s="1"/>
  <c r="BD166" i="6"/>
  <c r="S167" i="6"/>
  <c r="O108" i="6"/>
  <c r="O109" i="6" s="1"/>
  <c r="AF104" i="6"/>
  <c r="AK166" i="6"/>
  <c r="AP104" i="6"/>
  <c r="AB106" i="6"/>
  <c r="AJ164" i="6"/>
  <c r="M105" i="6"/>
  <c r="AD165" i="6"/>
  <c r="AD168" i="6" s="1"/>
  <c r="AX166" i="6"/>
  <c r="CE164" i="6"/>
  <c r="BW163" i="6"/>
  <c r="BW168" i="6" s="1"/>
  <c r="Z163" i="6"/>
  <c r="S163" i="6"/>
  <c r="S168" i="6" s="1"/>
  <c r="CH167" i="6"/>
  <c r="AQ106" i="6"/>
  <c r="O166" i="6"/>
  <c r="BF108" i="6"/>
  <c r="AY104" i="6"/>
  <c r="AE163" i="6"/>
  <c r="AM167" i="6"/>
  <c r="BD163" i="6"/>
  <c r="CF105" i="6"/>
  <c r="AB164" i="6"/>
  <c r="BE106" i="6"/>
  <c r="CD165" i="6"/>
  <c r="U108" i="6"/>
  <c r="AM166" i="6"/>
  <c r="AA105" i="6"/>
  <c r="BB105" i="6"/>
  <c r="BO109" i="6"/>
  <c r="C105" i="6"/>
  <c r="C109" i="6" s="1"/>
  <c r="CM163" i="6"/>
  <c r="O167" i="6"/>
  <c r="BE163" i="6"/>
  <c r="CI106" i="6"/>
  <c r="BL167" i="6"/>
  <c r="BL166" i="6"/>
  <c r="Q50" i="6"/>
  <c r="BJ105" i="6"/>
  <c r="CD166" i="6"/>
  <c r="M166" i="6"/>
  <c r="M168" i="6" s="1"/>
  <c r="M167" i="6"/>
  <c r="BI166" i="6"/>
  <c r="R107" i="6"/>
  <c r="M104" i="6"/>
  <c r="AD107" i="6"/>
  <c r="AM168" i="6"/>
  <c r="Q106" i="6"/>
  <c r="BP164" i="6"/>
  <c r="BT164" i="6"/>
  <c r="BW108" i="6"/>
  <c r="BM168" i="6"/>
  <c r="AA163" i="6"/>
  <c r="CG165" i="6"/>
  <c r="AK165" i="6"/>
  <c r="AK168" i="6" s="1"/>
  <c r="H50" i="6"/>
  <c r="Q167" i="6"/>
  <c r="BW167" i="6"/>
  <c r="AD163" i="6"/>
  <c r="O106" i="6"/>
  <c r="L107" i="6"/>
  <c r="BE107" i="6"/>
  <c r="D177" i="6"/>
  <c r="AD105" i="6"/>
  <c r="Q165" i="6"/>
  <c r="Q168" i="6" s="1"/>
  <c r="CB105" i="6"/>
  <c r="BY105" i="6"/>
  <c r="AD167" i="6"/>
  <c r="CH166" i="6"/>
  <c r="AW104" i="6"/>
  <c r="O164" i="6"/>
  <c r="O168" i="6" s="1"/>
  <c r="AE107" i="6"/>
  <c r="U104" i="6"/>
  <c r="AD166" i="6"/>
  <c r="AE165" i="6"/>
  <c r="CI164" i="6"/>
  <c r="BL168" i="6"/>
  <c r="BD106" i="6"/>
  <c r="AA106" i="6"/>
  <c r="CD167" i="6"/>
  <c r="BF163" i="6"/>
  <c r="BB165" i="6"/>
  <c r="BE167" i="6"/>
  <c r="CB165" i="6"/>
  <c r="AW106" i="6"/>
  <c r="CK104" i="6"/>
  <c r="Q107" i="6"/>
  <c r="H177" i="6"/>
  <c r="CD107" i="6"/>
  <c r="BY163" i="6"/>
  <c r="CH107" i="6"/>
  <c r="BT108" i="6"/>
  <c r="Q105" i="6"/>
  <c r="AF106" i="6"/>
  <c r="AL167" i="6"/>
  <c r="BJ107" i="6"/>
  <c r="CD105" i="6"/>
  <c r="R108" i="6"/>
  <c r="BL165" i="6"/>
  <c r="P50" i="6"/>
  <c r="CH104" i="6"/>
  <c r="I105" i="6"/>
  <c r="CD106" i="6"/>
  <c r="BW164" i="6"/>
  <c r="CD104" i="6"/>
  <c r="BA105" i="6"/>
  <c r="BV163" i="6"/>
  <c r="BJ165" i="6"/>
  <c r="CD163" i="6"/>
  <c r="BN108" i="6"/>
  <c r="BP105" i="6"/>
  <c r="I165" i="6"/>
  <c r="M177" i="6"/>
  <c r="BP167" i="6"/>
  <c r="CD164" i="6"/>
  <c r="BA164" i="6"/>
  <c r="R106" i="6"/>
  <c r="Q104" i="6"/>
  <c r="Z105" i="6"/>
  <c r="BH105" i="6"/>
  <c r="K50" i="6"/>
  <c r="BW165" i="6"/>
  <c r="Q108" i="6"/>
  <c r="K164" i="6"/>
  <c r="BW107" i="6"/>
  <c r="Z167" i="6"/>
  <c r="AX106" i="6"/>
  <c r="AX167" i="6"/>
  <c r="BP107" i="6"/>
  <c r="BN166" i="6"/>
  <c r="C164" i="6"/>
  <c r="BP165" i="6"/>
  <c r="BJ104" i="6"/>
  <c r="BA104" i="6"/>
  <c r="BV104" i="6"/>
  <c r="L108" i="6"/>
  <c r="AY105" i="6"/>
  <c r="BJ166" i="6"/>
  <c r="BB108" i="6"/>
  <c r="BB109" i="6" s="1"/>
  <c r="AW107" i="6"/>
  <c r="BN163" i="6"/>
  <c r="CF108" i="6"/>
  <c r="I163" i="6"/>
  <c r="I168" i="6" s="1"/>
  <c r="AK107" i="6"/>
  <c r="BN167" i="6"/>
  <c r="AZ166" i="6"/>
  <c r="BW166" i="6"/>
  <c r="S165" i="6"/>
  <c r="S164" i="6"/>
  <c r="AS168" i="6"/>
  <c r="AD104" i="6"/>
  <c r="AD109" i="6" s="1"/>
  <c r="AM106" i="6"/>
  <c r="CG167" i="6"/>
  <c r="AZ164" i="6"/>
  <c r="CF106" i="6"/>
  <c r="R104" i="6"/>
  <c r="R109" i="6" s="1"/>
  <c r="AF105" i="6"/>
  <c r="L118" i="6"/>
  <c r="BE166" i="6"/>
  <c r="M107" i="6"/>
  <c r="O107" i="6"/>
  <c r="CG106" i="6"/>
  <c r="BT105" i="6"/>
  <c r="BL107" i="6"/>
  <c r="BL105" i="6"/>
  <c r="BL108" i="6"/>
  <c r="V108" i="6"/>
  <c r="V105" i="6"/>
  <c r="CJ105" i="6"/>
  <c r="BI164" i="6"/>
  <c r="BZ108" i="6"/>
  <c r="AW167" i="6"/>
  <c r="F167" i="6"/>
  <c r="BI106" i="6"/>
  <c r="BI109" i="6" s="1"/>
  <c r="AR105" i="6"/>
  <c r="BU106" i="6"/>
  <c r="CL106" i="6"/>
  <c r="BZ167" i="6"/>
  <c r="BK104" i="6"/>
  <c r="BG107" i="6"/>
  <c r="BV107" i="6"/>
  <c r="C118" i="6"/>
  <c r="H105" i="6"/>
  <c r="BU105" i="6"/>
  <c r="BC107" i="6"/>
  <c r="BZ106" i="6"/>
  <c r="AR108" i="6"/>
  <c r="BZ105" i="6"/>
  <c r="BZ109" i="6" s="1"/>
  <c r="BU167" i="6"/>
  <c r="BA108" i="6"/>
  <c r="CF107" i="6"/>
  <c r="BA106" i="6"/>
  <c r="BI163" i="6"/>
  <c r="CF167" i="6"/>
  <c r="I177" i="6"/>
  <c r="G107" i="6"/>
  <c r="BA163" i="6"/>
  <c r="AR106" i="6"/>
  <c r="T109" i="6"/>
  <c r="H164" i="6"/>
  <c r="BG105" i="6"/>
  <c r="K166" i="6"/>
  <c r="Z166" i="6"/>
  <c r="AJ106" i="6"/>
  <c r="AI108" i="6"/>
  <c r="BG167" i="6"/>
  <c r="H104" i="6"/>
  <c r="AI107" i="6"/>
  <c r="CH105" i="6"/>
  <c r="CH109" i="6" s="1"/>
  <c r="BE164" i="6"/>
  <c r="V107" i="6"/>
  <c r="AC109" i="6"/>
  <c r="O177" i="6"/>
  <c r="CM105" i="6"/>
  <c r="F164" i="6"/>
  <c r="CF166" i="6"/>
  <c r="BP106" i="6"/>
  <c r="CM164" i="6"/>
  <c r="CM168" i="6" s="1"/>
  <c r="AS109" i="6"/>
  <c r="AE106" i="6"/>
  <c r="BY165" i="6"/>
  <c r="CH164" i="6"/>
  <c r="CI168" i="6"/>
  <c r="N177" i="6"/>
  <c r="CL104" i="6"/>
  <c r="CL109" i="6" s="1"/>
  <c r="BD107" i="6"/>
  <c r="BG163" i="6"/>
  <c r="AH106" i="6"/>
  <c r="AO109" i="6"/>
  <c r="CF165" i="6"/>
  <c r="Z104" i="6"/>
  <c r="BX104" i="6"/>
  <c r="BX109" i="6" s="1"/>
  <c r="CK107" i="6"/>
  <c r="G164" i="6"/>
  <c r="BK105" i="6"/>
  <c r="AM108" i="6"/>
  <c r="BW105" i="6"/>
  <c r="BX164" i="6"/>
  <c r="AX165" i="6"/>
  <c r="BG164" i="6"/>
  <c r="BH163" i="6"/>
  <c r="C166" i="6"/>
  <c r="R167" i="6"/>
  <c r="AY164" i="6"/>
  <c r="CC163" i="6"/>
  <c r="CC168" i="6" s="1"/>
  <c r="CC107" i="6"/>
  <c r="CC166" i="6"/>
  <c r="S106" i="6"/>
  <c r="P109" i="6"/>
  <c r="CB104" i="6"/>
  <c r="S50" i="6"/>
  <c r="BI167" i="6"/>
  <c r="BF106" i="6"/>
  <c r="Q118" i="6"/>
  <c r="C163" i="6"/>
  <c r="AX163" i="6"/>
  <c r="AY165" i="6"/>
  <c r="AY168" i="6" s="1"/>
  <c r="BP166" i="6"/>
  <c r="P163" i="6"/>
  <c r="P168" i="6" s="1"/>
  <c r="S108" i="6"/>
  <c r="BT107" i="6"/>
  <c r="BT166" i="6"/>
  <c r="BC104" i="6"/>
  <c r="BC166" i="6"/>
  <c r="BO166" i="6"/>
  <c r="AI104" i="6"/>
  <c r="AX108" i="6"/>
  <c r="BV166" i="6"/>
  <c r="BW106" i="6"/>
  <c r="BD167" i="6"/>
  <c r="CI104" i="6"/>
  <c r="CI108" i="6"/>
  <c r="CF164" i="6"/>
  <c r="CM104" i="6"/>
  <c r="S177" i="6"/>
  <c r="BK164" i="6"/>
  <c r="BX167" i="6"/>
  <c r="BU108" i="6"/>
  <c r="O50" i="6"/>
  <c r="BO164" i="6"/>
  <c r="BA107" i="6"/>
  <c r="AL109" i="6"/>
  <c r="Q109" i="6"/>
  <c r="U118" i="6"/>
  <c r="AR164" i="6"/>
  <c r="BG104" i="6"/>
  <c r="R163" i="6"/>
  <c r="T118" i="6"/>
  <c r="AQ166" i="6"/>
  <c r="AQ164" i="6"/>
  <c r="AQ165" i="6"/>
  <c r="AQ163" i="6"/>
  <c r="AR165" i="6"/>
  <c r="AW166" i="6"/>
  <c r="CL167" i="6"/>
  <c r="BZ166" i="6"/>
  <c r="AW164" i="6"/>
  <c r="AW168" i="6" s="1"/>
  <c r="BZ165" i="6"/>
  <c r="CB163" i="6"/>
  <c r="CL165" i="6"/>
  <c r="CB164" i="6"/>
  <c r="BC165" i="6"/>
  <c r="V164" i="6"/>
  <c r="D104" i="6"/>
  <c r="D109" i="6" s="1"/>
  <c r="D163" i="6"/>
  <c r="AJ166" i="6"/>
  <c r="K108" i="6"/>
  <c r="CF104" i="6"/>
  <c r="CB166" i="6"/>
  <c r="AO168" i="6"/>
  <c r="CK106" i="6"/>
  <c r="K177" i="6"/>
  <c r="AJ165" i="6"/>
  <c r="BX165" i="6"/>
  <c r="BX168" i="6" s="1"/>
  <c r="BU104" i="6"/>
  <c r="BF104" i="6"/>
  <c r="AH104" i="6"/>
  <c r="CJ107" i="6"/>
  <c r="G167" i="6"/>
  <c r="AJ104" i="6"/>
  <c r="BE165" i="6"/>
  <c r="N168" i="6"/>
  <c r="BA166" i="6"/>
  <c r="G177" i="6"/>
  <c r="V166" i="6"/>
  <c r="L177" i="6"/>
  <c r="BH167" i="6"/>
  <c r="CB106" i="6"/>
  <c r="AH164" i="6"/>
  <c r="BY108" i="6"/>
  <c r="C167" i="6"/>
  <c r="F106" i="6"/>
  <c r="BY164" i="6"/>
  <c r="CH163" i="6"/>
  <c r="CH168" i="6" s="1"/>
  <c r="BD164" i="6"/>
  <c r="BD168" i="6" s="1"/>
  <c r="Z108" i="6"/>
  <c r="U177" i="6"/>
  <c r="AG168" i="6"/>
  <c r="G108" i="6"/>
  <c r="J118" i="6"/>
  <c r="K105" i="6"/>
  <c r="K109" i="6" s="1"/>
  <c r="G118" i="6"/>
  <c r="CJ165" i="6"/>
  <c r="BG108" i="6"/>
  <c r="S166" i="6"/>
  <c r="L104" i="6"/>
  <c r="BN165" i="6"/>
  <c r="BZ164" i="6"/>
  <c r="R166" i="6"/>
  <c r="AW108" i="6"/>
  <c r="BI105" i="6"/>
  <c r="CJ166" i="6"/>
  <c r="BV108" i="6"/>
  <c r="CM107" i="6"/>
  <c r="BT165" i="6"/>
  <c r="M108" i="6"/>
  <c r="M109" i="6" s="1"/>
  <c r="BF166" i="6"/>
  <c r="CJ108" i="6"/>
  <c r="BK108" i="6"/>
  <c r="D107" i="6"/>
  <c r="L165" i="6"/>
  <c r="BA165" i="6"/>
  <c r="P108" i="6"/>
  <c r="BH166" i="6"/>
  <c r="CG164" i="6"/>
  <c r="CG168" i="6" s="1"/>
  <c r="AP109" i="6"/>
  <c r="CJ106" i="6"/>
  <c r="AY109" i="6"/>
  <c r="BU168" i="6"/>
  <c r="BZ163" i="6"/>
  <c r="BG106" i="6"/>
  <c r="BV164" i="6"/>
  <c r="BV168" i="6" s="1"/>
  <c r="BE109" i="6"/>
  <c r="H166" i="6"/>
  <c r="H107" i="6"/>
  <c r="H167" i="6"/>
  <c r="H163" i="6"/>
  <c r="M118" i="6"/>
  <c r="BZ107" i="6"/>
  <c r="F166" i="6"/>
  <c r="CL105" i="6"/>
  <c r="AN109" i="6"/>
  <c r="S109" i="6"/>
  <c r="R177" i="6"/>
  <c r="BJ109" i="6"/>
  <c r="H108" i="6"/>
  <c r="BC108" i="6"/>
  <c r="AI164" i="6"/>
  <c r="BD105" i="6"/>
  <c r="K163" i="6"/>
  <c r="BH107" i="6"/>
  <c r="H106" i="6"/>
  <c r="AR163" i="6"/>
  <c r="CM167" i="6"/>
  <c r="AI165" i="6"/>
  <c r="AQ108" i="6"/>
  <c r="G166" i="6"/>
  <c r="I107" i="6"/>
  <c r="AC168" i="6"/>
  <c r="G163" i="6"/>
  <c r="I106" i="6"/>
  <c r="P118" i="6"/>
  <c r="AM104" i="6"/>
  <c r="R165" i="6"/>
  <c r="AJ107" i="6"/>
  <c r="U164" i="6"/>
  <c r="U168" i="6" s="1"/>
  <c r="BV106" i="6"/>
  <c r="H118" i="6"/>
  <c r="AE104" i="6"/>
  <c r="CB167" i="6"/>
  <c r="N118" i="6"/>
  <c r="AK104" i="6"/>
  <c r="P177" i="6"/>
  <c r="CL163" i="6"/>
  <c r="AF109" i="6"/>
  <c r="Q177" i="6"/>
  <c r="F104" i="6"/>
  <c r="F108" i="6"/>
  <c r="F107" i="6"/>
  <c r="CJ163" i="6"/>
  <c r="CJ168" i="6" s="1"/>
  <c r="BG165" i="6"/>
  <c r="BK166" i="6"/>
  <c r="CJ164" i="6"/>
  <c r="AF168" i="6"/>
  <c r="CK168" i="6"/>
  <c r="BC168" i="6"/>
  <c r="N109" i="6"/>
  <c r="AX109" i="6"/>
  <c r="BT167" i="6"/>
  <c r="CK108" i="6"/>
  <c r="CA108" i="6"/>
  <c r="CA104" i="6"/>
  <c r="CM106" i="6"/>
  <c r="CA107" i="6"/>
  <c r="K118" i="6"/>
  <c r="AZ104" i="6"/>
  <c r="AZ105" i="6"/>
  <c r="AZ108" i="6"/>
  <c r="I108" i="6"/>
  <c r="BH106" i="6"/>
  <c r="BH109" i="6" s="1"/>
  <c r="G105" i="6"/>
  <c r="AW105" i="6"/>
  <c r="AJ105" i="6"/>
  <c r="AJ163" i="6"/>
  <c r="D105" i="6"/>
  <c r="BP104" i="6"/>
  <c r="BP108" i="6"/>
  <c r="BF164" i="6"/>
  <c r="BH165" i="6"/>
  <c r="BI165" i="6"/>
  <c r="BK163" i="6"/>
  <c r="BK168" i="6" s="1"/>
  <c r="E168" i="6"/>
  <c r="BJ163" i="6"/>
  <c r="BJ108" i="6"/>
  <c r="BJ167" i="6"/>
  <c r="BJ164" i="6"/>
  <c r="I118" i="6"/>
  <c r="BO165" i="6"/>
  <c r="CJ104" i="6"/>
  <c r="S118" i="6"/>
  <c r="AP163" i="6"/>
  <c r="AP166" i="6"/>
  <c r="AP164" i="6"/>
  <c r="AH166" i="6"/>
  <c r="AH168" i="6" s="1"/>
  <c r="BK106" i="6"/>
  <c r="F105" i="6"/>
  <c r="AE164" i="6"/>
  <c r="AE168" i="6" s="1"/>
  <c r="AN168" i="6"/>
  <c r="E118" i="6"/>
  <c r="BY107" i="6"/>
  <c r="BY109" i="6" s="1"/>
  <c r="CL166" i="6"/>
  <c r="AI167" i="6"/>
  <c r="BF167" i="6"/>
  <c r="C177" i="6"/>
  <c r="U106" i="6"/>
  <c r="R164" i="6"/>
  <c r="S105" i="6"/>
  <c r="Z107" i="6"/>
  <c r="CB108" i="6"/>
  <c r="AP106" i="6"/>
  <c r="AZ107" i="6"/>
  <c r="D166" i="6"/>
  <c r="F165" i="6"/>
  <c r="BB164" i="6"/>
  <c r="AQ107" i="6"/>
  <c r="L106" i="6"/>
  <c r="V106" i="6"/>
  <c r="V109" i="6" s="1"/>
  <c r="AZ165" i="6"/>
  <c r="AZ168" i="6" s="1"/>
  <c r="U107" i="6"/>
  <c r="CM165" i="6"/>
  <c r="O118" i="6"/>
  <c r="AL163" i="6"/>
  <c r="BI108" i="6"/>
  <c r="G104" i="6"/>
  <c r="AH167" i="6"/>
  <c r="AI166" i="6"/>
  <c r="F177" i="6"/>
  <c r="Z164" i="6"/>
  <c r="CL108" i="6"/>
  <c r="AM105" i="6"/>
  <c r="BV167" i="6"/>
  <c r="V163" i="6"/>
  <c r="AR104" i="6"/>
  <c r="BN107" i="6"/>
  <c r="BN109" i="6" s="1"/>
  <c r="U105" i="6"/>
  <c r="AB163" i="6"/>
  <c r="AE105" i="6"/>
  <c r="I104" i="6"/>
  <c r="AK108" i="6"/>
  <c r="CE105" i="6"/>
  <c r="CE109" i="6" s="1"/>
  <c r="CE107" i="6"/>
  <c r="CE106" i="6"/>
  <c r="CE108" i="6"/>
  <c r="BY167" i="6"/>
  <c r="D118" i="6"/>
  <c r="AA107" i="6"/>
  <c r="AA167" i="6"/>
  <c r="AA166" i="6"/>
  <c r="AA165" i="6"/>
  <c r="BC4" i="5"/>
  <c r="BD4" i="5"/>
  <c r="BE4" i="5"/>
  <c r="BF4" i="5"/>
  <c r="BG4" i="5"/>
  <c r="BH4" i="5"/>
  <c r="BH44" i="5" s="1"/>
  <c r="BI4" i="5"/>
  <c r="BJ4" i="5"/>
  <c r="BK4" i="5"/>
  <c r="BL4" i="5"/>
  <c r="BM4" i="5"/>
  <c r="BN4" i="5"/>
  <c r="BO4" i="5"/>
  <c r="BP4" i="5"/>
  <c r="BP44" i="5" s="1"/>
  <c r="BQ4" i="5"/>
  <c r="BR4" i="5"/>
  <c r="BS4" i="5"/>
  <c r="BT4" i="5"/>
  <c r="BU4" i="5"/>
  <c r="BV4" i="5"/>
  <c r="BC5" i="5"/>
  <c r="BD5" i="5"/>
  <c r="BE5" i="5"/>
  <c r="BF5" i="5"/>
  <c r="BG5" i="5"/>
  <c r="BH5" i="5"/>
  <c r="BI5" i="5"/>
  <c r="BJ5" i="5"/>
  <c r="BK5" i="5"/>
  <c r="BL5" i="5"/>
  <c r="BM5" i="5"/>
  <c r="BN5" i="5"/>
  <c r="BO5" i="5"/>
  <c r="BP5" i="5"/>
  <c r="BQ5" i="5"/>
  <c r="BR5" i="5"/>
  <c r="BS5" i="5"/>
  <c r="BT5" i="5"/>
  <c r="BU5" i="5"/>
  <c r="BV5" i="5"/>
  <c r="BC6" i="5"/>
  <c r="BD6" i="5"/>
  <c r="BE6" i="5"/>
  <c r="BF6" i="5"/>
  <c r="BG6" i="5"/>
  <c r="BH6" i="5"/>
  <c r="BI6" i="5"/>
  <c r="BJ6" i="5"/>
  <c r="BK6" i="5"/>
  <c r="BL6" i="5"/>
  <c r="BM6" i="5"/>
  <c r="BN6" i="5"/>
  <c r="BO6" i="5"/>
  <c r="BP6" i="5"/>
  <c r="BQ6" i="5"/>
  <c r="BR6" i="5"/>
  <c r="BS6" i="5"/>
  <c r="BT6" i="5"/>
  <c r="BU6" i="5"/>
  <c r="BV6" i="5"/>
  <c r="BC7" i="5"/>
  <c r="BD7" i="5"/>
  <c r="BE7" i="5"/>
  <c r="BF7" i="5"/>
  <c r="BG7" i="5"/>
  <c r="BH7" i="5"/>
  <c r="BI7" i="5"/>
  <c r="BJ7" i="5"/>
  <c r="BK7" i="5"/>
  <c r="BL7" i="5"/>
  <c r="BM7" i="5"/>
  <c r="BN7" i="5"/>
  <c r="BO7" i="5"/>
  <c r="BP7" i="5"/>
  <c r="BQ7" i="5"/>
  <c r="BR7" i="5"/>
  <c r="BS7" i="5"/>
  <c r="BT7" i="5"/>
  <c r="BU7" i="5"/>
  <c r="BV7" i="5"/>
  <c r="BC8" i="5"/>
  <c r="BD8" i="5"/>
  <c r="BE8" i="5"/>
  <c r="BF8" i="5"/>
  <c r="BG8" i="5"/>
  <c r="BH8" i="5"/>
  <c r="BI8" i="5"/>
  <c r="BJ8" i="5"/>
  <c r="BK8" i="5"/>
  <c r="BL8" i="5"/>
  <c r="BM8" i="5"/>
  <c r="BN8" i="5"/>
  <c r="BO8" i="5"/>
  <c r="BP8" i="5"/>
  <c r="BQ8" i="5"/>
  <c r="BR8" i="5"/>
  <c r="BS8" i="5"/>
  <c r="BT8" i="5"/>
  <c r="BU8" i="5"/>
  <c r="BV8" i="5"/>
  <c r="BC9" i="5"/>
  <c r="BD9" i="5"/>
  <c r="BE9" i="5"/>
  <c r="BF9" i="5"/>
  <c r="BG9" i="5"/>
  <c r="BH9" i="5"/>
  <c r="BI9" i="5"/>
  <c r="BJ9" i="5"/>
  <c r="BK9" i="5"/>
  <c r="BL9" i="5"/>
  <c r="BM9" i="5"/>
  <c r="BN9" i="5"/>
  <c r="BO9" i="5"/>
  <c r="BP9" i="5"/>
  <c r="BQ9" i="5"/>
  <c r="BR9" i="5"/>
  <c r="BS9" i="5"/>
  <c r="BT9" i="5"/>
  <c r="BU9" i="5"/>
  <c r="BV9" i="5"/>
  <c r="BC10" i="5"/>
  <c r="BD10" i="5"/>
  <c r="BE10" i="5"/>
  <c r="BF10" i="5"/>
  <c r="BG10" i="5"/>
  <c r="BH10" i="5"/>
  <c r="BI10" i="5"/>
  <c r="BJ10" i="5"/>
  <c r="BK10" i="5"/>
  <c r="BL10" i="5"/>
  <c r="BM10" i="5"/>
  <c r="BN10" i="5"/>
  <c r="BO10" i="5"/>
  <c r="BP10" i="5"/>
  <c r="BQ10" i="5"/>
  <c r="BR10" i="5"/>
  <c r="BS10" i="5"/>
  <c r="BT10" i="5"/>
  <c r="BU10" i="5"/>
  <c r="BV10" i="5"/>
  <c r="BC11" i="5"/>
  <c r="BD11" i="5"/>
  <c r="BE11" i="5"/>
  <c r="BF11" i="5"/>
  <c r="BG11" i="5"/>
  <c r="BH11" i="5"/>
  <c r="BI11" i="5"/>
  <c r="BJ11" i="5"/>
  <c r="BK11" i="5"/>
  <c r="BL11" i="5"/>
  <c r="BM11" i="5"/>
  <c r="BN11" i="5"/>
  <c r="BO11" i="5"/>
  <c r="BP11" i="5"/>
  <c r="BQ11" i="5"/>
  <c r="BR11" i="5"/>
  <c r="BS11" i="5"/>
  <c r="BT11" i="5"/>
  <c r="BU11" i="5"/>
  <c r="BV11" i="5"/>
  <c r="BC12" i="5"/>
  <c r="BD12" i="5"/>
  <c r="BE12" i="5"/>
  <c r="BF12" i="5"/>
  <c r="BG12" i="5"/>
  <c r="BH12" i="5"/>
  <c r="BI12" i="5"/>
  <c r="BJ12" i="5"/>
  <c r="BK12" i="5"/>
  <c r="BL12" i="5"/>
  <c r="BM12" i="5"/>
  <c r="BN12" i="5"/>
  <c r="BO12" i="5"/>
  <c r="BP12" i="5"/>
  <c r="BQ12" i="5"/>
  <c r="BR12" i="5"/>
  <c r="BS12" i="5"/>
  <c r="BT12" i="5"/>
  <c r="BU12" i="5"/>
  <c r="BV12" i="5"/>
  <c r="BC13" i="5"/>
  <c r="BD13" i="5"/>
  <c r="BE13" i="5"/>
  <c r="BF13" i="5"/>
  <c r="BG13" i="5"/>
  <c r="BH13" i="5"/>
  <c r="BI13" i="5"/>
  <c r="BJ13" i="5"/>
  <c r="BK13" i="5"/>
  <c r="BL13" i="5"/>
  <c r="BM13" i="5"/>
  <c r="BN13" i="5"/>
  <c r="BO13" i="5"/>
  <c r="BP13" i="5"/>
  <c r="BQ13" i="5"/>
  <c r="BR13" i="5"/>
  <c r="BS13" i="5"/>
  <c r="BT13" i="5"/>
  <c r="BU13" i="5"/>
  <c r="BV13" i="5"/>
  <c r="BC14" i="5"/>
  <c r="BD14" i="5"/>
  <c r="BE14" i="5"/>
  <c r="BF14" i="5"/>
  <c r="BG14" i="5"/>
  <c r="BH14" i="5"/>
  <c r="BI14" i="5"/>
  <c r="BJ14" i="5"/>
  <c r="BK14" i="5"/>
  <c r="BL14" i="5"/>
  <c r="BM14" i="5"/>
  <c r="BN14" i="5"/>
  <c r="BO14" i="5"/>
  <c r="BP14" i="5"/>
  <c r="BQ14" i="5"/>
  <c r="BR14" i="5"/>
  <c r="BS14" i="5"/>
  <c r="BT14" i="5"/>
  <c r="BU14" i="5"/>
  <c r="BV14" i="5"/>
  <c r="BC15" i="5"/>
  <c r="BD15" i="5"/>
  <c r="BE15" i="5"/>
  <c r="BF15" i="5"/>
  <c r="BG15" i="5"/>
  <c r="BH15" i="5"/>
  <c r="BI15" i="5"/>
  <c r="BJ15" i="5"/>
  <c r="BK15" i="5"/>
  <c r="BL15" i="5"/>
  <c r="BM15" i="5"/>
  <c r="BN15" i="5"/>
  <c r="BO15" i="5"/>
  <c r="BP15" i="5"/>
  <c r="BQ15" i="5"/>
  <c r="BR15" i="5"/>
  <c r="BS15" i="5"/>
  <c r="BT15" i="5"/>
  <c r="BU15" i="5"/>
  <c r="BV15" i="5"/>
  <c r="BC16" i="5"/>
  <c r="BD16" i="5"/>
  <c r="BE16" i="5"/>
  <c r="BF16" i="5"/>
  <c r="BG16" i="5"/>
  <c r="BH16" i="5"/>
  <c r="BI16" i="5"/>
  <c r="BJ16" i="5"/>
  <c r="BK16" i="5"/>
  <c r="BL16" i="5"/>
  <c r="BM16" i="5"/>
  <c r="BN16" i="5"/>
  <c r="BO16" i="5"/>
  <c r="BP16" i="5"/>
  <c r="BQ16" i="5"/>
  <c r="BR16" i="5"/>
  <c r="BS16" i="5"/>
  <c r="BT16" i="5"/>
  <c r="BU16" i="5"/>
  <c r="BV16" i="5"/>
  <c r="BC17" i="5"/>
  <c r="BD17" i="5"/>
  <c r="BE17" i="5"/>
  <c r="BF17" i="5"/>
  <c r="BG17" i="5"/>
  <c r="BH17" i="5"/>
  <c r="BI17" i="5"/>
  <c r="BJ17" i="5"/>
  <c r="BK17" i="5"/>
  <c r="BL17" i="5"/>
  <c r="BM17" i="5"/>
  <c r="BN17" i="5"/>
  <c r="BO17" i="5"/>
  <c r="BP17" i="5"/>
  <c r="BQ17" i="5"/>
  <c r="BR17" i="5"/>
  <c r="BS17" i="5"/>
  <c r="BT17" i="5"/>
  <c r="BU17" i="5"/>
  <c r="BV17" i="5"/>
  <c r="BC18" i="5"/>
  <c r="BD18" i="5"/>
  <c r="BE18" i="5"/>
  <c r="BF18" i="5"/>
  <c r="BG18" i="5"/>
  <c r="BH18" i="5"/>
  <c r="BI18" i="5"/>
  <c r="BJ18" i="5"/>
  <c r="BK18" i="5"/>
  <c r="BL18" i="5"/>
  <c r="BM18" i="5"/>
  <c r="BN18" i="5"/>
  <c r="BO18" i="5"/>
  <c r="BP18" i="5"/>
  <c r="BQ18" i="5"/>
  <c r="BR18" i="5"/>
  <c r="BS18" i="5"/>
  <c r="BT18" i="5"/>
  <c r="BU18" i="5"/>
  <c r="BV18" i="5"/>
  <c r="BC19" i="5"/>
  <c r="BD19" i="5"/>
  <c r="BE19" i="5"/>
  <c r="BF19" i="5"/>
  <c r="BG19" i="5"/>
  <c r="BH19" i="5"/>
  <c r="BI19" i="5"/>
  <c r="BJ19" i="5"/>
  <c r="BK19" i="5"/>
  <c r="BL19" i="5"/>
  <c r="BM19" i="5"/>
  <c r="BN19" i="5"/>
  <c r="BO19" i="5"/>
  <c r="BP19" i="5"/>
  <c r="BQ19" i="5"/>
  <c r="BR19" i="5"/>
  <c r="BS19" i="5"/>
  <c r="BT19" i="5"/>
  <c r="BU19" i="5"/>
  <c r="BV19" i="5"/>
  <c r="BC20" i="5"/>
  <c r="BD20" i="5"/>
  <c r="BE20" i="5"/>
  <c r="BF20" i="5"/>
  <c r="BG20" i="5"/>
  <c r="BH20" i="5"/>
  <c r="BI20" i="5"/>
  <c r="BJ20" i="5"/>
  <c r="BK20" i="5"/>
  <c r="BL20" i="5"/>
  <c r="BM20" i="5"/>
  <c r="BN20" i="5"/>
  <c r="BO20" i="5"/>
  <c r="BP20" i="5"/>
  <c r="BQ20" i="5"/>
  <c r="BR20" i="5"/>
  <c r="BS20" i="5"/>
  <c r="BT20" i="5"/>
  <c r="BU20" i="5"/>
  <c r="BV20" i="5"/>
  <c r="BC21" i="5"/>
  <c r="BD21" i="5"/>
  <c r="BE21" i="5"/>
  <c r="BF21" i="5"/>
  <c r="BG21" i="5"/>
  <c r="BH21" i="5"/>
  <c r="BI21" i="5"/>
  <c r="BJ21" i="5"/>
  <c r="BK21" i="5"/>
  <c r="BL21" i="5"/>
  <c r="BM21" i="5"/>
  <c r="BN21" i="5"/>
  <c r="BO21" i="5"/>
  <c r="BP21" i="5"/>
  <c r="BP46" i="5" s="1"/>
  <c r="BQ21" i="5"/>
  <c r="BR21" i="5"/>
  <c r="BS21" i="5"/>
  <c r="BT21" i="5"/>
  <c r="BU21" i="5"/>
  <c r="BV21" i="5"/>
  <c r="BC22" i="5"/>
  <c r="BD22" i="5"/>
  <c r="BE22" i="5"/>
  <c r="BF22" i="5"/>
  <c r="BG22" i="5"/>
  <c r="BH22" i="5"/>
  <c r="BI22" i="5"/>
  <c r="BJ22" i="5"/>
  <c r="BK22" i="5"/>
  <c r="BL22" i="5"/>
  <c r="BM22" i="5"/>
  <c r="BN22" i="5"/>
  <c r="BO22" i="5"/>
  <c r="BP22" i="5"/>
  <c r="BQ22" i="5"/>
  <c r="BR22" i="5"/>
  <c r="BS22" i="5"/>
  <c r="BT22" i="5"/>
  <c r="BU22" i="5"/>
  <c r="BV22" i="5"/>
  <c r="BC23" i="5"/>
  <c r="BD23" i="5"/>
  <c r="BE23" i="5"/>
  <c r="BF23" i="5"/>
  <c r="BG23" i="5"/>
  <c r="BH23" i="5"/>
  <c r="BI23" i="5"/>
  <c r="BJ23" i="5"/>
  <c r="BK23" i="5"/>
  <c r="BL23" i="5"/>
  <c r="BM23" i="5"/>
  <c r="BN23" i="5"/>
  <c r="BO23" i="5"/>
  <c r="BP23" i="5"/>
  <c r="BQ23" i="5"/>
  <c r="BR23" i="5"/>
  <c r="BS23" i="5"/>
  <c r="BT23" i="5"/>
  <c r="BU23" i="5"/>
  <c r="BV23" i="5"/>
  <c r="BC24" i="5"/>
  <c r="BD24" i="5"/>
  <c r="BE24" i="5"/>
  <c r="BF24" i="5"/>
  <c r="BG24" i="5"/>
  <c r="BH24" i="5"/>
  <c r="BI24" i="5"/>
  <c r="BJ24" i="5"/>
  <c r="BK24" i="5"/>
  <c r="BL24" i="5"/>
  <c r="BM24" i="5"/>
  <c r="BN24" i="5"/>
  <c r="BO24" i="5"/>
  <c r="BP24" i="5"/>
  <c r="BQ24" i="5"/>
  <c r="BR24" i="5"/>
  <c r="BS24" i="5"/>
  <c r="BT24" i="5"/>
  <c r="BU24" i="5"/>
  <c r="BV24" i="5"/>
  <c r="BC25" i="5"/>
  <c r="BD25" i="5"/>
  <c r="BE25" i="5"/>
  <c r="BF25" i="5"/>
  <c r="BG25" i="5"/>
  <c r="BH25" i="5"/>
  <c r="BI25" i="5"/>
  <c r="BJ25" i="5"/>
  <c r="BK25" i="5"/>
  <c r="BL25" i="5"/>
  <c r="BM25" i="5"/>
  <c r="BN25" i="5"/>
  <c r="BO25" i="5"/>
  <c r="BP25" i="5"/>
  <c r="BQ25" i="5"/>
  <c r="BR25" i="5"/>
  <c r="BS25" i="5"/>
  <c r="BT25" i="5"/>
  <c r="BU25" i="5"/>
  <c r="BV25" i="5"/>
  <c r="BC26" i="5"/>
  <c r="BD26" i="5"/>
  <c r="BE26" i="5"/>
  <c r="BF26" i="5"/>
  <c r="BG26" i="5"/>
  <c r="BH26" i="5"/>
  <c r="BI26" i="5"/>
  <c r="BJ26" i="5"/>
  <c r="BK26" i="5"/>
  <c r="BL26" i="5"/>
  <c r="BM26" i="5"/>
  <c r="BN26" i="5"/>
  <c r="BO26" i="5"/>
  <c r="BP26" i="5"/>
  <c r="BQ26" i="5"/>
  <c r="BR26" i="5"/>
  <c r="BS26" i="5"/>
  <c r="BT26" i="5"/>
  <c r="BU26" i="5"/>
  <c r="BV26" i="5"/>
  <c r="BC27" i="5"/>
  <c r="BD27" i="5"/>
  <c r="BE27" i="5"/>
  <c r="BF27" i="5"/>
  <c r="BG27" i="5"/>
  <c r="BH27" i="5"/>
  <c r="BI27" i="5"/>
  <c r="BJ27" i="5"/>
  <c r="BK27" i="5"/>
  <c r="BL27" i="5"/>
  <c r="BM27" i="5"/>
  <c r="BN27" i="5"/>
  <c r="BO27" i="5"/>
  <c r="BP27" i="5"/>
  <c r="BQ27" i="5"/>
  <c r="BR27" i="5"/>
  <c r="BS27" i="5"/>
  <c r="BT27" i="5"/>
  <c r="BU27" i="5"/>
  <c r="BV27" i="5"/>
  <c r="BC28" i="5"/>
  <c r="BD28" i="5"/>
  <c r="BE28" i="5"/>
  <c r="BF28" i="5"/>
  <c r="BG28" i="5"/>
  <c r="BH28" i="5"/>
  <c r="BI28" i="5"/>
  <c r="BJ28" i="5"/>
  <c r="BK28" i="5"/>
  <c r="BL28" i="5"/>
  <c r="BM28" i="5"/>
  <c r="BN28" i="5"/>
  <c r="BO28" i="5"/>
  <c r="BP28" i="5"/>
  <c r="BQ28" i="5"/>
  <c r="BR28" i="5"/>
  <c r="BS28" i="5"/>
  <c r="BT28" i="5"/>
  <c r="BU28" i="5"/>
  <c r="BV28" i="5"/>
  <c r="BC29" i="5"/>
  <c r="BD29" i="5"/>
  <c r="BE29" i="5"/>
  <c r="BF29" i="5"/>
  <c r="BG29" i="5"/>
  <c r="BH29" i="5"/>
  <c r="BI29" i="5"/>
  <c r="BJ29" i="5"/>
  <c r="BK29" i="5"/>
  <c r="BL29" i="5"/>
  <c r="BM29" i="5"/>
  <c r="BN29" i="5"/>
  <c r="BO29" i="5"/>
  <c r="BP29" i="5"/>
  <c r="BQ29" i="5"/>
  <c r="BR29" i="5"/>
  <c r="BS29" i="5"/>
  <c r="BT29" i="5"/>
  <c r="BU29" i="5"/>
  <c r="BV29" i="5"/>
  <c r="BC30" i="5"/>
  <c r="BD30" i="5"/>
  <c r="BE30" i="5"/>
  <c r="BF30" i="5"/>
  <c r="BG30" i="5"/>
  <c r="BH30" i="5"/>
  <c r="BI30" i="5"/>
  <c r="BJ30" i="5"/>
  <c r="BK30" i="5"/>
  <c r="BL30" i="5"/>
  <c r="BM30" i="5"/>
  <c r="BN30" i="5"/>
  <c r="BO30" i="5"/>
  <c r="BP30" i="5"/>
  <c r="BQ30" i="5"/>
  <c r="BR30" i="5"/>
  <c r="BS30" i="5"/>
  <c r="BT30" i="5"/>
  <c r="BU30" i="5"/>
  <c r="BV30" i="5"/>
  <c r="BC31" i="5"/>
  <c r="BD31" i="5"/>
  <c r="BE31" i="5"/>
  <c r="BF31" i="5"/>
  <c r="BG31" i="5"/>
  <c r="BH31" i="5"/>
  <c r="BI31" i="5"/>
  <c r="BJ31" i="5"/>
  <c r="BK31" i="5"/>
  <c r="BL31" i="5"/>
  <c r="BM31" i="5"/>
  <c r="BN31" i="5"/>
  <c r="BO31" i="5"/>
  <c r="BP31" i="5"/>
  <c r="BQ31" i="5"/>
  <c r="BR31" i="5"/>
  <c r="BS31" i="5"/>
  <c r="BT31" i="5"/>
  <c r="BU31" i="5"/>
  <c r="BV31" i="5"/>
  <c r="BC32" i="5"/>
  <c r="BD32" i="5"/>
  <c r="BE32" i="5"/>
  <c r="BF32" i="5"/>
  <c r="BG32" i="5"/>
  <c r="BH32" i="5"/>
  <c r="BI32" i="5"/>
  <c r="BJ32" i="5"/>
  <c r="BK32" i="5"/>
  <c r="BL32" i="5"/>
  <c r="BM32" i="5"/>
  <c r="BN32" i="5"/>
  <c r="BO32" i="5"/>
  <c r="BP32" i="5"/>
  <c r="BQ32" i="5"/>
  <c r="BR32" i="5"/>
  <c r="BS32" i="5"/>
  <c r="BT32" i="5"/>
  <c r="BU32" i="5"/>
  <c r="BV32" i="5"/>
  <c r="BC33" i="5"/>
  <c r="BD33" i="5"/>
  <c r="BE33" i="5"/>
  <c r="BF33" i="5"/>
  <c r="BG33" i="5"/>
  <c r="BH33" i="5"/>
  <c r="BI33" i="5"/>
  <c r="BJ33" i="5"/>
  <c r="BK33" i="5"/>
  <c r="BL33" i="5"/>
  <c r="BM33" i="5"/>
  <c r="BN33" i="5"/>
  <c r="BO33" i="5"/>
  <c r="BP33" i="5"/>
  <c r="BQ33" i="5"/>
  <c r="BR33" i="5"/>
  <c r="BS33" i="5"/>
  <c r="BT33" i="5"/>
  <c r="BU33" i="5"/>
  <c r="BV33" i="5"/>
  <c r="BC34" i="5"/>
  <c r="BD34" i="5"/>
  <c r="BE34" i="5"/>
  <c r="BF34" i="5"/>
  <c r="BG34" i="5"/>
  <c r="BH34" i="5"/>
  <c r="BI34" i="5"/>
  <c r="BJ34" i="5"/>
  <c r="BK34" i="5"/>
  <c r="BL34" i="5"/>
  <c r="BM34" i="5"/>
  <c r="BN34" i="5"/>
  <c r="BO34" i="5"/>
  <c r="BP34" i="5"/>
  <c r="BQ34" i="5"/>
  <c r="BR34" i="5"/>
  <c r="BS34" i="5"/>
  <c r="BT34" i="5"/>
  <c r="BU34" i="5"/>
  <c r="BV34" i="5"/>
  <c r="BC35" i="5"/>
  <c r="BD35" i="5"/>
  <c r="BE35" i="5"/>
  <c r="BF35" i="5"/>
  <c r="BG35" i="5"/>
  <c r="BH35" i="5"/>
  <c r="BI35" i="5"/>
  <c r="BJ35" i="5"/>
  <c r="BK35" i="5"/>
  <c r="BL35" i="5"/>
  <c r="BM35" i="5"/>
  <c r="BN35" i="5"/>
  <c r="BO35" i="5"/>
  <c r="BP35" i="5"/>
  <c r="BQ35" i="5"/>
  <c r="BR35" i="5"/>
  <c r="BS35" i="5"/>
  <c r="BT35" i="5"/>
  <c r="BU35" i="5"/>
  <c r="BV35" i="5"/>
  <c r="BC36" i="5"/>
  <c r="BD36" i="5"/>
  <c r="BE36" i="5"/>
  <c r="BF36" i="5"/>
  <c r="BG36" i="5"/>
  <c r="BH36" i="5"/>
  <c r="BI36" i="5"/>
  <c r="BJ36" i="5"/>
  <c r="BK36" i="5"/>
  <c r="BL36" i="5"/>
  <c r="BM36" i="5"/>
  <c r="BN36" i="5"/>
  <c r="BO36" i="5"/>
  <c r="BP36" i="5"/>
  <c r="BQ36" i="5"/>
  <c r="BR36" i="5"/>
  <c r="BS36" i="5"/>
  <c r="BT36" i="5"/>
  <c r="BU36" i="5"/>
  <c r="BV36" i="5"/>
  <c r="BC37" i="5"/>
  <c r="BD37" i="5"/>
  <c r="BE37" i="5"/>
  <c r="BF37" i="5"/>
  <c r="BG37" i="5"/>
  <c r="BH37" i="5"/>
  <c r="BI37" i="5"/>
  <c r="BJ37" i="5"/>
  <c r="BK37" i="5"/>
  <c r="BL37" i="5"/>
  <c r="BM37" i="5"/>
  <c r="BN37" i="5"/>
  <c r="BO37" i="5"/>
  <c r="BP37" i="5"/>
  <c r="BQ37" i="5"/>
  <c r="BR37" i="5"/>
  <c r="BS37" i="5"/>
  <c r="BT37" i="5"/>
  <c r="BU37" i="5"/>
  <c r="BV37" i="5"/>
  <c r="BC38" i="5"/>
  <c r="BD38" i="5"/>
  <c r="BE38" i="5"/>
  <c r="BF38" i="5"/>
  <c r="BG38" i="5"/>
  <c r="BH38" i="5"/>
  <c r="BI38" i="5"/>
  <c r="BJ38" i="5"/>
  <c r="BK38" i="5"/>
  <c r="BL38" i="5"/>
  <c r="BM38" i="5"/>
  <c r="BN38" i="5"/>
  <c r="BO38" i="5"/>
  <c r="BP38" i="5"/>
  <c r="BQ38" i="5"/>
  <c r="BR38" i="5"/>
  <c r="BS38" i="5"/>
  <c r="BT38" i="5"/>
  <c r="BU38" i="5"/>
  <c r="BV38" i="5"/>
  <c r="BC39" i="5"/>
  <c r="BD39" i="5"/>
  <c r="BE39" i="5"/>
  <c r="BF39" i="5"/>
  <c r="BG39" i="5"/>
  <c r="BH39" i="5"/>
  <c r="BI39" i="5"/>
  <c r="BJ39" i="5"/>
  <c r="BK39" i="5"/>
  <c r="BL39" i="5"/>
  <c r="BM39" i="5"/>
  <c r="BN39" i="5"/>
  <c r="BO39" i="5"/>
  <c r="BP39" i="5"/>
  <c r="BQ39" i="5"/>
  <c r="BR39" i="5"/>
  <c r="BS39" i="5"/>
  <c r="BT39" i="5"/>
  <c r="BU39" i="5"/>
  <c r="BV39" i="5"/>
  <c r="BC40" i="5"/>
  <c r="BD40" i="5"/>
  <c r="BE40" i="5"/>
  <c r="BF40" i="5"/>
  <c r="BG40" i="5"/>
  <c r="BH40" i="5"/>
  <c r="BI40" i="5"/>
  <c r="BJ40" i="5"/>
  <c r="BK40" i="5"/>
  <c r="BL40" i="5"/>
  <c r="BM40" i="5"/>
  <c r="BN40" i="5"/>
  <c r="BO40" i="5"/>
  <c r="BP40" i="5"/>
  <c r="BQ40" i="5"/>
  <c r="BR40" i="5"/>
  <c r="BS40" i="5"/>
  <c r="BT40" i="5"/>
  <c r="BU40" i="5"/>
  <c r="BV40" i="5"/>
  <c r="BD3" i="5"/>
  <c r="BE3" i="5"/>
  <c r="BF3" i="5"/>
  <c r="BG3" i="5"/>
  <c r="BG44" i="5" s="1"/>
  <c r="BH3" i="5"/>
  <c r="BI3" i="5"/>
  <c r="BJ3" i="5"/>
  <c r="BK3" i="5"/>
  <c r="BL3" i="5"/>
  <c r="BM3" i="5"/>
  <c r="BN3" i="5"/>
  <c r="BO3" i="5"/>
  <c r="BO44" i="5" s="1"/>
  <c r="BP3" i="5"/>
  <c r="BQ3" i="5"/>
  <c r="BR3" i="5"/>
  <c r="BS3" i="5"/>
  <c r="BT3" i="5"/>
  <c r="BU3" i="5"/>
  <c r="BV3" i="5"/>
  <c r="BC3" i="5"/>
  <c r="BC48" i="5" s="1"/>
  <c r="BF168" i="6" l="1"/>
  <c r="BP168" i="6"/>
  <c r="BK109" i="6"/>
  <c r="V168" i="6"/>
  <c r="K168" i="6"/>
  <c r="BL109" i="6"/>
  <c r="CD168" i="6"/>
  <c r="BD109" i="6"/>
  <c r="AH109" i="6"/>
  <c r="R168" i="6"/>
  <c r="AA109" i="6"/>
  <c r="AK109" i="6"/>
  <c r="AI168" i="6"/>
  <c r="CF109" i="6"/>
  <c r="BC109" i="6"/>
  <c r="Z109" i="6"/>
  <c r="F168" i="6"/>
  <c r="BB168" i="6"/>
  <c r="AJ168" i="6"/>
  <c r="BU109" i="6"/>
  <c r="BV109" i="6"/>
  <c r="AA168" i="6"/>
  <c r="G109" i="6"/>
  <c r="BA109" i="6"/>
  <c r="BH168" i="6"/>
  <c r="CA109" i="6"/>
  <c r="AB168" i="6"/>
  <c r="Z168" i="6"/>
  <c r="CJ109" i="6"/>
  <c r="BT168" i="6"/>
  <c r="CB168" i="6"/>
  <c r="AQ168" i="6"/>
  <c r="BT109" i="6"/>
  <c r="BW109" i="6"/>
  <c r="CD109" i="6"/>
  <c r="CF168" i="6"/>
  <c r="CK109" i="6"/>
  <c r="AQ109" i="6"/>
  <c r="BO168" i="6"/>
  <c r="AX168" i="6"/>
  <c r="AL168" i="6"/>
  <c r="BY168" i="6"/>
  <c r="U109" i="6"/>
  <c r="AW109" i="6"/>
  <c r="AE109" i="6"/>
  <c r="BE168" i="6"/>
  <c r="AZ109" i="6"/>
  <c r="AJ109" i="6"/>
  <c r="BI168" i="6"/>
  <c r="BZ168" i="6"/>
  <c r="CI109" i="6"/>
  <c r="C168" i="6"/>
  <c r="H109" i="6"/>
  <c r="AR109" i="6"/>
  <c r="AM109" i="6"/>
  <c r="H168" i="6"/>
  <c r="D168" i="6"/>
  <c r="L109" i="6"/>
  <c r="BA168" i="6"/>
  <c r="CL168" i="6"/>
  <c r="AR168" i="6"/>
  <c r="BF109" i="6"/>
  <c r="I109" i="6"/>
  <c r="AP168" i="6"/>
  <c r="BJ168" i="6"/>
  <c r="BP109" i="6"/>
  <c r="F109" i="6"/>
  <c r="G168" i="6"/>
  <c r="BG109" i="6"/>
  <c r="BG168" i="6"/>
  <c r="CM109" i="6"/>
  <c r="AI109" i="6"/>
  <c r="CB109" i="6"/>
  <c r="BQ46" i="5"/>
  <c r="BP45" i="5"/>
  <c r="BH45" i="5"/>
  <c r="BH46" i="5"/>
  <c r="BT45" i="5"/>
  <c r="BD44" i="5"/>
  <c r="BL45" i="5"/>
  <c r="BL158" i="1"/>
  <c r="CI158" i="1"/>
  <c r="AO158" i="1"/>
  <c r="CI99" i="1"/>
  <c r="BL99" i="1"/>
  <c r="AO99" i="1"/>
  <c r="BD158" i="1"/>
  <c r="CA158" i="1"/>
  <c r="AG158" i="1"/>
  <c r="BD99" i="1"/>
  <c r="CA99" i="1"/>
  <c r="AG99" i="1"/>
  <c r="BP157" i="1"/>
  <c r="CM157" i="1"/>
  <c r="AS157" i="1"/>
  <c r="BP98" i="1"/>
  <c r="AS98" i="1"/>
  <c r="CM98" i="1"/>
  <c r="BH157" i="1"/>
  <c r="AK157" i="1"/>
  <c r="CE98" i="1"/>
  <c r="CE157" i="1"/>
  <c r="BH98" i="1"/>
  <c r="AK98" i="1"/>
  <c r="AZ157" i="1"/>
  <c r="BW157" i="1"/>
  <c r="AC157" i="1"/>
  <c r="BW98" i="1"/>
  <c r="AZ98" i="1"/>
  <c r="AC98" i="1"/>
  <c r="BL156" i="1"/>
  <c r="CI156" i="1"/>
  <c r="AO156" i="1"/>
  <c r="CI97" i="1"/>
  <c r="BL97" i="1"/>
  <c r="AO97" i="1"/>
  <c r="BD156" i="1"/>
  <c r="CA156" i="1"/>
  <c r="AG156" i="1"/>
  <c r="CA97" i="1"/>
  <c r="BD97" i="1"/>
  <c r="AG97" i="1"/>
  <c r="BP155" i="1"/>
  <c r="CM155" i="1"/>
  <c r="AS155" i="1"/>
  <c r="CM96" i="1"/>
  <c r="AS96" i="1"/>
  <c r="BP96" i="1"/>
  <c r="BH155" i="1"/>
  <c r="CE155" i="1"/>
  <c r="AK155" i="1"/>
  <c r="CE96" i="1"/>
  <c r="BH96" i="1"/>
  <c r="AK96" i="1"/>
  <c r="AZ155" i="1"/>
  <c r="BW155" i="1"/>
  <c r="AC155" i="1"/>
  <c r="AZ96" i="1"/>
  <c r="BW96" i="1"/>
  <c r="AC96" i="1"/>
  <c r="BL154" i="1"/>
  <c r="CI154" i="1"/>
  <c r="AO154" i="1"/>
  <c r="CI95" i="1"/>
  <c r="BL95" i="1"/>
  <c r="AO95" i="1"/>
  <c r="BD154" i="1"/>
  <c r="CA154" i="1"/>
  <c r="AG154" i="1"/>
  <c r="CA95" i="1"/>
  <c r="BD95" i="1"/>
  <c r="AG95" i="1"/>
  <c r="BP153" i="1"/>
  <c r="CM153" i="1"/>
  <c r="AS153" i="1"/>
  <c r="CM94" i="1"/>
  <c r="AS94" i="1"/>
  <c r="BP94" i="1"/>
  <c r="BH153" i="1"/>
  <c r="CE153" i="1"/>
  <c r="AK153" i="1"/>
  <c r="CE94" i="1"/>
  <c r="BH94" i="1"/>
  <c r="AK94" i="1"/>
  <c r="AZ153" i="1"/>
  <c r="BW153" i="1"/>
  <c r="AC153" i="1"/>
  <c r="AZ94" i="1"/>
  <c r="BW94" i="1"/>
  <c r="AC94" i="1"/>
  <c r="BL152" i="1"/>
  <c r="CI152" i="1"/>
  <c r="AO152" i="1"/>
  <c r="CI93" i="1"/>
  <c r="AO93" i="1"/>
  <c r="BL93" i="1"/>
  <c r="BD152" i="1"/>
  <c r="AG152" i="1"/>
  <c r="CA152" i="1"/>
  <c r="CA93" i="1"/>
  <c r="BD93" i="1"/>
  <c r="AG93" i="1"/>
  <c r="BP151" i="1"/>
  <c r="CM151" i="1"/>
  <c r="AS151" i="1"/>
  <c r="BP92" i="1"/>
  <c r="AS92" i="1"/>
  <c r="CM92" i="1"/>
  <c r="BH151" i="1"/>
  <c r="CE151" i="1"/>
  <c r="AK151" i="1"/>
  <c r="CE92" i="1"/>
  <c r="BH92" i="1"/>
  <c r="AK92" i="1"/>
  <c r="AZ151" i="1"/>
  <c r="AC151" i="1"/>
  <c r="BW92" i="1"/>
  <c r="BW151" i="1"/>
  <c r="AZ92" i="1"/>
  <c r="AC92" i="1"/>
  <c r="BL150" i="1"/>
  <c r="CI150" i="1"/>
  <c r="AO150" i="1"/>
  <c r="CI91" i="1"/>
  <c r="AO91" i="1"/>
  <c r="BL91" i="1"/>
  <c r="BD150" i="1"/>
  <c r="CA150" i="1"/>
  <c r="AG150" i="1"/>
  <c r="CA91" i="1"/>
  <c r="BD91" i="1"/>
  <c r="AG91" i="1"/>
  <c r="BP149" i="1"/>
  <c r="CM149" i="1"/>
  <c r="AS149" i="1"/>
  <c r="CM90" i="1"/>
  <c r="BP90" i="1"/>
  <c r="AS90" i="1"/>
  <c r="BH149" i="1"/>
  <c r="CE149" i="1"/>
  <c r="AK149" i="1"/>
  <c r="CE90" i="1"/>
  <c r="AK90" i="1"/>
  <c r="BH90" i="1"/>
  <c r="AZ149" i="1"/>
  <c r="BW149" i="1"/>
  <c r="AC149" i="1"/>
  <c r="BW90" i="1"/>
  <c r="AC90" i="1"/>
  <c r="AZ90" i="1"/>
  <c r="BL148" i="1"/>
  <c r="AO148" i="1"/>
  <c r="CI148" i="1"/>
  <c r="BL89" i="1"/>
  <c r="CI89" i="1"/>
  <c r="AO89" i="1"/>
  <c r="BD148" i="1"/>
  <c r="CA148" i="1"/>
  <c r="AG148" i="1"/>
  <c r="CA89" i="1"/>
  <c r="AG89" i="1"/>
  <c r="BD89" i="1"/>
  <c r="BP147" i="1"/>
  <c r="AS147" i="1"/>
  <c r="CM147" i="1"/>
  <c r="CM88" i="1"/>
  <c r="BP88" i="1"/>
  <c r="AS88" i="1"/>
  <c r="BH147" i="1"/>
  <c r="CE147" i="1"/>
  <c r="AK147" i="1"/>
  <c r="CE88" i="1"/>
  <c r="AK88" i="1"/>
  <c r="BH88" i="1"/>
  <c r="AZ147" i="1"/>
  <c r="BW147" i="1"/>
  <c r="AC147" i="1"/>
  <c r="BW88" i="1"/>
  <c r="AZ88" i="1"/>
  <c r="AC88" i="1"/>
  <c r="BL146" i="1"/>
  <c r="CI146" i="1"/>
  <c r="AO146" i="1"/>
  <c r="CI87" i="1"/>
  <c r="BL87" i="1"/>
  <c r="AO87" i="1"/>
  <c r="BD146" i="1"/>
  <c r="CA146" i="1"/>
  <c r="AG146" i="1"/>
  <c r="CA87" i="1"/>
  <c r="AG87" i="1"/>
  <c r="BD87" i="1"/>
  <c r="BP145" i="1"/>
  <c r="CM145" i="1"/>
  <c r="AS145" i="1"/>
  <c r="CM86" i="1"/>
  <c r="AS86" i="1"/>
  <c r="BP86" i="1"/>
  <c r="BH145" i="1"/>
  <c r="CE145" i="1"/>
  <c r="AK145" i="1"/>
  <c r="BH86" i="1"/>
  <c r="CE86" i="1"/>
  <c r="AK86" i="1"/>
  <c r="AZ145" i="1"/>
  <c r="BW145" i="1"/>
  <c r="BW86" i="1"/>
  <c r="AC86" i="1"/>
  <c r="AC145" i="1"/>
  <c r="AZ86" i="1"/>
  <c r="BL144" i="1"/>
  <c r="CI144" i="1"/>
  <c r="AO144" i="1"/>
  <c r="CI85" i="1"/>
  <c r="AO85" i="1"/>
  <c r="BL85" i="1"/>
  <c r="BD144" i="1"/>
  <c r="CA144" i="1"/>
  <c r="AG144" i="1"/>
  <c r="CA85" i="1"/>
  <c r="BD85" i="1"/>
  <c r="AG85" i="1"/>
  <c r="BP143" i="1"/>
  <c r="CM143" i="1"/>
  <c r="AS143" i="1"/>
  <c r="CM84" i="1"/>
  <c r="BP84" i="1"/>
  <c r="AS84" i="1"/>
  <c r="BH143" i="1"/>
  <c r="CE143" i="1"/>
  <c r="AK143" i="1"/>
  <c r="CE84" i="1"/>
  <c r="BH84" i="1"/>
  <c r="AK84" i="1"/>
  <c r="AZ143" i="1"/>
  <c r="BW143" i="1"/>
  <c r="AC143" i="1"/>
  <c r="AZ84" i="1"/>
  <c r="BW84" i="1"/>
  <c r="AC84" i="1"/>
  <c r="BL142" i="1"/>
  <c r="CI142" i="1"/>
  <c r="AO142" i="1"/>
  <c r="BL83" i="1"/>
  <c r="CI83" i="1"/>
  <c r="AO83" i="1"/>
  <c r="BD142" i="1"/>
  <c r="CA142" i="1"/>
  <c r="BD83" i="1"/>
  <c r="AG142" i="1"/>
  <c r="AG83" i="1"/>
  <c r="CA83" i="1"/>
  <c r="BP141" i="1"/>
  <c r="CM141" i="1"/>
  <c r="BP82" i="1"/>
  <c r="CM82" i="1"/>
  <c r="AS141" i="1"/>
  <c r="AS82" i="1"/>
  <c r="BH141" i="1"/>
  <c r="CE141" i="1"/>
  <c r="AK141" i="1"/>
  <c r="CE82" i="1"/>
  <c r="BH82" i="1"/>
  <c r="AK82" i="1"/>
  <c r="AZ141" i="1"/>
  <c r="BW141" i="1"/>
  <c r="AZ82" i="1"/>
  <c r="BW82" i="1"/>
  <c r="AC141" i="1"/>
  <c r="AC82" i="1"/>
  <c r="BL140" i="1"/>
  <c r="CI140" i="1"/>
  <c r="BL81" i="1"/>
  <c r="CI81" i="1"/>
  <c r="AO81" i="1"/>
  <c r="AO140" i="1"/>
  <c r="BD140" i="1"/>
  <c r="CA140" i="1"/>
  <c r="AG140" i="1"/>
  <c r="BD81" i="1"/>
  <c r="CA81" i="1"/>
  <c r="AG81" i="1"/>
  <c r="BP139" i="1"/>
  <c r="CM139" i="1"/>
  <c r="AS139" i="1"/>
  <c r="BP80" i="1"/>
  <c r="CM80" i="1"/>
  <c r="AS80" i="1"/>
  <c r="BH139" i="1"/>
  <c r="CE139" i="1"/>
  <c r="BH80" i="1"/>
  <c r="CE80" i="1"/>
  <c r="AK139" i="1"/>
  <c r="AK80" i="1"/>
  <c r="AZ139" i="1"/>
  <c r="BW139" i="1"/>
  <c r="AC139" i="1"/>
  <c r="AZ80" i="1"/>
  <c r="AC80" i="1"/>
  <c r="BW80" i="1"/>
  <c r="BL138" i="1"/>
  <c r="CI138" i="1"/>
  <c r="AO138" i="1"/>
  <c r="BL79" i="1"/>
  <c r="CI79" i="1"/>
  <c r="AO79" i="1"/>
  <c r="BD138" i="1"/>
  <c r="CA138" i="1"/>
  <c r="AG138" i="1"/>
  <c r="CA79" i="1"/>
  <c r="BD79" i="1"/>
  <c r="AG79" i="1"/>
  <c r="BP137" i="1"/>
  <c r="CM137" i="1"/>
  <c r="AS137" i="1"/>
  <c r="BP78" i="1"/>
  <c r="CM78" i="1"/>
  <c r="AS78" i="1"/>
  <c r="BH137" i="1"/>
  <c r="CE137" i="1"/>
  <c r="BH78" i="1"/>
  <c r="CE78" i="1"/>
  <c r="AK137" i="1"/>
  <c r="AK78" i="1"/>
  <c r="AZ137" i="1"/>
  <c r="BW137" i="1"/>
  <c r="AC137" i="1"/>
  <c r="AZ78" i="1"/>
  <c r="AC78" i="1"/>
  <c r="BW78" i="1"/>
  <c r="BL136" i="1"/>
  <c r="CI136" i="1"/>
  <c r="AO136" i="1"/>
  <c r="BL77" i="1"/>
  <c r="CI77" i="1"/>
  <c r="AO77" i="1"/>
  <c r="BD136" i="1"/>
  <c r="CA136" i="1"/>
  <c r="AG136" i="1"/>
  <c r="BD77" i="1"/>
  <c r="CA77" i="1"/>
  <c r="AG77" i="1"/>
  <c r="BP135" i="1"/>
  <c r="CM135" i="1"/>
  <c r="BP76" i="1"/>
  <c r="AS135" i="1"/>
  <c r="AS76" i="1"/>
  <c r="CM76" i="1"/>
  <c r="BH135" i="1"/>
  <c r="CE135" i="1"/>
  <c r="BH76" i="1"/>
  <c r="CE76" i="1"/>
  <c r="AK135" i="1"/>
  <c r="AK76" i="1"/>
  <c r="AZ135" i="1"/>
  <c r="BW135" i="1"/>
  <c r="AC135" i="1"/>
  <c r="AZ76" i="1"/>
  <c r="AC76" i="1"/>
  <c r="BW76" i="1"/>
  <c r="BL134" i="1"/>
  <c r="CI134" i="1"/>
  <c r="CI75" i="1"/>
  <c r="BL75" i="1"/>
  <c r="AO134" i="1"/>
  <c r="AO75" i="1"/>
  <c r="BD134" i="1"/>
  <c r="CA134" i="1"/>
  <c r="AG134" i="1"/>
  <c r="BD75" i="1"/>
  <c r="AG75" i="1"/>
  <c r="CA75" i="1"/>
  <c r="BP133" i="1"/>
  <c r="CM133" i="1"/>
  <c r="AS133" i="1"/>
  <c r="CM74" i="1"/>
  <c r="BP74" i="1"/>
  <c r="AS74" i="1"/>
  <c r="BH133" i="1"/>
  <c r="CE133" i="1"/>
  <c r="AK133" i="1"/>
  <c r="BH74" i="1"/>
  <c r="CE74" i="1"/>
  <c r="AK74" i="1"/>
  <c r="AZ133" i="1"/>
  <c r="BW133" i="1"/>
  <c r="AC133" i="1"/>
  <c r="AZ74" i="1"/>
  <c r="BW74" i="1"/>
  <c r="AC74" i="1"/>
  <c r="BL132" i="1"/>
  <c r="CI132" i="1"/>
  <c r="AO132" i="1"/>
  <c r="BL73" i="1"/>
  <c r="AO73" i="1"/>
  <c r="CI73" i="1"/>
  <c r="BD132" i="1"/>
  <c r="CA132" i="1"/>
  <c r="CA73" i="1"/>
  <c r="BD73" i="1"/>
  <c r="AG132" i="1"/>
  <c r="AG73" i="1"/>
  <c r="BP131" i="1"/>
  <c r="CM131" i="1"/>
  <c r="AS131" i="1"/>
  <c r="BP72" i="1"/>
  <c r="CM72" i="1"/>
  <c r="AS72" i="1"/>
  <c r="BH131" i="1"/>
  <c r="CE131" i="1"/>
  <c r="AK131" i="1"/>
  <c r="CE72" i="1"/>
  <c r="BH72" i="1"/>
  <c r="AK72" i="1"/>
  <c r="AZ131" i="1"/>
  <c r="BW131" i="1"/>
  <c r="AC131" i="1"/>
  <c r="AZ72" i="1"/>
  <c r="BW72" i="1"/>
  <c r="AC72" i="1"/>
  <c r="BL130" i="1"/>
  <c r="CI130" i="1"/>
  <c r="AO130" i="1"/>
  <c r="BL71" i="1"/>
  <c r="CI71" i="1"/>
  <c r="AO71" i="1"/>
  <c r="BD130" i="1"/>
  <c r="CA130" i="1"/>
  <c r="AG130" i="1"/>
  <c r="BD71" i="1"/>
  <c r="CA71" i="1"/>
  <c r="AG71" i="1"/>
  <c r="BP129" i="1"/>
  <c r="CM129" i="1"/>
  <c r="AS129" i="1"/>
  <c r="BP70" i="1"/>
  <c r="CM70" i="1"/>
  <c r="AS70" i="1"/>
  <c r="BH129" i="1"/>
  <c r="CE129" i="1"/>
  <c r="AK129" i="1"/>
  <c r="BH70" i="1"/>
  <c r="CE70" i="1"/>
  <c r="AK70" i="1"/>
  <c r="AZ129" i="1"/>
  <c r="BW129" i="1"/>
  <c r="AC129" i="1"/>
  <c r="BW70" i="1"/>
  <c r="AZ70" i="1"/>
  <c r="AC70" i="1"/>
  <c r="BL128" i="1"/>
  <c r="CI128" i="1"/>
  <c r="AO128" i="1"/>
  <c r="BL69" i="1"/>
  <c r="CI69" i="1"/>
  <c r="AO69" i="1"/>
  <c r="BD128" i="1"/>
  <c r="CA128" i="1"/>
  <c r="AG128" i="1"/>
  <c r="CA69" i="1"/>
  <c r="AG69" i="1"/>
  <c r="BD69" i="1"/>
  <c r="BP127" i="1"/>
  <c r="CM127" i="1"/>
  <c r="AS127" i="1"/>
  <c r="CM68" i="1"/>
  <c r="BP68" i="1"/>
  <c r="AS68" i="1"/>
  <c r="BH127" i="1"/>
  <c r="CE127" i="1"/>
  <c r="AK127" i="1"/>
  <c r="BH68" i="1"/>
  <c r="CE68" i="1"/>
  <c r="AK68" i="1"/>
  <c r="AZ127" i="1"/>
  <c r="BW127" i="1"/>
  <c r="BW68" i="1"/>
  <c r="AC127" i="1"/>
  <c r="AZ68" i="1"/>
  <c r="AC68" i="1"/>
  <c r="BL126" i="1"/>
  <c r="CI126" i="1"/>
  <c r="AO126" i="1"/>
  <c r="CI67" i="1"/>
  <c r="BL67" i="1"/>
  <c r="AO67" i="1"/>
  <c r="BD126" i="1"/>
  <c r="CA126" i="1"/>
  <c r="AG126" i="1"/>
  <c r="BD67" i="1"/>
  <c r="AG67" i="1"/>
  <c r="CA67" i="1"/>
  <c r="BP125" i="1"/>
  <c r="CM125" i="1"/>
  <c r="BP66" i="1"/>
  <c r="CM66" i="1"/>
  <c r="AS125" i="1"/>
  <c r="AS66" i="1"/>
  <c r="BH125" i="1"/>
  <c r="CE125" i="1"/>
  <c r="AK125" i="1"/>
  <c r="CE66" i="1"/>
  <c r="AK66" i="1"/>
  <c r="BH66" i="1"/>
  <c r="AZ125" i="1"/>
  <c r="BW125" i="1"/>
  <c r="AC125" i="1"/>
  <c r="BW66" i="1"/>
  <c r="AZ66" i="1"/>
  <c r="AC66" i="1"/>
  <c r="BL124" i="1"/>
  <c r="CI124" i="1"/>
  <c r="AO124" i="1"/>
  <c r="BL65" i="1"/>
  <c r="CI65" i="1"/>
  <c r="AO65" i="1"/>
  <c r="BD124" i="1"/>
  <c r="CA124" i="1"/>
  <c r="CA65" i="1"/>
  <c r="AG124" i="1"/>
  <c r="AG65" i="1"/>
  <c r="BD65" i="1"/>
  <c r="BV45" i="5"/>
  <c r="BP123" i="1"/>
  <c r="CM123" i="1"/>
  <c r="CM64" i="1"/>
  <c r="AS123" i="1"/>
  <c r="BP64" i="1"/>
  <c r="AS64" i="1"/>
  <c r="BN45" i="5"/>
  <c r="BH123" i="1"/>
  <c r="CE123" i="1"/>
  <c r="AK123" i="1"/>
  <c r="CE64" i="1"/>
  <c r="BH64" i="1"/>
  <c r="AK64" i="1"/>
  <c r="BF45" i="5"/>
  <c r="AZ123" i="1"/>
  <c r="BW123" i="1"/>
  <c r="AC123" i="1"/>
  <c r="AZ64" i="1"/>
  <c r="BW64" i="1"/>
  <c r="AC64" i="1"/>
  <c r="BR45" i="5"/>
  <c r="BL122" i="1"/>
  <c r="CI122" i="1"/>
  <c r="AO122" i="1"/>
  <c r="BL63" i="1"/>
  <c r="CI63" i="1"/>
  <c r="AO63" i="1"/>
  <c r="BJ45" i="5"/>
  <c r="BD122" i="1"/>
  <c r="CA122" i="1"/>
  <c r="AG122" i="1"/>
  <c r="CA63" i="1"/>
  <c r="BD63" i="1"/>
  <c r="AG63" i="1"/>
  <c r="BK158" i="1"/>
  <c r="CH158" i="1"/>
  <c r="AN158" i="1"/>
  <c r="CH99" i="1"/>
  <c r="AN99" i="1"/>
  <c r="BK99" i="1"/>
  <c r="BC158" i="1"/>
  <c r="BZ158" i="1"/>
  <c r="AF158" i="1"/>
  <c r="BZ99" i="1"/>
  <c r="BC99" i="1"/>
  <c r="AF99" i="1"/>
  <c r="BU44" i="5"/>
  <c r="BO157" i="1"/>
  <c r="CL157" i="1"/>
  <c r="AR157" i="1"/>
  <c r="BO98" i="1"/>
  <c r="CL98" i="1"/>
  <c r="AR98" i="1"/>
  <c r="BM44" i="5"/>
  <c r="BG157" i="1"/>
  <c r="CD157" i="1"/>
  <c r="AJ157" i="1"/>
  <c r="CD98" i="1"/>
  <c r="BG98" i="1"/>
  <c r="AJ98" i="1"/>
  <c r="BE44" i="5"/>
  <c r="AY157" i="1"/>
  <c r="AB157" i="1"/>
  <c r="BV98" i="1"/>
  <c r="BV157" i="1"/>
  <c r="AY98" i="1"/>
  <c r="AB98" i="1"/>
  <c r="BK156" i="1"/>
  <c r="CH156" i="1"/>
  <c r="AN156" i="1"/>
  <c r="CH97" i="1"/>
  <c r="AN97" i="1"/>
  <c r="BK97" i="1"/>
  <c r="BC156" i="1"/>
  <c r="BZ156" i="1"/>
  <c r="AF156" i="1"/>
  <c r="BZ97" i="1"/>
  <c r="BC97" i="1"/>
  <c r="AF97" i="1"/>
  <c r="BO155" i="1"/>
  <c r="CL155" i="1"/>
  <c r="AR155" i="1"/>
  <c r="AR96" i="1"/>
  <c r="BO96" i="1"/>
  <c r="CL96" i="1"/>
  <c r="BG155" i="1"/>
  <c r="CD155" i="1"/>
  <c r="AJ155" i="1"/>
  <c r="CD96" i="1"/>
  <c r="AJ96" i="1"/>
  <c r="BG96" i="1"/>
  <c r="AY155" i="1"/>
  <c r="BV155" i="1"/>
  <c r="AB155" i="1"/>
  <c r="BV96" i="1"/>
  <c r="AY96" i="1"/>
  <c r="AB96" i="1"/>
  <c r="BK154" i="1"/>
  <c r="CH154" i="1"/>
  <c r="AN154" i="1"/>
  <c r="BK95" i="1"/>
  <c r="AN95" i="1"/>
  <c r="CH95" i="1"/>
  <c r="BC154" i="1"/>
  <c r="BZ154" i="1"/>
  <c r="AF154" i="1"/>
  <c r="BC95" i="1"/>
  <c r="BZ95" i="1"/>
  <c r="AF95" i="1"/>
  <c r="BO153" i="1"/>
  <c r="AR153" i="1"/>
  <c r="CL94" i="1"/>
  <c r="CL153" i="1"/>
  <c r="BO94" i="1"/>
  <c r="AR94" i="1"/>
  <c r="BG153" i="1"/>
  <c r="CD153" i="1"/>
  <c r="AJ153" i="1"/>
  <c r="CD94" i="1"/>
  <c r="BG94" i="1"/>
  <c r="AJ94" i="1"/>
  <c r="AY153" i="1"/>
  <c r="BV153" i="1"/>
  <c r="AB153" i="1"/>
  <c r="BV94" i="1"/>
  <c r="AY94" i="1"/>
  <c r="AB94" i="1"/>
  <c r="BK152" i="1"/>
  <c r="CH152" i="1"/>
  <c r="AN152" i="1"/>
  <c r="CH93" i="1"/>
  <c r="AN93" i="1"/>
  <c r="BK93" i="1"/>
  <c r="BC152" i="1"/>
  <c r="BZ152" i="1"/>
  <c r="AF152" i="1"/>
  <c r="BZ93" i="1"/>
  <c r="AF93" i="1"/>
  <c r="BC93" i="1"/>
  <c r="BO151" i="1"/>
  <c r="AR151" i="1"/>
  <c r="CL92" i="1"/>
  <c r="BO92" i="1"/>
  <c r="CL151" i="1"/>
  <c r="AR92" i="1"/>
  <c r="BG151" i="1"/>
  <c r="CD151" i="1"/>
  <c r="AJ151" i="1"/>
  <c r="BG92" i="1"/>
  <c r="CD92" i="1"/>
  <c r="AJ92" i="1"/>
  <c r="AY151" i="1"/>
  <c r="BV151" i="1"/>
  <c r="AB151" i="1"/>
  <c r="BV92" i="1"/>
  <c r="AY92" i="1"/>
  <c r="AB92" i="1"/>
  <c r="BK150" i="1"/>
  <c r="CH150" i="1"/>
  <c r="AN150" i="1"/>
  <c r="CH91" i="1"/>
  <c r="BK91" i="1"/>
  <c r="AN91" i="1"/>
  <c r="BC150" i="1"/>
  <c r="BZ150" i="1"/>
  <c r="AF150" i="1"/>
  <c r="BZ91" i="1"/>
  <c r="AF91" i="1"/>
  <c r="BC91" i="1"/>
  <c r="BO149" i="1"/>
  <c r="CL149" i="1"/>
  <c r="AR149" i="1"/>
  <c r="CL90" i="1"/>
  <c r="BO90" i="1"/>
  <c r="AR90" i="1"/>
  <c r="BG149" i="1"/>
  <c r="CD149" i="1"/>
  <c r="AJ149" i="1"/>
  <c r="BG90" i="1"/>
  <c r="CD90" i="1"/>
  <c r="AJ90" i="1"/>
  <c r="AY149" i="1"/>
  <c r="AB149" i="1"/>
  <c r="BV90" i="1"/>
  <c r="BV149" i="1"/>
  <c r="AB90" i="1"/>
  <c r="AY90" i="1"/>
  <c r="BK148" i="1"/>
  <c r="AN148" i="1"/>
  <c r="CH148" i="1"/>
  <c r="CH89" i="1"/>
  <c r="BK89" i="1"/>
  <c r="AN89" i="1"/>
  <c r="BC148" i="1"/>
  <c r="BZ148" i="1"/>
  <c r="AF148" i="1"/>
  <c r="BC89" i="1"/>
  <c r="AF89" i="1"/>
  <c r="BZ89" i="1"/>
  <c r="BO147" i="1"/>
  <c r="CL147" i="1"/>
  <c r="AR147" i="1"/>
  <c r="CL88" i="1"/>
  <c r="AR88" i="1"/>
  <c r="BO88" i="1"/>
  <c r="BG147" i="1"/>
  <c r="AJ147" i="1"/>
  <c r="CD147" i="1"/>
  <c r="CD88" i="1"/>
  <c r="BG88" i="1"/>
  <c r="AJ88" i="1"/>
  <c r="AY147" i="1"/>
  <c r="BV147" i="1"/>
  <c r="AB147" i="1"/>
  <c r="BV88" i="1"/>
  <c r="AB88" i="1"/>
  <c r="AY88" i="1"/>
  <c r="BK146" i="1"/>
  <c r="CH146" i="1"/>
  <c r="AN146" i="1"/>
  <c r="CH87" i="1"/>
  <c r="BK87" i="1"/>
  <c r="AN87" i="1"/>
  <c r="BC146" i="1"/>
  <c r="BZ146" i="1"/>
  <c r="AF146" i="1"/>
  <c r="BC87" i="1"/>
  <c r="BZ87" i="1"/>
  <c r="AF87" i="1"/>
  <c r="BO145" i="1"/>
  <c r="CL145" i="1"/>
  <c r="AR145" i="1"/>
  <c r="CL86" i="1"/>
  <c r="AR86" i="1"/>
  <c r="BO86" i="1"/>
  <c r="BG145" i="1"/>
  <c r="CD145" i="1"/>
  <c r="AJ145" i="1"/>
  <c r="CD86" i="1"/>
  <c r="BG86" i="1"/>
  <c r="AJ86" i="1"/>
  <c r="AY145" i="1"/>
  <c r="BV145" i="1"/>
  <c r="AB145" i="1"/>
  <c r="BV86" i="1"/>
  <c r="AY86" i="1"/>
  <c r="AB86" i="1"/>
  <c r="BK144" i="1"/>
  <c r="CH144" i="1"/>
  <c r="AN85" i="1"/>
  <c r="BK85" i="1"/>
  <c r="AN144" i="1"/>
  <c r="CH85" i="1"/>
  <c r="BC144" i="1"/>
  <c r="BZ144" i="1"/>
  <c r="AF144" i="1"/>
  <c r="BZ85" i="1"/>
  <c r="AF85" i="1"/>
  <c r="BC85" i="1"/>
  <c r="BO143" i="1"/>
  <c r="CL143" i="1"/>
  <c r="AR143" i="1"/>
  <c r="CL84" i="1"/>
  <c r="AR84" i="1"/>
  <c r="BO84" i="1"/>
  <c r="BG143" i="1"/>
  <c r="CD143" i="1"/>
  <c r="AJ143" i="1"/>
  <c r="CD84" i="1"/>
  <c r="BG84" i="1"/>
  <c r="AJ84" i="1"/>
  <c r="AY143" i="1"/>
  <c r="BV143" i="1"/>
  <c r="BV84" i="1"/>
  <c r="AY84" i="1"/>
  <c r="AB84" i="1"/>
  <c r="AB143" i="1"/>
  <c r="BK142" i="1"/>
  <c r="CH142" i="1"/>
  <c r="AN142" i="1"/>
  <c r="CH83" i="1"/>
  <c r="BK83" i="1"/>
  <c r="AN83" i="1"/>
  <c r="BC142" i="1"/>
  <c r="BZ142" i="1"/>
  <c r="BZ83" i="1"/>
  <c r="AF142" i="1"/>
  <c r="BC83" i="1"/>
  <c r="AF83" i="1"/>
  <c r="BO141" i="1"/>
  <c r="CL141" i="1"/>
  <c r="AR141" i="1"/>
  <c r="BO82" i="1"/>
  <c r="AR82" i="1"/>
  <c r="CL82" i="1"/>
  <c r="BG141" i="1"/>
  <c r="CD141" i="1"/>
  <c r="AJ141" i="1"/>
  <c r="CD82" i="1"/>
  <c r="BG82" i="1"/>
  <c r="AJ82" i="1"/>
  <c r="AY141" i="1"/>
  <c r="BV141" i="1"/>
  <c r="AB141" i="1"/>
  <c r="BV82" i="1"/>
  <c r="AY82" i="1"/>
  <c r="AB82" i="1"/>
  <c r="BK140" i="1"/>
  <c r="CH140" i="1"/>
  <c r="CH81" i="1"/>
  <c r="AN140" i="1"/>
  <c r="AN81" i="1"/>
  <c r="BK81" i="1"/>
  <c r="BC140" i="1"/>
  <c r="BZ140" i="1"/>
  <c r="AF140" i="1"/>
  <c r="BZ81" i="1"/>
  <c r="BC81" i="1"/>
  <c r="AF81" i="1"/>
  <c r="BO139" i="1"/>
  <c r="CL139" i="1"/>
  <c r="AR139" i="1"/>
  <c r="CL80" i="1"/>
  <c r="BO80" i="1"/>
  <c r="AR80" i="1"/>
  <c r="BG139" i="1"/>
  <c r="CD139" i="1"/>
  <c r="AJ139" i="1"/>
  <c r="CD80" i="1"/>
  <c r="BG80" i="1"/>
  <c r="AJ80" i="1"/>
  <c r="AY139" i="1"/>
  <c r="BV139" i="1"/>
  <c r="AB139" i="1"/>
  <c r="BV80" i="1"/>
  <c r="AY80" i="1"/>
  <c r="AB80" i="1"/>
  <c r="BK138" i="1"/>
  <c r="CH138" i="1"/>
  <c r="AN138" i="1"/>
  <c r="BK79" i="1"/>
  <c r="AN79" i="1"/>
  <c r="CH79" i="1"/>
  <c r="BC138" i="1"/>
  <c r="BZ138" i="1"/>
  <c r="BZ79" i="1"/>
  <c r="AF138" i="1"/>
  <c r="AF79" i="1"/>
  <c r="BC79" i="1"/>
  <c r="BO137" i="1"/>
  <c r="CL137" i="1"/>
  <c r="AR137" i="1"/>
  <c r="CL78" i="1"/>
  <c r="BO78" i="1"/>
  <c r="AR78" i="1"/>
  <c r="BG137" i="1"/>
  <c r="CD137" i="1"/>
  <c r="AJ137" i="1"/>
  <c r="CD78" i="1"/>
  <c r="BG78" i="1"/>
  <c r="AJ78" i="1"/>
  <c r="AY137" i="1"/>
  <c r="BV137" i="1"/>
  <c r="AB137" i="1"/>
  <c r="BV78" i="1"/>
  <c r="AB78" i="1"/>
  <c r="AY78" i="1"/>
  <c r="BK136" i="1"/>
  <c r="CH136" i="1"/>
  <c r="AN136" i="1"/>
  <c r="CH77" i="1"/>
  <c r="BK77" i="1"/>
  <c r="AN77" i="1"/>
  <c r="BC136" i="1"/>
  <c r="BZ136" i="1"/>
  <c r="AF136" i="1"/>
  <c r="BZ77" i="1"/>
  <c r="AF77" i="1"/>
  <c r="BC77" i="1"/>
  <c r="BO135" i="1"/>
  <c r="CL135" i="1"/>
  <c r="AR135" i="1"/>
  <c r="CL76" i="1"/>
  <c r="BO76" i="1"/>
  <c r="AR76" i="1"/>
  <c r="BG135" i="1"/>
  <c r="CD135" i="1"/>
  <c r="AJ135" i="1"/>
  <c r="CD76" i="1"/>
  <c r="AJ76" i="1"/>
  <c r="BG76" i="1"/>
  <c r="AY135" i="1"/>
  <c r="BV135" i="1"/>
  <c r="BV76" i="1"/>
  <c r="AY76" i="1"/>
  <c r="AB76" i="1"/>
  <c r="AB135" i="1"/>
  <c r="BK134" i="1"/>
  <c r="CH134" i="1"/>
  <c r="AN134" i="1"/>
  <c r="CH75" i="1"/>
  <c r="AN75" i="1"/>
  <c r="BK75" i="1"/>
  <c r="BC134" i="1"/>
  <c r="BZ134" i="1"/>
  <c r="AF134" i="1"/>
  <c r="BZ75" i="1"/>
  <c r="BC75" i="1"/>
  <c r="AF75" i="1"/>
  <c r="BO133" i="1"/>
  <c r="CL133" i="1"/>
  <c r="AR133" i="1"/>
  <c r="BO74" i="1"/>
  <c r="AR74" i="1"/>
  <c r="CL74" i="1"/>
  <c r="BG133" i="1"/>
  <c r="CD133" i="1"/>
  <c r="AJ133" i="1"/>
  <c r="CD74" i="1"/>
  <c r="BG74" i="1"/>
  <c r="AJ74" i="1"/>
  <c r="AY133" i="1"/>
  <c r="BV133" i="1"/>
  <c r="AB133" i="1"/>
  <c r="AY74" i="1"/>
  <c r="AB74" i="1"/>
  <c r="BV74" i="1"/>
  <c r="BK132" i="1"/>
  <c r="CH132" i="1"/>
  <c r="AN132" i="1"/>
  <c r="CH73" i="1"/>
  <c r="BK73" i="1"/>
  <c r="AN73" i="1"/>
  <c r="BC132" i="1"/>
  <c r="BZ132" i="1"/>
  <c r="AF132" i="1"/>
  <c r="AF73" i="1"/>
  <c r="BC73" i="1"/>
  <c r="BZ73" i="1"/>
  <c r="BO131" i="1"/>
  <c r="CL131" i="1"/>
  <c r="CL72" i="1"/>
  <c r="AR131" i="1"/>
  <c r="BO72" i="1"/>
  <c r="AR72" i="1"/>
  <c r="BG131" i="1"/>
  <c r="CD131" i="1"/>
  <c r="AJ131" i="1"/>
  <c r="CD72" i="1"/>
  <c r="BG72" i="1"/>
  <c r="AJ72" i="1"/>
  <c r="AY131" i="1"/>
  <c r="BV131" i="1"/>
  <c r="BV72" i="1"/>
  <c r="AB131" i="1"/>
  <c r="AY72" i="1"/>
  <c r="AB72" i="1"/>
  <c r="BK130" i="1"/>
  <c r="CH130" i="1"/>
  <c r="AN130" i="1"/>
  <c r="CH71" i="1"/>
  <c r="BK71" i="1"/>
  <c r="AN71" i="1"/>
  <c r="BC130" i="1"/>
  <c r="BZ130" i="1"/>
  <c r="AF130" i="1"/>
  <c r="BZ71" i="1"/>
  <c r="BC71" i="1"/>
  <c r="AF71" i="1"/>
  <c r="BO129" i="1"/>
  <c r="AR129" i="1"/>
  <c r="CL129" i="1"/>
  <c r="CL70" i="1"/>
  <c r="BO70" i="1"/>
  <c r="AR70" i="1"/>
  <c r="BG129" i="1"/>
  <c r="CD129" i="1"/>
  <c r="BG70" i="1"/>
  <c r="AJ129" i="1"/>
  <c r="CD70" i="1"/>
  <c r="AJ70" i="1"/>
  <c r="AY129" i="1"/>
  <c r="BV129" i="1"/>
  <c r="AB129" i="1"/>
  <c r="AY70" i="1"/>
  <c r="AB70" i="1"/>
  <c r="BV70" i="1"/>
  <c r="BK128" i="1"/>
  <c r="CH128" i="1"/>
  <c r="AN128" i="1"/>
  <c r="CH69" i="1"/>
  <c r="BK69" i="1"/>
  <c r="AN69" i="1"/>
  <c r="BC128" i="1"/>
  <c r="AF128" i="1"/>
  <c r="BZ69" i="1"/>
  <c r="BC69" i="1"/>
  <c r="BZ128" i="1"/>
  <c r="AF69" i="1"/>
  <c r="BO127" i="1"/>
  <c r="CL127" i="1"/>
  <c r="AR127" i="1"/>
  <c r="CL68" i="1"/>
  <c r="BO68" i="1"/>
  <c r="AR68" i="1"/>
  <c r="BG127" i="1"/>
  <c r="CD127" i="1"/>
  <c r="CD68" i="1"/>
  <c r="BG68" i="1"/>
  <c r="AJ68" i="1"/>
  <c r="AJ127" i="1"/>
  <c r="AY127" i="1"/>
  <c r="BV127" i="1"/>
  <c r="AB127" i="1"/>
  <c r="BV68" i="1"/>
  <c r="AY68" i="1"/>
  <c r="AB68" i="1"/>
  <c r="BK126" i="1"/>
  <c r="AN126" i="1"/>
  <c r="CH67" i="1"/>
  <c r="CH126" i="1"/>
  <c r="BK67" i="1"/>
  <c r="AN67" i="1"/>
  <c r="BC126" i="1"/>
  <c r="BZ126" i="1"/>
  <c r="AF126" i="1"/>
  <c r="BC67" i="1"/>
  <c r="BZ67" i="1"/>
  <c r="AF67" i="1"/>
  <c r="BO125" i="1"/>
  <c r="CL125" i="1"/>
  <c r="AR125" i="1"/>
  <c r="BO66" i="1"/>
  <c r="CL66" i="1"/>
  <c r="AR66" i="1"/>
  <c r="BG125" i="1"/>
  <c r="CD125" i="1"/>
  <c r="AJ125" i="1"/>
  <c r="CD66" i="1"/>
  <c r="BG66" i="1"/>
  <c r="AJ66" i="1"/>
  <c r="AY125" i="1"/>
  <c r="AB125" i="1"/>
  <c r="BV125" i="1"/>
  <c r="AY66" i="1"/>
  <c r="BV66" i="1"/>
  <c r="AB66" i="1"/>
  <c r="BK124" i="1"/>
  <c r="CH124" i="1"/>
  <c r="AN124" i="1"/>
  <c r="CH65" i="1"/>
  <c r="AN65" i="1"/>
  <c r="BK65" i="1"/>
  <c r="BC124" i="1"/>
  <c r="BZ124" i="1"/>
  <c r="BZ65" i="1"/>
  <c r="BC65" i="1"/>
  <c r="AF124" i="1"/>
  <c r="AF65" i="1"/>
  <c r="BU45" i="5"/>
  <c r="BO123" i="1"/>
  <c r="CL123" i="1"/>
  <c r="AR123" i="1"/>
  <c r="CL64" i="1"/>
  <c r="BO64" i="1"/>
  <c r="AR64" i="1"/>
  <c r="BM45" i="5"/>
  <c r="BG123" i="1"/>
  <c r="CD123" i="1"/>
  <c r="CD64" i="1"/>
  <c r="AJ123" i="1"/>
  <c r="BG64" i="1"/>
  <c r="AJ64" i="1"/>
  <c r="BE45" i="5"/>
  <c r="AY123" i="1"/>
  <c r="BV123" i="1"/>
  <c r="AB123" i="1"/>
  <c r="BV64" i="1"/>
  <c r="AY64" i="1"/>
  <c r="AB64" i="1"/>
  <c r="BK122" i="1"/>
  <c r="CH122" i="1"/>
  <c r="AN122" i="1"/>
  <c r="BK63" i="1"/>
  <c r="AN63" i="1"/>
  <c r="CH63" i="1"/>
  <c r="BC122" i="1"/>
  <c r="BZ122" i="1"/>
  <c r="BZ63" i="1"/>
  <c r="BC63" i="1"/>
  <c r="AF63" i="1"/>
  <c r="AF122" i="1"/>
  <c r="BJ158" i="1"/>
  <c r="AM158" i="1"/>
  <c r="CG158" i="1"/>
  <c r="BJ99" i="1"/>
  <c r="CG99" i="1"/>
  <c r="AM99" i="1"/>
  <c r="BB158" i="1"/>
  <c r="BY158" i="1"/>
  <c r="AE158" i="1"/>
  <c r="BY99" i="1"/>
  <c r="AE99" i="1"/>
  <c r="BB99" i="1"/>
  <c r="BN157" i="1"/>
  <c r="CK157" i="1"/>
  <c r="AQ157" i="1"/>
  <c r="CK98" i="1"/>
  <c r="BN98" i="1"/>
  <c r="AQ98" i="1"/>
  <c r="BF157" i="1"/>
  <c r="AI157" i="1"/>
  <c r="BF98" i="1"/>
  <c r="CC157" i="1"/>
  <c r="CC98" i="1"/>
  <c r="AI98" i="1"/>
  <c r="AX157" i="1"/>
  <c r="BU157" i="1"/>
  <c r="AA98" i="1"/>
  <c r="AX98" i="1"/>
  <c r="AA157" i="1"/>
  <c r="BU98" i="1"/>
  <c r="BJ156" i="1"/>
  <c r="CG156" i="1"/>
  <c r="AM156" i="1"/>
  <c r="CG97" i="1"/>
  <c r="BJ97" i="1"/>
  <c r="AM97" i="1"/>
  <c r="BB156" i="1"/>
  <c r="BY156" i="1"/>
  <c r="AE156" i="1"/>
  <c r="BY97" i="1"/>
  <c r="AE97" i="1"/>
  <c r="BB97" i="1"/>
  <c r="BN155" i="1"/>
  <c r="CK155" i="1"/>
  <c r="AQ155" i="1"/>
  <c r="CK96" i="1"/>
  <c r="BN96" i="1"/>
  <c r="AQ96" i="1"/>
  <c r="BF155" i="1"/>
  <c r="CC155" i="1"/>
  <c r="AI155" i="1"/>
  <c r="CC96" i="1"/>
  <c r="BF96" i="1"/>
  <c r="AI96" i="1"/>
  <c r="AX155" i="1"/>
  <c r="AA155" i="1"/>
  <c r="BU155" i="1"/>
  <c r="BU96" i="1"/>
  <c r="AA96" i="1"/>
  <c r="AX96" i="1"/>
  <c r="BJ154" i="1"/>
  <c r="CG154" i="1"/>
  <c r="AM154" i="1"/>
  <c r="CG95" i="1"/>
  <c r="AM95" i="1"/>
  <c r="BJ95" i="1"/>
  <c r="BB154" i="1"/>
  <c r="BY154" i="1"/>
  <c r="AE154" i="1"/>
  <c r="BB95" i="1"/>
  <c r="BY95" i="1"/>
  <c r="AE95" i="1"/>
  <c r="BN153" i="1"/>
  <c r="CK153" i="1"/>
  <c r="AQ153" i="1"/>
  <c r="CK94" i="1"/>
  <c r="BN94" i="1"/>
  <c r="AQ94" i="1"/>
  <c r="BF153" i="1"/>
  <c r="CC153" i="1"/>
  <c r="AI153" i="1"/>
  <c r="CC94" i="1"/>
  <c r="BF94" i="1"/>
  <c r="AI94" i="1"/>
  <c r="AX153" i="1"/>
  <c r="BU153" i="1"/>
  <c r="AA153" i="1"/>
  <c r="BU94" i="1"/>
  <c r="AA94" i="1"/>
  <c r="AX94" i="1"/>
  <c r="BJ152" i="1"/>
  <c r="CG152" i="1"/>
  <c r="AM152" i="1"/>
  <c r="CG93" i="1"/>
  <c r="BJ93" i="1"/>
  <c r="AM93" i="1"/>
  <c r="BB152" i="1"/>
  <c r="BY152" i="1"/>
  <c r="AE152" i="1"/>
  <c r="BB93" i="1"/>
  <c r="AE93" i="1"/>
  <c r="BY93" i="1"/>
  <c r="BN151" i="1"/>
  <c r="AQ151" i="1"/>
  <c r="CK92" i="1"/>
  <c r="AQ92" i="1"/>
  <c r="BN92" i="1"/>
  <c r="CK151" i="1"/>
  <c r="BF151" i="1"/>
  <c r="CC151" i="1"/>
  <c r="AI151" i="1"/>
  <c r="CC92" i="1"/>
  <c r="BF92" i="1"/>
  <c r="AI92" i="1"/>
  <c r="AX151" i="1"/>
  <c r="BU151" i="1"/>
  <c r="AA151" i="1"/>
  <c r="AX92" i="1"/>
  <c r="BU92" i="1"/>
  <c r="AA92" i="1"/>
  <c r="BJ150" i="1"/>
  <c r="CG150" i="1"/>
  <c r="AM150" i="1"/>
  <c r="CG91" i="1"/>
  <c r="AM91" i="1"/>
  <c r="BJ91" i="1"/>
  <c r="BB150" i="1"/>
  <c r="AE150" i="1"/>
  <c r="BY91" i="1"/>
  <c r="BY150" i="1"/>
  <c r="BB91" i="1"/>
  <c r="AE91" i="1"/>
  <c r="BN149" i="1"/>
  <c r="CK149" i="1"/>
  <c r="AQ149" i="1"/>
  <c r="CK90" i="1"/>
  <c r="BN90" i="1"/>
  <c r="AQ90" i="1"/>
  <c r="BF149" i="1"/>
  <c r="CC149" i="1"/>
  <c r="AI149" i="1"/>
  <c r="CC90" i="1"/>
  <c r="BF90" i="1"/>
  <c r="AI90" i="1"/>
  <c r="AX149" i="1"/>
  <c r="BU149" i="1"/>
  <c r="AA149" i="1"/>
  <c r="BU90" i="1"/>
  <c r="AX90" i="1"/>
  <c r="AA90" i="1"/>
  <c r="BJ148" i="1"/>
  <c r="CG148" i="1"/>
  <c r="AM148" i="1"/>
  <c r="CG89" i="1"/>
  <c r="AM89" i="1"/>
  <c r="BJ89" i="1"/>
  <c r="BB148" i="1"/>
  <c r="BY148" i="1"/>
  <c r="AE148" i="1"/>
  <c r="BY89" i="1"/>
  <c r="BB89" i="1"/>
  <c r="AE89" i="1"/>
  <c r="BN147" i="1"/>
  <c r="CK147" i="1"/>
  <c r="AQ147" i="1"/>
  <c r="CK88" i="1"/>
  <c r="BN88" i="1"/>
  <c r="AQ88" i="1"/>
  <c r="BF147" i="1"/>
  <c r="CC147" i="1"/>
  <c r="AI147" i="1"/>
  <c r="CC88" i="1"/>
  <c r="BF88" i="1"/>
  <c r="AI88" i="1"/>
  <c r="AX147" i="1"/>
  <c r="BU147" i="1"/>
  <c r="AA147" i="1"/>
  <c r="BU88" i="1"/>
  <c r="AX88" i="1"/>
  <c r="AA88" i="1"/>
  <c r="BJ146" i="1"/>
  <c r="CG146" i="1"/>
  <c r="AM146" i="1"/>
  <c r="CG87" i="1"/>
  <c r="AM87" i="1"/>
  <c r="BJ87" i="1"/>
  <c r="BB146" i="1"/>
  <c r="BY146" i="1"/>
  <c r="AE146" i="1"/>
  <c r="BY87" i="1"/>
  <c r="BB87" i="1"/>
  <c r="AE87" i="1"/>
  <c r="BN145" i="1"/>
  <c r="CK145" i="1"/>
  <c r="AQ145" i="1"/>
  <c r="CK86" i="1"/>
  <c r="BN86" i="1"/>
  <c r="AQ86" i="1"/>
  <c r="BF145" i="1"/>
  <c r="CC145" i="1"/>
  <c r="AI145" i="1"/>
  <c r="CC86" i="1"/>
  <c r="BF86" i="1"/>
  <c r="AI86" i="1"/>
  <c r="AX145" i="1"/>
  <c r="BU145" i="1"/>
  <c r="AA145" i="1"/>
  <c r="BU86" i="1"/>
  <c r="AX86" i="1"/>
  <c r="AA86" i="1"/>
  <c r="BJ144" i="1"/>
  <c r="CG144" i="1"/>
  <c r="AM144" i="1"/>
  <c r="BJ85" i="1"/>
  <c r="AM85" i="1"/>
  <c r="CG85" i="1"/>
  <c r="BB144" i="1"/>
  <c r="BY144" i="1"/>
  <c r="AE144" i="1"/>
  <c r="BY85" i="1"/>
  <c r="BB85" i="1"/>
  <c r="AE85" i="1"/>
  <c r="BN143" i="1"/>
  <c r="CK143" i="1"/>
  <c r="AQ143" i="1"/>
  <c r="CK84" i="1"/>
  <c r="BN84" i="1"/>
  <c r="AQ84" i="1"/>
  <c r="BF143" i="1"/>
  <c r="CC143" i="1"/>
  <c r="AI143" i="1"/>
  <c r="CC84" i="1"/>
  <c r="BF84" i="1"/>
  <c r="AI84" i="1"/>
  <c r="AX143" i="1"/>
  <c r="BU143" i="1"/>
  <c r="AA143" i="1"/>
  <c r="BU84" i="1"/>
  <c r="AA84" i="1"/>
  <c r="AX84" i="1"/>
  <c r="BJ142" i="1"/>
  <c r="CG142" i="1"/>
  <c r="AM142" i="1"/>
  <c r="BJ83" i="1"/>
  <c r="AM83" i="1"/>
  <c r="CG83" i="1"/>
  <c r="BB142" i="1"/>
  <c r="BY142" i="1"/>
  <c r="AE142" i="1"/>
  <c r="BY83" i="1"/>
  <c r="BB83" i="1"/>
  <c r="AE83" i="1"/>
  <c r="BN141" i="1"/>
  <c r="CK141" i="1"/>
  <c r="AQ141" i="1"/>
  <c r="CK82" i="1"/>
  <c r="AQ82" i="1"/>
  <c r="BN82" i="1"/>
  <c r="BF141" i="1"/>
  <c r="CC141" i="1"/>
  <c r="AI141" i="1"/>
  <c r="AI82" i="1"/>
  <c r="CC82" i="1"/>
  <c r="BF82" i="1"/>
  <c r="AX141" i="1"/>
  <c r="BU141" i="1"/>
  <c r="AA141" i="1"/>
  <c r="AX82" i="1"/>
  <c r="AA82" i="1"/>
  <c r="BU82" i="1"/>
  <c r="BJ140" i="1"/>
  <c r="CG140" i="1"/>
  <c r="AM140" i="1"/>
  <c r="CG81" i="1"/>
  <c r="AM81" i="1"/>
  <c r="BJ81" i="1"/>
  <c r="BB140" i="1"/>
  <c r="BY140" i="1"/>
  <c r="AE140" i="1"/>
  <c r="BY81" i="1"/>
  <c r="BB81" i="1"/>
  <c r="AE81" i="1"/>
  <c r="BN139" i="1"/>
  <c r="CK139" i="1"/>
  <c r="CK80" i="1"/>
  <c r="AQ80" i="1"/>
  <c r="BN80" i="1"/>
  <c r="AQ139" i="1"/>
  <c r="BF139" i="1"/>
  <c r="CC139" i="1"/>
  <c r="AI139" i="1"/>
  <c r="CC80" i="1"/>
  <c r="AI80" i="1"/>
  <c r="BF80" i="1"/>
  <c r="AX139" i="1"/>
  <c r="BU139" i="1"/>
  <c r="AA139" i="1"/>
  <c r="BU80" i="1"/>
  <c r="AX80" i="1"/>
  <c r="AA80" i="1"/>
  <c r="BJ138" i="1"/>
  <c r="CG138" i="1"/>
  <c r="CG79" i="1"/>
  <c r="AM138" i="1"/>
  <c r="AM79" i="1"/>
  <c r="BJ79" i="1"/>
  <c r="BB138" i="1"/>
  <c r="BY138" i="1"/>
  <c r="AE138" i="1"/>
  <c r="AE79" i="1"/>
  <c r="BB79" i="1"/>
  <c r="BY79" i="1"/>
  <c r="BN137" i="1"/>
  <c r="CK137" i="1"/>
  <c r="AQ137" i="1"/>
  <c r="BN78" i="1"/>
  <c r="CK78" i="1"/>
  <c r="AQ78" i="1"/>
  <c r="BF137" i="1"/>
  <c r="CC137" i="1"/>
  <c r="AI137" i="1"/>
  <c r="CC78" i="1"/>
  <c r="BF78" i="1"/>
  <c r="AI78" i="1"/>
  <c r="AX137" i="1"/>
  <c r="BU137" i="1"/>
  <c r="AA137" i="1"/>
  <c r="BU78" i="1"/>
  <c r="AX78" i="1"/>
  <c r="AA78" i="1"/>
  <c r="BJ136" i="1"/>
  <c r="CG136" i="1"/>
  <c r="AM136" i="1"/>
  <c r="CG77" i="1"/>
  <c r="AM77" i="1"/>
  <c r="BJ77" i="1"/>
  <c r="BB136" i="1"/>
  <c r="BY136" i="1"/>
  <c r="AE136" i="1"/>
  <c r="BY77" i="1"/>
  <c r="BB77" i="1"/>
  <c r="AE77" i="1"/>
  <c r="BN135" i="1"/>
  <c r="CK135" i="1"/>
  <c r="AQ135" i="1"/>
  <c r="CK76" i="1"/>
  <c r="BN76" i="1"/>
  <c r="AQ76" i="1"/>
  <c r="BF135" i="1"/>
  <c r="CC135" i="1"/>
  <c r="AI135" i="1"/>
  <c r="CC76" i="1"/>
  <c r="BF76" i="1"/>
  <c r="AI76" i="1"/>
  <c r="AX135" i="1"/>
  <c r="BU135" i="1"/>
  <c r="BU76" i="1"/>
  <c r="AA135" i="1"/>
  <c r="AA76" i="1"/>
  <c r="AX76" i="1"/>
  <c r="BJ134" i="1"/>
  <c r="CG134" i="1"/>
  <c r="CG75" i="1"/>
  <c r="AM134" i="1"/>
  <c r="BJ75" i="1"/>
  <c r="AM75" i="1"/>
  <c r="BB134" i="1"/>
  <c r="AE134" i="1"/>
  <c r="BY75" i="1"/>
  <c r="BY134" i="1"/>
  <c r="BB75" i="1"/>
  <c r="AE75" i="1"/>
  <c r="BN133" i="1"/>
  <c r="CK133" i="1"/>
  <c r="CK74" i="1"/>
  <c r="AQ133" i="1"/>
  <c r="AQ74" i="1"/>
  <c r="BN74" i="1"/>
  <c r="BF133" i="1"/>
  <c r="CC133" i="1"/>
  <c r="CC74" i="1"/>
  <c r="AI133" i="1"/>
  <c r="AI74" i="1"/>
  <c r="BF74" i="1"/>
  <c r="AX133" i="1"/>
  <c r="BU133" i="1"/>
  <c r="AA133" i="1"/>
  <c r="BU74" i="1"/>
  <c r="AX74" i="1"/>
  <c r="AA74" i="1"/>
  <c r="BJ132" i="1"/>
  <c r="AM132" i="1"/>
  <c r="CG73" i="1"/>
  <c r="CG132" i="1"/>
  <c r="BJ73" i="1"/>
  <c r="AM73" i="1"/>
  <c r="BB132" i="1"/>
  <c r="BY132" i="1"/>
  <c r="AE132" i="1"/>
  <c r="BY73" i="1"/>
  <c r="AE73" i="1"/>
  <c r="BB73" i="1"/>
  <c r="BN131" i="1"/>
  <c r="CK131" i="1"/>
  <c r="CK72" i="1"/>
  <c r="AQ131" i="1"/>
  <c r="AQ72" i="1"/>
  <c r="BN72" i="1"/>
  <c r="BF131" i="1"/>
  <c r="CC131" i="1"/>
  <c r="CC72" i="1"/>
  <c r="AI72" i="1"/>
  <c r="AI131" i="1"/>
  <c r="BF72" i="1"/>
  <c r="AX131" i="1"/>
  <c r="BU131" i="1"/>
  <c r="AA131" i="1"/>
  <c r="BU72" i="1"/>
  <c r="AA72" i="1"/>
  <c r="AX72" i="1"/>
  <c r="BJ130" i="1"/>
  <c r="CG130" i="1"/>
  <c r="CG71" i="1"/>
  <c r="AM130" i="1"/>
  <c r="BJ71" i="1"/>
  <c r="AM71" i="1"/>
  <c r="BB130" i="1"/>
  <c r="BY130" i="1"/>
  <c r="BY71" i="1"/>
  <c r="AE130" i="1"/>
  <c r="AE71" i="1"/>
  <c r="BB71" i="1"/>
  <c r="BN129" i="1"/>
  <c r="CK129" i="1"/>
  <c r="AQ129" i="1"/>
  <c r="CK70" i="1"/>
  <c r="BN70" i="1"/>
  <c r="AQ70" i="1"/>
  <c r="BF129" i="1"/>
  <c r="AI129" i="1"/>
  <c r="CC129" i="1"/>
  <c r="CC70" i="1"/>
  <c r="BF70" i="1"/>
  <c r="AI70" i="1"/>
  <c r="AX129" i="1"/>
  <c r="BU129" i="1"/>
  <c r="BU70" i="1"/>
  <c r="AA129" i="1"/>
  <c r="AX70" i="1"/>
  <c r="AA70" i="1"/>
  <c r="BJ128" i="1"/>
  <c r="CG128" i="1"/>
  <c r="AM128" i="1"/>
  <c r="CG69" i="1"/>
  <c r="BJ69" i="1"/>
  <c r="AM69" i="1"/>
  <c r="BB128" i="1"/>
  <c r="BY128" i="1"/>
  <c r="BY69" i="1"/>
  <c r="AE128" i="1"/>
  <c r="BB69" i="1"/>
  <c r="AE69" i="1"/>
  <c r="BN127" i="1"/>
  <c r="AQ127" i="1"/>
  <c r="CK68" i="1"/>
  <c r="CK127" i="1"/>
  <c r="AQ68" i="1"/>
  <c r="BN68" i="1"/>
  <c r="BF127" i="1"/>
  <c r="CC127" i="1"/>
  <c r="CC68" i="1"/>
  <c r="AI127" i="1"/>
  <c r="BF68" i="1"/>
  <c r="AI68" i="1"/>
  <c r="AX127" i="1"/>
  <c r="BU127" i="1"/>
  <c r="AA127" i="1"/>
  <c r="BU68" i="1"/>
  <c r="AX68" i="1"/>
  <c r="AA68" i="1"/>
  <c r="BJ126" i="1"/>
  <c r="CG126" i="1"/>
  <c r="CG67" i="1"/>
  <c r="AM126" i="1"/>
  <c r="AM67" i="1"/>
  <c r="BJ67" i="1"/>
  <c r="BB126" i="1"/>
  <c r="AE126" i="1"/>
  <c r="BY67" i="1"/>
  <c r="BY126" i="1"/>
  <c r="BB67" i="1"/>
  <c r="AE67" i="1"/>
  <c r="BN125" i="1"/>
  <c r="CK125" i="1"/>
  <c r="CK66" i="1"/>
  <c r="AQ125" i="1"/>
  <c r="BN66" i="1"/>
  <c r="AQ66" i="1"/>
  <c r="BF125" i="1"/>
  <c r="CC125" i="1"/>
  <c r="AI125" i="1"/>
  <c r="CC66" i="1"/>
  <c r="BF66" i="1"/>
  <c r="AI66" i="1"/>
  <c r="AX125" i="1"/>
  <c r="BU125" i="1"/>
  <c r="BU66" i="1"/>
  <c r="AA125" i="1"/>
  <c r="AX66" i="1"/>
  <c r="AA66" i="1"/>
  <c r="BJ124" i="1"/>
  <c r="AM124" i="1"/>
  <c r="CG65" i="1"/>
  <c r="CG124" i="1"/>
  <c r="BJ65" i="1"/>
  <c r="AM65" i="1"/>
  <c r="BB124" i="1"/>
  <c r="BY124" i="1"/>
  <c r="AE124" i="1"/>
  <c r="BY65" i="1"/>
  <c r="BB65" i="1"/>
  <c r="AE65" i="1"/>
  <c r="BN123" i="1"/>
  <c r="CK123" i="1"/>
  <c r="CK64" i="1"/>
  <c r="BN64" i="1"/>
  <c r="AQ123" i="1"/>
  <c r="AQ64" i="1"/>
  <c r="BF123" i="1"/>
  <c r="CC123" i="1"/>
  <c r="CC64" i="1"/>
  <c r="AI123" i="1"/>
  <c r="BF64" i="1"/>
  <c r="AI64" i="1"/>
  <c r="AX123" i="1"/>
  <c r="AA123" i="1"/>
  <c r="BU123" i="1"/>
  <c r="BU64" i="1"/>
  <c r="AX64" i="1"/>
  <c r="AA64" i="1"/>
  <c r="BJ122" i="1"/>
  <c r="CG122" i="1"/>
  <c r="AM122" i="1"/>
  <c r="CG63" i="1"/>
  <c r="BJ63" i="1"/>
  <c r="AM63" i="1"/>
  <c r="BB122" i="1"/>
  <c r="BY122" i="1"/>
  <c r="AE122" i="1"/>
  <c r="BY63" i="1"/>
  <c r="BB63" i="1"/>
  <c r="AE63" i="1"/>
  <c r="BI46" i="5"/>
  <c r="BI158" i="1"/>
  <c r="CF158" i="1"/>
  <c r="AL158" i="1"/>
  <c r="CF99" i="1"/>
  <c r="BI99" i="1"/>
  <c r="AL99" i="1"/>
  <c r="BM157" i="1"/>
  <c r="CJ157" i="1"/>
  <c r="AP157" i="1"/>
  <c r="BM98" i="1"/>
  <c r="CJ98" i="1"/>
  <c r="AP98" i="1"/>
  <c r="AW157" i="1"/>
  <c r="BT157" i="1"/>
  <c r="Z157" i="1"/>
  <c r="AW98" i="1"/>
  <c r="Z98" i="1"/>
  <c r="BT98" i="1"/>
  <c r="BA156" i="1"/>
  <c r="BX156" i="1"/>
  <c r="AD156" i="1"/>
  <c r="BX97" i="1"/>
  <c r="BA97" i="1"/>
  <c r="AD97" i="1"/>
  <c r="BE155" i="1"/>
  <c r="AH155" i="1"/>
  <c r="CB96" i="1"/>
  <c r="BE96" i="1"/>
  <c r="CB155" i="1"/>
  <c r="AH96" i="1"/>
  <c r="BI154" i="1"/>
  <c r="CF154" i="1"/>
  <c r="AL154" i="1"/>
  <c r="BI95" i="1"/>
  <c r="CF95" i="1"/>
  <c r="AL95" i="1"/>
  <c r="BM153" i="1"/>
  <c r="CJ153" i="1"/>
  <c r="BM94" i="1"/>
  <c r="AP153" i="1"/>
  <c r="AP94" i="1"/>
  <c r="CJ94" i="1"/>
  <c r="BT153" i="1"/>
  <c r="Z153" i="1"/>
  <c r="AW153" i="1"/>
  <c r="BT94" i="1"/>
  <c r="AW94" i="1"/>
  <c r="Z94" i="1"/>
  <c r="BA152" i="1"/>
  <c r="AD152" i="1"/>
  <c r="BX152" i="1"/>
  <c r="BX93" i="1"/>
  <c r="BA93" i="1"/>
  <c r="AD93" i="1"/>
  <c r="AW151" i="1"/>
  <c r="BT151" i="1"/>
  <c r="Z151" i="1"/>
  <c r="BT92" i="1"/>
  <c r="AW92" i="1"/>
  <c r="Z92" i="1"/>
  <c r="BI148" i="1"/>
  <c r="CF148" i="1"/>
  <c r="AL148" i="1"/>
  <c r="BI89" i="1"/>
  <c r="CF89" i="1"/>
  <c r="AL89" i="1"/>
  <c r="BA136" i="1"/>
  <c r="BX136" i="1"/>
  <c r="AD136" i="1"/>
  <c r="BA77" i="1"/>
  <c r="AD77" i="1"/>
  <c r="BX77" i="1"/>
  <c r="BE135" i="1"/>
  <c r="AH135" i="1"/>
  <c r="CB135" i="1"/>
  <c r="BE76" i="1"/>
  <c r="AH76" i="1"/>
  <c r="CB76" i="1"/>
  <c r="CF134" i="1"/>
  <c r="AL134" i="1"/>
  <c r="BI75" i="1"/>
  <c r="AL75" i="1"/>
  <c r="BI134" i="1"/>
  <c r="CF75" i="1"/>
  <c r="BS48" i="5"/>
  <c r="BM133" i="1"/>
  <c r="AP133" i="1"/>
  <c r="CJ133" i="1"/>
  <c r="CJ74" i="1"/>
  <c r="BM74" i="1"/>
  <c r="AP74" i="1"/>
  <c r="BT133" i="1"/>
  <c r="AW133" i="1"/>
  <c r="Z133" i="1"/>
  <c r="BT74" i="1"/>
  <c r="AW74" i="1"/>
  <c r="Z74" i="1"/>
  <c r="BA132" i="1"/>
  <c r="AD132" i="1"/>
  <c r="BA73" i="1"/>
  <c r="AD73" i="1"/>
  <c r="BX132" i="1"/>
  <c r="BX73" i="1"/>
  <c r="BK48" i="5"/>
  <c r="CB131" i="1"/>
  <c r="BE131" i="1"/>
  <c r="AH131" i="1"/>
  <c r="CB72" i="1"/>
  <c r="BE72" i="1"/>
  <c r="AH72" i="1"/>
  <c r="BI130" i="1"/>
  <c r="AL130" i="1"/>
  <c r="CF130" i="1"/>
  <c r="CF71" i="1"/>
  <c r="BI71" i="1"/>
  <c r="AL71" i="1"/>
  <c r="CJ129" i="1"/>
  <c r="BM129" i="1"/>
  <c r="AP129" i="1"/>
  <c r="CJ70" i="1"/>
  <c r="BM70" i="1"/>
  <c r="AP70" i="1"/>
  <c r="AW129" i="1"/>
  <c r="BT129" i="1"/>
  <c r="Z129" i="1"/>
  <c r="Z70" i="1"/>
  <c r="AW70" i="1"/>
  <c r="BT70" i="1"/>
  <c r="BX128" i="1"/>
  <c r="AD128" i="1"/>
  <c r="BA128" i="1"/>
  <c r="BA69" i="1"/>
  <c r="AD69" i="1"/>
  <c r="BX69" i="1"/>
  <c r="CB127" i="1"/>
  <c r="AH127" i="1"/>
  <c r="BE127" i="1"/>
  <c r="CB68" i="1"/>
  <c r="AH68" i="1"/>
  <c r="BE68" i="1"/>
  <c r="CF126" i="1"/>
  <c r="AL126" i="1"/>
  <c r="BI126" i="1"/>
  <c r="BI67" i="1"/>
  <c r="AL67" i="1"/>
  <c r="CF67" i="1"/>
  <c r="BM125" i="1"/>
  <c r="CJ125" i="1"/>
  <c r="AP125" i="1"/>
  <c r="AP66" i="1"/>
  <c r="CJ66" i="1"/>
  <c r="BM66" i="1"/>
  <c r="BT125" i="1"/>
  <c r="Z125" i="1"/>
  <c r="AW125" i="1"/>
  <c r="AW66" i="1"/>
  <c r="BT66" i="1"/>
  <c r="Z66" i="1"/>
  <c r="BS45" i="5"/>
  <c r="BM123" i="1"/>
  <c r="CJ123" i="1"/>
  <c r="AP123" i="1"/>
  <c r="AP64" i="1"/>
  <c r="BM64" i="1"/>
  <c r="CJ64" i="1"/>
  <c r="BK44" i="5"/>
  <c r="BH158" i="1"/>
  <c r="CE158" i="1"/>
  <c r="AK158" i="1"/>
  <c r="CE99" i="1"/>
  <c r="BH99" i="1"/>
  <c r="AK99" i="1"/>
  <c r="BL157" i="1"/>
  <c r="CI157" i="1"/>
  <c r="CI98" i="1"/>
  <c r="AO157" i="1"/>
  <c r="AO98" i="1"/>
  <c r="BL98" i="1"/>
  <c r="BP156" i="1"/>
  <c r="CM156" i="1"/>
  <c r="AS156" i="1"/>
  <c r="CM97" i="1"/>
  <c r="BP97" i="1"/>
  <c r="AS97" i="1"/>
  <c r="AZ156" i="1"/>
  <c r="BW156" i="1"/>
  <c r="BW97" i="1"/>
  <c r="AZ97" i="1"/>
  <c r="AC156" i="1"/>
  <c r="AC97" i="1"/>
  <c r="BD155" i="1"/>
  <c r="CA155" i="1"/>
  <c r="AG155" i="1"/>
  <c r="CA96" i="1"/>
  <c r="BD96" i="1"/>
  <c r="AG96" i="1"/>
  <c r="BH154" i="1"/>
  <c r="CE154" i="1"/>
  <c r="CE95" i="1"/>
  <c r="AK154" i="1"/>
  <c r="AK95" i="1"/>
  <c r="BH95" i="1"/>
  <c r="BL153" i="1"/>
  <c r="CI153" i="1"/>
  <c r="AO153" i="1"/>
  <c r="CI94" i="1"/>
  <c r="BL94" i="1"/>
  <c r="AO94" i="1"/>
  <c r="BP152" i="1"/>
  <c r="CM93" i="1"/>
  <c r="AS152" i="1"/>
  <c r="CM152" i="1"/>
  <c r="BP93" i="1"/>
  <c r="AS93" i="1"/>
  <c r="AZ152" i="1"/>
  <c r="BW152" i="1"/>
  <c r="AC152" i="1"/>
  <c r="BW93" i="1"/>
  <c r="AZ93" i="1"/>
  <c r="AC93" i="1"/>
  <c r="BD151" i="1"/>
  <c r="CA92" i="1"/>
  <c r="AG151" i="1"/>
  <c r="CA151" i="1"/>
  <c r="AG92" i="1"/>
  <c r="BD92" i="1"/>
  <c r="BH150" i="1"/>
  <c r="CE150" i="1"/>
  <c r="AK150" i="1"/>
  <c r="CE91" i="1"/>
  <c r="BH91" i="1"/>
  <c r="AK91" i="1"/>
  <c r="BL149" i="1"/>
  <c r="CI90" i="1"/>
  <c r="CI149" i="1"/>
  <c r="AO149" i="1"/>
  <c r="BL90" i="1"/>
  <c r="AO90" i="1"/>
  <c r="BP148" i="1"/>
  <c r="CM148" i="1"/>
  <c r="AS148" i="1"/>
  <c r="CM89" i="1"/>
  <c r="BP89" i="1"/>
  <c r="AS89" i="1"/>
  <c r="AZ148" i="1"/>
  <c r="BW148" i="1"/>
  <c r="BW89" i="1"/>
  <c r="AC89" i="1"/>
  <c r="AC148" i="1"/>
  <c r="AZ89" i="1"/>
  <c r="BD147" i="1"/>
  <c r="CA147" i="1"/>
  <c r="AG147" i="1"/>
  <c r="CA88" i="1"/>
  <c r="BD88" i="1"/>
  <c r="AG88" i="1"/>
  <c r="BH146" i="1"/>
  <c r="CE146" i="1"/>
  <c r="CE87" i="1"/>
  <c r="AK146" i="1"/>
  <c r="BH87" i="1"/>
  <c r="AK87" i="1"/>
  <c r="BL145" i="1"/>
  <c r="CI145" i="1"/>
  <c r="AO145" i="1"/>
  <c r="CI86" i="1"/>
  <c r="BL86" i="1"/>
  <c r="AO86" i="1"/>
  <c r="BP144" i="1"/>
  <c r="CM85" i="1"/>
  <c r="CM144" i="1"/>
  <c r="AS144" i="1"/>
  <c r="BP85" i="1"/>
  <c r="AS85" i="1"/>
  <c r="AZ144" i="1"/>
  <c r="BW144" i="1"/>
  <c r="BW85" i="1"/>
  <c r="AZ85" i="1"/>
  <c r="AC144" i="1"/>
  <c r="AC85" i="1"/>
  <c r="BD143" i="1"/>
  <c r="CA143" i="1"/>
  <c r="CA84" i="1"/>
  <c r="AG143" i="1"/>
  <c r="BD84" i="1"/>
  <c r="AG84" i="1"/>
  <c r="BH142" i="1"/>
  <c r="CE142" i="1"/>
  <c r="CE83" i="1"/>
  <c r="AK83" i="1"/>
  <c r="AK142" i="1"/>
  <c r="BH83" i="1"/>
  <c r="BL141" i="1"/>
  <c r="CI141" i="1"/>
  <c r="CI82" i="1"/>
  <c r="AO141" i="1"/>
  <c r="AO82" i="1"/>
  <c r="BL82" i="1"/>
  <c r="BP140" i="1"/>
  <c r="CM140" i="1"/>
  <c r="AS140" i="1"/>
  <c r="CM81" i="1"/>
  <c r="AS81" i="1"/>
  <c r="BP81" i="1"/>
  <c r="AZ140" i="1"/>
  <c r="BW140" i="1"/>
  <c r="BW81" i="1"/>
  <c r="AC81" i="1"/>
  <c r="AZ81" i="1"/>
  <c r="AC140" i="1"/>
  <c r="BD139" i="1"/>
  <c r="CA139" i="1"/>
  <c r="CA80" i="1"/>
  <c r="AG139" i="1"/>
  <c r="AG80" i="1"/>
  <c r="BD80" i="1"/>
  <c r="BH138" i="1"/>
  <c r="CE138" i="1"/>
  <c r="AK138" i="1"/>
  <c r="CE79" i="1"/>
  <c r="AK79" i="1"/>
  <c r="BH79" i="1"/>
  <c r="BL137" i="1"/>
  <c r="CI137" i="1"/>
  <c r="AO137" i="1"/>
  <c r="CI78" i="1"/>
  <c r="AO78" i="1"/>
  <c r="BL78" i="1"/>
  <c r="BP136" i="1"/>
  <c r="CM136" i="1"/>
  <c r="CM77" i="1"/>
  <c r="AS77" i="1"/>
  <c r="BP77" i="1"/>
  <c r="AS136" i="1"/>
  <c r="AZ136" i="1"/>
  <c r="BW136" i="1"/>
  <c r="AC136" i="1"/>
  <c r="BW77" i="1"/>
  <c r="AC77" i="1"/>
  <c r="AZ77" i="1"/>
  <c r="BD135" i="1"/>
  <c r="CA135" i="1"/>
  <c r="AG135" i="1"/>
  <c r="AG76" i="1"/>
  <c r="BD76" i="1"/>
  <c r="CA76" i="1"/>
  <c r="BH134" i="1"/>
  <c r="CE134" i="1"/>
  <c r="AK134" i="1"/>
  <c r="CE75" i="1"/>
  <c r="AK75" i="1"/>
  <c r="BH75" i="1"/>
  <c r="BL133" i="1"/>
  <c r="CI133" i="1"/>
  <c r="CI74" i="1"/>
  <c r="AO133" i="1"/>
  <c r="BL74" i="1"/>
  <c r="AO74" i="1"/>
  <c r="BP132" i="1"/>
  <c r="CM132" i="1"/>
  <c r="AS132" i="1"/>
  <c r="CM73" i="1"/>
  <c r="AS73" i="1"/>
  <c r="BP73" i="1"/>
  <c r="AZ132" i="1"/>
  <c r="BW132" i="1"/>
  <c r="AC132" i="1"/>
  <c r="BW73" i="1"/>
  <c r="AZ73" i="1"/>
  <c r="AC73" i="1"/>
  <c r="BD131" i="1"/>
  <c r="CA131" i="1"/>
  <c r="AG131" i="1"/>
  <c r="CA72" i="1"/>
  <c r="AG72" i="1"/>
  <c r="BD72" i="1"/>
  <c r="BH130" i="1"/>
  <c r="CE130" i="1"/>
  <c r="CE71" i="1"/>
  <c r="BH71" i="1"/>
  <c r="AK130" i="1"/>
  <c r="AK71" i="1"/>
  <c r="BD129" i="1"/>
  <c r="AG129" i="1"/>
  <c r="BD70" i="1"/>
  <c r="CA129" i="1"/>
  <c r="CA70" i="1"/>
  <c r="AG70" i="1"/>
  <c r="BH128" i="1"/>
  <c r="CE128" i="1"/>
  <c r="BH69" i="1"/>
  <c r="CE69" i="1"/>
  <c r="AK128" i="1"/>
  <c r="AK69" i="1"/>
  <c r="AZ128" i="1"/>
  <c r="BW128" i="1"/>
  <c r="AZ69" i="1"/>
  <c r="AC128" i="1"/>
  <c r="BW69" i="1"/>
  <c r="AC69" i="1"/>
  <c r="BD127" i="1"/>
  <c r="CA127" i="1"/>
  <c r="AG127" i="1"/>
  <c r="BD68" i="1"/>
  <c r="CA68" i="1"/>
  <c r="AG68" i="1"/>
  <c r="BH126" i="1"/>
  <c r="CE126" i="1"/>
  <c r="AK126" i="1"/>
  <c r="BH67" i="1"/>
  <c r="AK67" i="1"/>
  <c r="CE67" i="1"/>
  <c r="BL125" i="1"/>
  <c r="CI125" i="1"/>
  <c r="AO125" i="1"/>
  <c r="CI66" i="1"/>
  <c r="BL66" i="1"/>
  <c r="AO66" i="1"/>
  <c r="BP124" i="1"/>
  <c r="CM124" i="1"/>
  <c r="AS124" i="1"/>
  <c r="BP65" i="1"/>
  <c r="CM65" i="1"/>
  <c r="AS65" i="1"/>
  <c r="AZ124" i="1"/>
  <c r="BW124" i="1"/>
  <c r="AC124" i="1"/>
  <c r="AZ65" i="1"/>
  <c r="AC65" i="1"/>
  <c r="BW65" i="1"/>
  <c r="BD123" i="1"/>
  <c r="CA123" i="1"/>
  <c r="BD64" i="1"/>
  <c r="CA64" i="1"/>
  <c r="AG64" i="1"/>
  <c r="AG123" i="1"/>
  <c r="BP122" i="1"/>
  <c r="BP63" i="1"/>
  <c r="CM122" i="1"/>
  <c r="AS122" i="1"/>
  <c r="CM63" i="1"/>
  <c r="AS63" i="1"/>
  <c r="BH122" i="1"/>
  <c r="CE122" i="1"/>
  <c r="AK122" i="1"/>
  <c r="CE63" i="1"/>
  <c r="BH63" i="1"/>
  <c r="AK63" i="1"/>
  <c r="AZ122" i="1"/>
  <c r="BW122" i="1"/>
  <c r="AC122" i="1"/>
  <c r="BW63" i="1"/>
  <c r="AZ63" i="1"/>
  <c r="AC63" i="1"/>
  <c r="BR46" i="5"/>
  <c r="CL158" i="1"/>
  <c r="BO158" i="1"/>
  <c r="CL99" i="1"/>
  <c r="AR158" i="1"/>
  <c r="BO99" i="1"/>
  <c r="AR99" i="1"/>
  <c r="BV158" i="1"/>
  <c r="AY158" i="1"/>
  <c r="AB158" i="1"/>
  <c r="BV99" i="1"/>
  <c r="AY99" i="1"/>
  <c r="AB99" i="1"/>
  <c r="BZ157" i="1"/>
  <c r="BZ98" i="1"/>
  <c r="AF98" i="1"/>
  <c r="BC157" i="1"/>
  <c r="AF157" i="1"/>
  <c r="BC98" i="1"/>
  <c r="CD156" i="1"/>
  <c r="BG156" i="1"/>
  <c r="AJ156" i="1"/>
  <c r="BG97" i="1"/>
  <c r="CD97" i="1"/>
  <c r="AJ97" i="1"/>
  <c r="BK155" i="1"/>
  <c r="CH155" i="1"/>
  <c r="CH96" i="1"/>
  <c r="AN155" i="1"/>
  <c r="BK96" i="1"/>
  <c r="AN96" i="1"/>
  <c r="CL154" i="1"/>
  <c r="BO154" i="1"/>
  <c r="AR154" i="1"/>
  <c r="CL95" i="1"/>
  <c r="BO95" i="1"/>
  <c r="AR95" i="1"/>
  <c r="AY154" i="1"/>
  <c r="BV154" i="1"/>
  <c r="AB154" i="1"/>
  <c r="BV95" i="1"/>
  <c r="AB95" i="1"/>
  <c r="AY95" i="1"/>
  <c r="BC153" i="1"/>
  <c r="AF153" i="1"/>
  <c r="BC94" i="1"/>
  <c r="BZ94" i="1"/>
  <c r="BZ153" i="1"/>
  <c r="AF94" i="1"/>
  <c r="BG152" i="1"/>
  <c r="CD152" i="1"/>
  <c r="CD93" i="1"/>
  <c r="BG93" i="1"/>
  <c r="AJ152" i="1"/>
  <c r="AJ93" i="1"/>
  <c r="CH151" i="1"/>
  <c r="BK151" i="1"/>
  <c r="AN151" i="1"/>
  <c r="CH92" i="1"/>
  <c r="BK92" i="1"/>
  <c r="AN92" i="1"/>
  <c r="BO150" i="1"/>
  <c r="AR150" i="1"/>
  <c r="CL150" i="1"/>
  <c r="CL91" i="1"/>
  <c r="AR91" i="1"/>
  <c r="BO91" i="1"/>
  <c r="AY150" i="1"/>
  <c r="BV150" i="1"/>
  <c r="AB150" i="1"/>
  <c r="AY91" i="1"/>
  <c r="BV91" i="1"/>
  <c r="AB91" i="1"/>
  <c r="BK149" i="1"/>
  <c r="CH149" i="1"/>
  <c r="AN149" i="1"/>
  <c r="CH90" i="1"/>
  <c r="AN90" i="1"/>
  <c r="BK90" i="1"/>
  <c r="BO148" i="1"/>
  <c r="CL148" i="1"/>
  <c r="AR148" i="1"/>
  <c r="CL89" i="1"/>
  <c r="AR89" i="1"/>
  <c r="BO89" i="1"/>
  <c r="AY148" i="1"/>
  <c r="AB148" i="1"/>
  <c r="BV148" i="1"/>
  <c r="AY89" i="1"/>
  <c r="BV89" i="1"/>
  <c r="AB89" i="1"/>
  <c r="BZ147" i="1"/>
  <c r="AF147" i="1"/>
  <c r="BZ88" i="1"/>
  <c r="BC147" i="1"/>
  <c r="BC88" i="1"/>
  <c r="AF88" i="1"/>
  <c r="BG146" i="1"/>
  <c r="CD146" i="1"/>
  <c r="AJ146" i="1"/>
  <c r="BG87" i="1"/>
  <c r="CD87" i="1"/>
  <c r="AJ87" i="1"/>
  <c r="BK145" i="1"/>
  <c r="CH145" i="1"/>
  <c r="AN145" i="1"/>
  <c r="CH86" i="1"/>
  <c r="AN86" i="1"/>
  <c r="BK86" i="1"/>
  <c r="BO144" i="1"/>
  <c r="AR144" i="1"/>
  <c r="CL144" i="1"/>
  <c r="CL85" i="1"/>
  <c r="AR85" i="1"/>
  <c r="BO85" i="1"/>
  <c r="AY144" i="1"/>
  <c r="BV144" i="1"/>
  <c r="AB144" i="1"/>
  <c r="BV85" i="1"/>
  <c r="AB85" i="1"/>
  <c r="AY85" i="1"/>
  <c r="BC143" i="1"/>
  <c r="BZ143" i="1"/>
  <c r="AF143" i="1"/>
  <c r="BZ84" i="1"/>
  <c r="BC84" i="1"/>
  <c r="AF84" i="1"/>
  <c r="CD142" i="1"/>
  <c r="BG142" i="1"/>
  <c r="CD83" i="1"/>
  <c r="AJ142" i="1"/>
  <c r="BG83" i="1"/>
  <c r="AJ83" i="1"/>
  <c r="BK141" i="1"/>
  <c r="CH141" i="1"/>
  <c r="AN141" i="1"/>
  <c r="BK82" i="1"/>
  <c r="CH82" i="1"/>
  <c r="AN82" i="1"/>
  <c r="CL140" i="1"/>
  <c r="AR140" i="1"/>
  <c r="BO140" i="1"/>
  <c r="CL81" i="1"/>
  <c r="BO81" i="1"/>
  <c r="AR81" i="1"/>
  <c r="AY140" i="1"/>
  <c r="BV140" i="1"/>
  <c r="AB140" i="1"/>
  <c r="BV81" i="1"/>
  <c r="AY81" i="1"/>
  <c r="AB81" i="1"/>
  <c r="BZ139" i="1"/>
  <c r="BC139" i="1"/>
  <c r="AF139" i="1"/>
  <c r="BZ80" i="1"/>
  <c r="AF80" i="1"/>
  <c r="BC80" i="1"/>
  <c r="BG138" i="1"/>
  <c r="CD138" i="1"/>
  <c r="AJ138" i="1"/>
  <c r="CD79" i="1"/>
  <c r="BG79" i="1"/>
  <c r="AJ79" i="1"/>
  <c r="CH137" i="1"/>
  <c r="AN137" i="1"/>
  <c r="BK137" i="1"/>
  <c r="CH78" i="1"/>
  <c r="AN78" i="1"/>
  <c r="BK78" i="1"/>
  <c r="BC137" i="1"/>
  <c r="BZ137" i="1"/>
  <c r="AF137" i="1"/>
  <c r="AF78" i="1"/>
  <c r="BC78" i="1"/>
  <c r="BZ78" i="1"/>
  <c r="BG136" i="1"/>
  <c r="CD136" i="1"/>
  <c r="AJ136" i="1"/>
  <c r="CD77" i="1"/>
  <c r="AJ77" i="1"/>
  <c r="BG77" i="1"/>
  <c r="BK135" i="1"/>
  <c r="CH135" i="1"/>
  <c r="AN135" i="1"/>
  <c r="CH76" i="1"/>
  <c r="AN76" i="1"/>
  <c r="BK76" i="1"/>
  <c r="BO134" i="1"/>
  <c r="CL134" i="1"/>
  <c r="AR134" i="1"/>
  <c r="CL75" i="1"/>
  <c r="AR75" i="1"/>
  <c r="BO75" i="1"/>
  <c r="CD134" i="1"/>
  <c r="AJ134" i="1"/>
  <c r="CD75" i="1"/>
  <c r="BG134" i="1"/>
  <c r="AJ75" i="1"/>
  <c r="BG75" i="1"/>
  <c r="CH133" i="1"/>
  <c r="BK133" i="1"/>
  <c r="AN133" i="1"/>
  <c r="CH74" i="1"/>
  <c r="BK74" i="1"/>
  <c r="AN74" i="1"/>
  <c r="BO132" i="1"/>
  <c r="AR132" i="1"/>
  <c r="CL132" i="1"/>
  <c r="CL73" i="1"/>
  <c r="BO73" i="1"/>
  <c r="AR73" i="1"/>
  <c r="AY132" i="1"/>
  <c r="BV132" i="1"/>
  <c r="AB132" i="1"/>
  <c r="BV73" i="1"/>
  <c r="AY73" i="1"/>
  <c r="AB73" i="1"/>
  <c r="BK131" i="1"/>
  <c r="CH131" i="1"/>
  <c r="AN131" i="1"/>
  <c r="CH72" i="1"/>
  <c r="BK72" i="1"/>
  <c r="AN72" i="1"/>
  <c r="BO130" i="1"/>
  <c r="CL130" i="1"/>
  <c r="AR130" i="1"/>
  <c r="CL71" i="1"/>
  <c r="AR71" i="1"/>
  <c r="BO71" i="1"/>
  <c r="AY130" i="1"/>
  <c r="BV130" i="1"/>
  <c r="AY71" i="1"/>
  <c r="AB130" i="1"/>
  <c r="BV71" i="1"/>
  <c r="AB71" i="1"/>
  <c r="BC129" i="1"/>
  <c r="BZ129" i="1"/>
  <c r="AF129" i="1"/>
  <c r="BZ70" i="1"/>
  <c r="BC70" i="1"/>
  <c r="AF70" i="1"/>
  <c r="BO128" i="1"/>
  <c r="CL128" i="1"/>
  <c r="AR128" i="1"/>
  <c r="CL69" i="1"/>
  <c r="BO69" i="1"/>
  <c r="AR69" i="1"/>
  <c r="BV128" i="1"/>
  <c r="AB128" i="1"/>
  <c r="AY128" i="1"/>
  <c r="AY69" i="1"/>
  <c r="BV69" i="1"/>
  <c r="AB69" i="1"/>
  <c r="BZ127" i="1"/>
  <c r="BC127" i="1"/>
  <c r="AF127" i="1"/>
  <c r="BZ68" i="1"/>
  <c r="BC68" i="1"/>
  <c r="AF68" i="1"/>
  <c r="BG126" i="1"/>
  <c r="CD67" i="1"/>
  <c r="CD126" i="1"/>
  <c r="AJ67" i="1"/>
  <c r="AJ126" i="1"/>
  <c r="BG67" i="1"/>
  <c r="BK125" i="1"/>
  <c r="CH125" i="1"/>
  <c r="AN125" i="1"/>
  <c r="CH66" i="1"/>
  <c r="BK66" i="1"/>
  <c r="AN66" i="1"/>
  <c r="BO124" i="1"/>
  <c r="CL124" i="1"/>
  <c r="AR124" i="1"/>
  <c r="CL65" i="1"/>
  <c r="BO65" i="1"/>
  <c r="AR65" i="1"/>
  <c r="BV124" i="1"/>
  <c r="AY124" i="1"/>
  <c r="AB124" i="1"/>
  <c r="AY65" i="1"/>
  <c r="AB65" i="1"/>
  <c r="BV65" i="1"/>
  <c r="BO122" i="1"/>
  <c r="CL122" i="1"/>
  <c r="AR122" i="1"/>
  <c r="CL63" i="1"/>
  <c r="BO63" i="1"/>
  <c r="AR63" i="1"/>
  <c r="BQ45" i="5"/>
  <c r="BI45" i="5"/>
  <c r="CK158" i="1"/>
  <c r="BN158" i="1"/>
  <c r="AQ158" i="1"/>
  <c r="CK99" i="1"/>
  <c r="BN99" i="1"/>
  <c r="AQ99" i="1"/>
  <c r="BF158" i="1"/>
  <c r="CC158" i="1"/>
  <c r="AI158" i="1"/>
  <c r="CC99" i="1"/>
  <c r="BF99" i="1"/>
  <c r="AI99" i="1"/>
  <c r="BU158" i="1"/>
  <c r="AX158" i="1"/>
  <c r="AA158" i="1"/>
  <c r="BU99" i="1"/>
  <c r="AA99" i="1"/>
  <c r="AX99" i="1"/>
  <c r="BJ157" i="1"/>
  <c r="CG157" i="1"/>
  <c r="AM157" i="1"/>
  <c r="CG98" i="1"/>
  <c r="BJ98" i="1"/>
  <c r="AM98" i="1"/>
  <c r="BY157" i="1"/>
  <c r="AE157" i="1"/>
  <c r="BB157" i="1"/>
  <c r="BY98" i="1"/>
  <c r="BB98" i="1"/>
  <c r="AE98" i="1"/>
  <c r="BN156" i="1"/>
  <c r="CK156" i="1"/>
  <c r="AQ156" i="1"/>
  <c r="CK97" i="1"/>
  <c r="AQ97" i="1"/>
  <c r="BN97" i="1"/>
  <c r="CC156" i="1"/>
  <c r="BF156" i="1"/>
  <c r="AI156" i="1"/>
  <c r="CC97" i="1"/>
  <c r="AI97" i="1"/>
  <c r="BF97" i="1"/>
  <c r="AX156" i="1"/>
  <c r="BU156" i="1"/>
  <c r="AA156" i="1"/>
  <c r="AX97" i="1"/>
  <c r="BU97" i="1"/>
  <c r="AA97" i="1"/>
  <c r="BJ155" i="1"/>
  <c r="CG155" i="1"/>
  <c r="AM155" i="1"/>
  <c r="CG96" i="1"/>
  <c r="AM96" i="1"/>
  <c r="BJ96" i="1"/>
  <c r="BB155" i="1"/>
  <c r="BY155" i="1"/>
  <c r="AE155" i="1"/>
  <c r="BY96" i="1"/>
  <c r="BB96" i="1"/>
  <c r="AE96" i="1"/>
  <c r="BN154" i="1"/>
  <c r="CK154" i="1"/>
  <c r="AQ154" i="1"/>
  <c r="CK95" i="1"/>
  <c r="AQ95" i="1"/>
  <c r="BN95" i="1"/>
  <c r="BF154" i="1"/>
  <c r="CC154" i="1"/>
  <c r="AI154" i="1"/>
  <c r="CC95" i="1"/>
  <c r="BF95" i="1"/>
  <c r="AI95" i="1"/>
  <c r="AX154" i="1"/>
  <c r="BU154" i="1"/>
  <c r="AA154" i="1"/>
  <c r="BU95" i="1"/>
  <c r="AA95" i="1"/>
  <c r="AX95" i="1"/>
  <c r="CG153" i="1"/>
  <c r="BJ153" i="1"/>
  <c r="AM153" i="1"/>
  <c r="CG94" i="1"/>
  <c r="AM94" i="1"/>
  <c r="BJ94" i="1"/>
  <c r="BB153" i="1"/>
  <c r="BY153" i="1"/>
  <c r="AE153" i="1"/>
  <c r="BY94" i="1"/>
  <c r="BB94" i="1"/>
  <c r="AE94" i="1"/>
  <c r="CK152" i="1"/>
  <c r="BN152" i="1"/>
  <c r="AQ152" i="1"/>
  <c r="BN93" i="1"/>
  <c r="CK93" i="1"/>
  <c r="AQ93" i="1"/>
  <c r="BF152" i="1"/>
  <c r="CC152" i="1"/>
  <c r="AI152" i="1"/>
  <c r="CC93" i="1"/>
  <c r="BF93" i="1"/>
  <c r="AI93" i="1"/>
  <c r="AX152" i="1"/>
  <c r="BU152" i="1"/>
  <c r="AA152" i="1"/>
  <c r="BU93" i="1"/>
  <c r="AX93" i="1"/>
  <c r="AA93" i="1"/>
  <c r="CG151" i="1"/>
  <c r="BJ151" i="1"/>
  <c r="AM151" i="1"/>
  <c r="CG92" i="1"/>
  <c r="BJ92" i="1"/>
  <c r="AM92" i="1"/>
  <c r="BB151" i="1"/>
  <c r="BY151" i="1"/>
  <c r="AE151" i="1"/>
  <c r="BY92" i="1"/>
  <c r="BB92" i="1"/>
  <c r="AE92" i="1"/>
  <c r="BN150" i="1"/>
  <c r="CK150" i="1"/>
  <c r="AQ150" i="1"/>
  <c r="AQ91" i="1"/>
  <c r="CK91" i="1"/>
  <c r="BN91" i="1"/>
  <c r="CC150" i="1"/>
  <c r="AI150" i="1"/>
  <c r="BF150" i="1"/>
  <c r="CC91" i="1"/>
  <c r="AI91" i="1"/>
  <c r="BF91" i="1"/>
  <c r="AX150" i="1"/>
  <c r="BU150" i="1"/>
  <c r="AA150" i="1"/>
  <c r="BU91" i="1"/>
  <c r="AX91" i="1"/>
  <c r="AA91" i="1"/>
  <c r="BJ149" i="1"/>
  <c r="CG149" i="1"/>
  <c r="AM149" i="1"/>
  <c r="BJ90" i="1"/>
  <c r="AM90" i="1"/>
  <c r="CG90" i="1"/>
  <c r="BB149" i="1"/>
  <c r="BY149" i="1"/>
  <c r="AE149" i="1"/>
  <c r="BY90" i="1"/>
  <c r="BB90" i="1"/>
  <c r="AE90" i="1"/>
  <c r="CK148" i="1"/>
  <c r="BN148" i="1"/>
  <c r="AQ148" i="1"/>
  <c r="CK89" i="1"/>
  <c r="BN89" i="1"/>
  <c r="AQ89" i="1"/>
  <c r="BF148" i="1"/>
  <c r="CC148" i="1"/>
  <c r="AI148" i="1"/>
  <c r="CC89" i="1"/>
  <c r="AI89" i="1"/>
  <c r="BF89" i="1"/>
  <c r="AX148" i="1"/>
  <c r="BU148" i="1"/>
  <c r="AA148" i="1"/>
  <c r="BU89" i="1"/>
  <c r="AX89" i="1"/>
  <c r="AA89" i="1"/>
  <c r="BJ147" i="1"/>
  <c r="CG147" i="1"/>
  <c r="AM147" i="1"/>
  <c r="CG88" i="1"/>
  <c r="BJ88" i="1"/>
  <c r="AM88" i="1"/>
  <c r="BY147" i="1"/>
  <c r="BB147" i="1"/>
  <c r="AE147" i="1"/>
  <c r="BY88" i="1"/>
  <c r="AE88" i="1"/>
  <c r="BB88" i="1"/>
  <c r="BN146" i="1"/>
  <c r="CK146" i="1"/>
  <c r="AQ146" i="1"/>
  <c r="CK87" i="1"/>
  <c r="BN87" i="1"/>
  <c r="AQ87" i="1"/>
  <c r="BF146" i="1"/>
  <c r="CC146" i="1"/>
  <c r="AI146" i="1"/>
  <c r="BF87" i="1"/>
  <c r="CC87" i="1"/>
  <c r="AI87" i="1"/>
  <c r="AX146" i="1"/>
  <c r="BU146" i="1"/>
  <c r="AA146" i="1"/>
  <c r="BU87" i="1"/>
  <c r="AX87" i="1"/>
  <c r="AA87" i="1"/>
  <c r="CG145" i="1"/>
  <c r="BJ145" i="1"/>
  <c r="AM145" i="1"/>
  <c r="CG86" i="1"/>
  <c r="AM86" i="1"/>
  <c r="BJ86" i="1"/>
  <c r="BB145" i="1"/>
  <c r="BY145" i="1"/>
  <c r="AE145" i="1"/>
  <c r="BY86" i="1"/>
  <c r="AE86" i="1"/>
  <c r="BB86" i="1"/>
  <c r="BN144" i="1"/>
  <c r="CK144" i="1"/>
  <c r="AQ144" i="1"/>
  <c r="CK85" i="1"/>
  <c r="BN85" i="1"/>
  <c r="AQ85" i="1"/>
  <c r="BF144" i="1"/>
  <c r="CC144" i="1"/>
  <c r="AI144" i="1"/>
  <c r="BF85" i="1"/>
  <c r="CC85" i="1"/>
  <c r="AI85" i="1"/>
  <c r="BU144" i="1"/>
  <c r="AX144" i="1"/>
  <c r="AA144" i="1"/>
  <c r="BU85" i="1"/>
  <c r="AA85" i="1"/>
  <c r="AX85" i="1"/>
  <c r="BJ143" i="1"/>
  <c r="CG143" i="1"/>
  <c r="AM143" i="1"/>
  <c r="CG84" i="1"/>
  <c r="AM84" i="1"/>
  <c r="BJ84" i="1"/>
  <c r="BB143" i="1"/>
  <c r="BY143" i="1"/>
  <c r="AE143" i="1"/>
  <c r="AE84" i="1"/>
  <c r="BY84" i="1"/>
  <c r="BB84" i="1"/>
  <c r="BN142" i="1"/>
  <c r="CK142" i="1"/>
  <c r="AQ142" i="1"/>
  <c r="AQ83" i="1"/>
  <c r="BN83" i="1"/>
  <c r="CK83" i="1"/>
  <c r="CC142" i="1"/>
  <c r="BF142" i="1"/>
  <c r="AI142" i="1"/>
  <c r="CC83" i="1"/>
  <c r="BF83" i="1"/>
  <c r="AI83" i="1"/>
  <c r="AX142" i="1"/>
  <c r="BU142" i="1"/>
  <c r="AA142" i="1"/>
  <c r="BU83" i="1"/>
  <c r="AA83" i="1"/>
  <c r="AX83" i="1"/>
  <c r="BJ141" i="1"/>
  <c r="CG141" i="1"/>
  <c r="AM141" i="1"/>
  <c r="CG82" i="1"/>
  <c r="BJ82" i="1"/>
  <c r="AM82" i="1"/>
  <c r="BB141" i="1"/>
  <c r="BY141" i="1"/>
  <c r="AE141" i="1"/>
  <c r="BY82" i="1"/>
  <c r="BB82" i="1"/>
  <c r="AE82" i="1"/>
  <c r="CK140" i="1"/>
  <c r="AQ140" i="1"/>
  <c r="BN140" i="1"/>
  <c r="BN81" i="1"/>
  <c r="CK81" i="1"/>
  <c r="AQ81" i="1"/>
  <c r="BF140" i="1"/>
  <c r="CC140" i="1"/>
  <c r="AI140" i="1"/>
  <c r="CC81" i="1"/>
  <c r="AI81" i="1"/>
  <c r="BF81" i="1"/>
  <c r="AX140" i="1"/>
  <c r="BU140" i="1"/>
  <c r="AA140" i="1"/>
  <c r="AA81" i="1"/>
  <c r="AX81" i="1"/>
  <c r="BU81" i="1"/>
  <c r="BJ139" i="1"/>
  <c r="CG139" i="1"/>
  <c r="AM139" i="1"/>
  <c r="CG80" i="1"/>
  <c r="BJ80" i="1"/>
  <c r="AM80" i="1"/>
  <c r="BY139" i="1"/>
  <c r="AE139" i="1"/>
  <c r="BB139" i="1"/>
  <c r="BY80" i="1"/>
  <c r="BB80" i="1"/>
  <c r="AE80" i="1"/>
  <c r="BN138" i="1"/>
  <c r="CK138" i="1"/>
  <c r="AQ138" i="1"/>
  <c r="CK79" i="1"/>
  <c r="BN79" i="1"/>
  <c r="AQ79" i="1"/>
  <c r="BF138" i="1"/>
  <c r="CC138" i="1"/>
  <c r="AI138" i="1"/>
  <c r="CC79" i="1"/>
  <c r="BF79" i="1"/>
  <c r="AI79" i="1"/>
  <c r="AX138" i="1"/>
  <c r="BU138" i="1"/>
  <c r="AA138" i="1"/>
  <c r="AX79" i="1"/>
  <c r="BU79" i="1"/>
  <c r="AA79" i="1"/>
  <c r="CG137" i="1"/>
  <c r="AM137" i="1"/>
  <c r="BJ137" i="1"/>
  <c r="BJ78" i="1"/>
  <c r="CG78" i="1"/>
  <c r="AM78" i="1"/>
  <c r="BB137" i="1"/>
  <c r="BY137" i="1"/>
  <c r="AE137" i="1"/>
  <c r="BB78" i="1"/>
  <c r="BY78" i="1"/>
  <c r="AE78" i="1"/>
  <c r="BN136" i="1"/>
  <c r="CK136" i="1"/>
  <c r="AQ136" i="1"/>
  <c r="BN77" i="1"/>
  <c r="AQ77" i="1"/>
  <c r="CK77" i="1"/>
  <c r="BF136" i="1"/>
  <c r="CC136" i="1"/>
  <c r="AI136" i="1"/>
  <c r="BF77" i="1"/>
  <c r="CC77" i="1"/>
  <c r="AI77" i="1"/>
  <c r="BU136" i="1"/>
  <c r="AA136" i="1"/>
  <c r="AX136" i="1"/>
  <c r="BU77" i="1"/>
  <c r="AX77" i="1"/>
  <c r="AA77" i="1"/>
  <c r="BJ135" i="1"/>
  <c r="CG135" i="1"/>
  <c r="AM135" i="1"/>
  <c r="CG76" i="1"/>
  <c r="BJ76" i="1"/>
  <c r="AM76" i="1"/>
  <c r="BB135" i="1"/>
  <c r="BY135" i="1"/>
  <c r="AE135" i="1"/>
  <c r="BB76" i="1"/>
  <c r="BY76" i="1"/>
  <c r="AE76" i="1"/>
  <c r="BN134" i="1"/>
  <c r="AQ134" i="1"/>
  <c r="CK134" i="1"/>
  <c r="BN75" i="1"/>
  <c r="CK75" i="1"/>
  <c r="AQ75" i="1"/>
  <c r="AI134" i="1"/>
  <c r="CC134" i="1"/>
  <c r="BF134" i="1"/>
  <c r="CC75" i="1"/>
  <c r="BF75" i="1"/>
  <c r="AI75" i="1"/>
  <c r="AX134" i="1"/>
  <c r="AA134" i="1"/>
  <c r="BU75" i="1"/>
  <c r="AX75" i="1"/>
  <c r="AA75" i="1"/>
  <c r="BU134" i="1"/>
  <c r="CG133" i="1"/>
  <c r="BJ133" i="1"/>
  <c r="AM133" i="1"/>
  <c r="BJ74" i="1"/>
  <c r="CG74" i="1"/>
  <c r="AM74" i="1"/>
  <c r="BB133" i="1"/>
  <c r="BY133" i="1"/>
  <c r="AE133" i="1"/>
  <c r="BB74" i="1"/>
  <c r="AE74" i="1"/>
  <c r="BY74" i="1"/>
  <c r="CK132" i="1"/>
  <c r="AQ132" i="1"/>
  <c r="BN132" i="1"/>
  <c r="CK73" i="1"/>
  <c r="BN73" i="1"/>
  <c r="AQ73" i="1"/>
  <c r="BF132" i="1"/>
  <c r="AI132" i="1"/>
  <c r="CC132" i="1"/>
  <c r="CC73" i="1"/>
  <c r="BF73" i="1"/>
  <c r="AI73" i="1"/>
  <c r="AX132" i="1"/>
  <c r="BU132" i="1"/>
  <c r="AA132" i="1"/>
  <c r="AX73" i="1"/>
  <c r="AA73" i="1"/>
  <c r="BU73" i="1"/>
  <c r="BJ131" i="1"/>
  <c r="AM131" i="1"/>
  <c r="CG131" i="1"/>
  <c r="BJ72" i="1"/>
  <c r="CG72" i="1"/>
  <c r="AM72" i="1"/>
  <c r="AE131" i="1"/>
  <c r="BB131" i="1"/>
  <c r="BY131" i="1"/>
  <c r="BB72" i="1"/>
  <c r="AE72" i="1"/>
  <c r="BY72" i="1"/>
  <c r="BN130" i="1"/>
  <c r="AQ130" i="1"/>
  <c r="CK130" i="1"/>
  <c r="CK71" i="1"/>
  <c r="BN71" i="1"/>
  <c r="AQ71" i="1"/>
  <c r="CC130" i="1"/>
  <c r="BF130" i="1"/>
  <c r="AI130" i="1"/>
  <c r="BF71" i="1"/>
  <c r="CC71" i="1"/>
  <c r="AI71" i="1"/>
  <c r="AX130" i="1"/>
  <c r="BU130" i="1"/>
  <c r="AA130" i="1"/>
  <c r="AX71" i="1"/>
  <c r="BU71" i="1"/>
  <c r="AA71" i="1"/>
  <c r="CG129" i="1"/>
  <c r="AM129" i="1"/>
  <c r="BJ129" i="1"/>
  <c r="CG70" i="1"/>
  <c r="BJ70" i="1"/>
  <c r="AM70" i="1"/>
  <c r="BB129" i="1"/>
  <c r="AE129" i="1"/>
  <c r="BY129" i="1"/>
  <c r="BY70" i="1"/>
  <c r="AE70" i="1"/>
  <c r="BB70" i="1"/>
  <c r="BN128" i="1"/>
  <c r="CK128" i="1"/>
  <c r="AQ128" i="1"/>
  <c r="BN69" i="1"/>
  <c r="CK69" i="1"/>
  <c r="AQ69" i="1"/>
  <c r="BF128" i="1"/>
  <c r="AI128" i="1"/>
  <c r="CC69" i="1"/>
  <c r="AI69" i="1"/>
  <c r="CC128" i="1"/>
  <c r="BF69" i="1"/>
  <c r="AA128" i="1"/>
  <c r="BU128" i="1"/>
  <c r="AX128" i="1"/>
  <c r="BU69" i="1"/>
  <c r="AX69" i="1"/>
  <c r="AA69" i="1"/>
  <c r="BJ127" i="1"/>
  <c r="AM127" i="1"/>
  <c r="CG127" i="1"/>
  <c r="BJ68" i="1"/>
  <c r="CG68" i="1"/>
  <c r="AM68" i="1"/>
  <c r="BY127" i="1"/>
  <c r="BB127" i="1"/>
  <c r="AE127" i="1"/>
  <c r="BB68" i="1"/>
  <c r="AE68" i="1"/>
  <c r="BY68" i="1"/>
  <c r="BN126" i="1"/>
  <c r="CK126" i="1"/>
  <c r="AQ126" i="1"/>
  <c r="CK67" i="1"/>
  <c r="BN67" i="1"/>
  <c r="AQ67" i="1"/>
  <c r="CC126" i="1"/>
  <c r="AI126" i="1"/>
  <c r="BF126" i="1"/>
  <c r="CC67" i="1"/>
  <c r="BF67" i="1"/>
  <c r="AI67" i="1"/>
  <c r="AX126" i="1"/>
  <c r="AA126" i="1"/>
  <c r="BU126" i="1"/>
  <c r="BU67" i="1"/>
  <c r="AX67" i="1"/>
  <c r="AA67" i="1"/>
  <c r="BJ125" i="1"/>
  <c r="CG125" i="1"/>
  <c r="AM125" i="1"/>
  <c r="CG66" i="1"/>
  <c r="BJ66" i="1"/>
  <c r="AM66" i="1"/>
  <c r="BB125" i="1"/>
  <c r="AE125" i="1"/>
  <c r="BY125" i="1"/>
  <c r="BY66" i="1"/>
  <c r="BB66" i="1"/>
  <c r="AE66" i="1"/>
  <c r="AQ124" i="1"/>
  <c r="BN124" i="1"/>
  <c r="CK124" i="1"/>
  <c r="CK65" i="1"/>
  <c r="BN65" i="1"/>
  <c r="AQ65" i="1"/>
  <c r="BF124" i="1"/>
  <c r="AI124" i="1"/>
  <c r="CC124" i="1"/>
  <c r="BF65" i="1"/>
  <c r="CC65" i="1"/>
  <c r="AI65" i="1"/>
  <c r="BU124" i="1"/>
  <c r="AX124" i="1"/>
  <c r="AA124" i="1"/>
  <c r="AX65" i="1"/>
  <c r="BU65" i="1"/>
  <c r="AA65" i="1"/>
  <c r="BJ123" i="1"/>
  <c r="CG123" i="1"/>
  <c r="AM123" i="1"/>
  <c r="CG64" i="1"/>
  <c r="BJ64" i="1"/>
  <c r="AM64" i="1"/>
  <c r="BY123" i="1"/>
  <c r="AE123" i="1"/>
  <c r="BB123" i="1"/>
  <c r="BY64" i="1"/>
  <c r="AE64" i="1"/>
  <c r="BB64" i="1"/>
  <c r="BN122" i="1"/>
  <c r="AQ122" i="1"/>
  <c r="CK122" i="1"/>
  <c r="CK63" i="1"/>
  <c r="AQ63" i="1"/>
  <c r="BN63" i="1"/>
  <c r="BF122" i="1"/>
  <c r="CC122" i="1"/>
  <c r="AI122" i="1"/>
  <c r="BF63" i="1"/>
  <c r="CC63" i="1"/>
  <c r="AI63" i="1"/>
  <c r="AX122" i="1"/>
  <c r="AA122" i="1"/>
  <c r="BU122" i="1"/>
  <c r="BU63" i="1"/>
  <c r="AX63" i="1"/>
  <c r="AA63" i="1"/>
  <c r="BP48" i="5"/>
  <c r="BA158" i="1"/>
  <c r="BA99" i="1"/>
  <c r="BX158" i="1"/>
  <c r="AD158" i="1"/>
  <c r="AD99" i="1"/>
  <c r="BX99" i="1"/>
  <c r="BE157" i="1"/>
  <c r="CB157" i="1"/>
  <c r="AH157" i="1"/>
  <c r="CB98" i="1"/>
  <c r="BE98" i="1"/>
  <c r="AH98" i="1"/>
  <c r="BI156" i="1"/>
  <c r="CF156" i="1"/>
  <c r="BI97" i="1"/>
  <c r="AL156" i="1"/>
  <c r="AL97" i="1"/>
  <c r="CF97" i="1"/>
  <c r="BM155" i="1"/>
  <c r="CJ155" i="1"/>
  <c r="AP155" i="1"/>
  <c r="CJ96" i="1"/>
  <c r="BM96" i="1"/>
  <c r="AP96" i="1"/>
  <c r="AW155" i="1"/>
  <c r="Z155" i="1"/>
  <c r="BT155" i="1"/>
  <c r="AW96" i="1"/>
  <c r="Z96" i="1"/>
  <c r="BT96" i="1"/>
  <c r="BA154" i="1"/>
  <c r="BX154" i="1"/>
  <c r="AD154" i="1"/>
  <c r="BX95" i="1"/>
  <c r="BA95" i="1"/>
  <c r="AD95" i="1"/>
  <c r="BE153" i="1"/>
  <c r="CB153" i="1"/>
  <c r="BE94" i="1"/>
  <c r="AH94" i="1"/>
  <c r="CB94" i="1"/>
  <c r="AH153" i="1"/>
  <c r="BI152" i="1"/>
  <c r="CF152" i="1"/>
  <c r="AL152" i="1"/>
  <c r="CF93" i="1"/>
  <c r="BI93" i="1"/>
  <c r="AL93" i="1"/>
  <c r="BM151" i="1"/>
  <c r="CJ151" i="1"/>
  <c r="BM92" i="1"/>
  <c r="AP92" i="1"/>
  <c r="AP151" i="1"/>
  <c r="CJ92" i="1"/>
  <c r="BE151" i="1"/>
  <c r="CB151" i="1"/>
  <c r="AH151" i="1"/>
  <c r="BE92" i="1"/>
  <c r="CB92" i="1"/>
  <c r="AH92" i="1"/>
  <c r="BI150" i="1"/>
  <c r="CF150" i="1"/>
  <c r="AL150" i="1"/>
  <c r="BI91" i="1"/>
  <c r="AL91" i="1"/>
  <c r="CF91" i="1"/>
  <c r="BA150" i="1"/>
  <c r="BX150" i="1"/>
  <c r="BA91" i="1"/>
  <c r="AD91" i="1"/>
  <c r="AD150" i="1"/>
  <c r="BX91" i="1"/>
  <c r="BM149" i="1"/>
  <c r="AP149" i="1"/>
  <c r="CJ90" i="1"/>
  <c r="BM90" i="1"/>
  <c r="CJ149" i="1"/>
  <c r="AP90" i="1"/>
  <c r="BE149" i="1"/>
  <c r="CB149" i="1"/>
  <c r="AH149" i="1"/>
  <c r="CB90" i="1"/>
  <c r="BE90" i="1"/>
  <c r="AH90" i="1"/>
  <c r="AW149" i="1"/>
  <c r="BT149" i="1"/>
  <c r="Z149" i="1"/>
  <c r="BT90" i="1"/>
  <c r="AW90" i="1"/>
  <c r="Z90" i="1"/>
  <c r="BA148" i="1"/>
  <c r="BX148" i="1"/>
  <c r="AD148" i="1"/>
  <c r="BA89" i="1"/>
  <c r="BX89" i="1"/>
  <c r="AD89" i="1"/>
  <c r="BM147" i="1"/>
  <c r="CJ147" i="1"/>
  <c r="AP147" i="1"/>
  <c r="CJ88" i="1"/>
  <c r="BM88" i="1"/>
  <c r="AP88" i="1"/>
  <c r="CB147" i="1"/>
  <c r="BE88" i="1"/>
  <c r="AH147" i="1"/>
  <c r="AH88" i="1"/>
  <c r="BE147" i="1"/>
  <c r="CB88" i="1"/>
  <c r="AW147" i="1"/>
  <c r="BT147" i="1"/>
  <c r="AW88" i="1"/>
  <c r="Z88" i="1"/>
  <c r="BT88" i="1"/>
  <c r="Z147" i="1"/>
  <c r="BI146" i="1"/>
  <c r="AL146" i="1"/>
  <c r="CF146" i="1"/>
  <c r="CF87" i="1"/>
  <c r="BI87" i="1"/>
  <c r="AL87" i="1"/>
  <c r="BA146" i="1"/>
  <c r="AD146" i="1"/>
  <c r="BX87" i="1"/>
  <c r="BA87" i="1"/>
  <c r="BX146" i="1"/>
  <c r="AD87" i="1"/>
  <c r="CJ145" i="1"/>
  <c r="AP145" i="1"/>
  <c r="BM145" i="1"/>
  <c r="CJ86" i="1"/>
  <c r="BM86" i="1"/>
  <c r="AP86" i="1"/>
  <c r="BE145" i="1"/>
  <c r="CB145" i="1"/>
  <c r="BE86" i="1"/>
  <c r="AH86" i="1"/>
  <c r="AH145" i="1"/>
  <c r="CB86" i="1"/>
  <c r="AW145" i="1"/>
  <c r="BT145" i="1"/>
  <c r="Z145" i="1"/>
  <c r="AW86" i="1"/>
  <c r="Z86" i="1"/>
  <c r="BT86" i="1"/>
  <c r="BI144" i="1"/>
  <c r="CF144" i="1"/>
  <c r="CF85" i="1"/>
  <c r="BI85" i="1"/>
  <c r="AL85" i="1"/>
  <c r="AL144" i="1"/>
  <c r="AD144" i="1"/>
  <c r="BA144" i="1"/>
  <c r="BA85" i="1"/>
  <c r="AD85" i="1"/>
  <c r="BX85" i="1"/>
  <c r="BX144" i="1"/>
  <c r="BM143" i="1"/>
  <c r="CJ143" i="1"/>
  <c r="AP143" i="1"/>
  <c r="BM84" i="1"/>
  <c r="AP84" i="1"/>
  <c r="CJ84" i="1"/>
  <c r="BE143" i="1"/>
  <c r="CB143" i="1"/>
  <c r="CB84" i="1"/>
  <c r="AH143" i="1"/>
  <c r="BE84" i="1"/>
  <c r="AH84" i="1"/>
  <c r="AW143" i="1"/>
  <c r="BT143" i="1"/>
  <c r="BT84" i="1"/>
  <c r="Z143" i="1"/>
  <c r="AW84" i="1"/>
  <c r="Z84" i="1"/>
  <c r="BI142" i="1"/>
  <c r="CF142" i="1"/>
  <c r="AL142" i="1"/>
  <c r="CF83" i="1"/>
  <c r="BI83" i="1"/>
  <c r="AL83" i="1"/>
  <c r="BA142" i="1"/>
  <c r="BX142" i="1"/>
  <c r="AD142" i="1"/>
  <c r="BA83" i="1"/>
  <c r="AD83" i="1"/>
  <c r="BX83" i="1"/>
  <c r="BM141" i="1"/>
  <c r="AP141" i="1"/>
  <c r="CJ141" i="1"/>
  <c r="BM82" i="1"/>
  <c r="AP82" i="1"/>
  <c r="CJ82" i="1"/>
  <c r="BE141" i="1"/>
  <c r="CB141" i="1"/>
  <c r="CB82" i="1"/>
  <c r="BE82" i="1"/>
  <c r="AH82" i="1"/>
  <c r="AH141" i="1"/>
  <c r="BT141" i="1"/>
  <c r="Z141" i="1"/>
  <c r="AW82" i="1"/>
  <c r="Z82" i="1"/>
  <c r="AW141" i="1"/>
  <c r="BT82" i="1"/>
  <c r="BI140" i="1"/>
  <c r="AL140" i="1"/>
  <c r="CF140" i="1"/>
  <c r="BI81" i="1"/>
  <c r="AL81" i="1"/>
  <c r="CF81" i="1"/>
  <c r="BA140" i="1"/>
  <c r="AD140" i="1"/>
  <c r="BX140" i="1"/>
  <c r="BX81" i="1"/>
  <c r="BA81" i="1"/>
  <c r="AD81" i="1"/>
  <c r="BM139" i="1"/>
  <c r="CJ139" i="1"/>
  <c r="AP139" i="1"/>
  <c r="CJ80" i="1"/>
  <c r="BM80" i="1"/>
  <c r="AP80" i="1"/>
  <c r="BE139" i="1"/>
  <c r="AH139" i="1"/>
  <c r="CB80" i="1"/>
  <c r="BE80" i="1"/>
  <c r="AH80" i="1"/>
  <c r="CB139" i="1"/>
  <c r="AW139" i="1"/>
  <c r="Z139" i="1"/>
  <c r="BT139" i="1"/>
  <c r="AW80" i="1"/>
  <c r="Z80" i="1"/>
  <c r="BT80" i="1"/>
  <c r="BI138" i="1"/>
  <c r="CF138" i="1"/>
  <c r="AL138" i="1"/>
  <c r="BI79" i="1"/>
  <c r="AL79" i="1"/>
  <c r="CF79" i="1"/>
  <c r="BA138" i="1"/>
  <c r="BX138" i="1"/>
  <c r="AD138" i="1"/>
  <c r="BX79" i="1"/>
  <c r="BA79" i="1"/>
  <c r="AD79" i="1"/>
  <c r="BM137" i="1"/>
  <c r="AP137" i="1"/>
  <c r="BM78" i="1"/>
  <c r="AP78" i="1"/>
  <c r="CJ137" i="1"/>
  <c r="CJ78" i="1"/>
  <c r="BE137" i="1"/>
  <c r="CB137" i="1"/>
  <c r="AH137" i="1"/>
  <c r="BE78" i="1"/>
  <c r="AH78" i="1"/>
  <c r="CB78" i="1"/>
  <c r="AW137" i="1"/>
  <c r="Z137" i="1"/>
  <c r="BT78" i="1"/>
  <c r="AW78" i="1"/>
  <c r="Z78" i="1"/>
  <c r="BT137" i="1"/>
  <c r="BI136" i="1"/>
  <c r="CF136" i="1"/>
  <c r="AL136" i="1"/>
  <c r="CF77" i="1"/>
  <c r="BI77" i="1"/>
  <c r="AL77" i="1"/>
  <c r="BM135" i="1"/>
  <c r="CJ135" i="1"/>
  <c r="AP135" i="1"/>
  <c r="CJ76" i="1"/>
  <c r="BM76" i="1"/>
  <c r="AP76" i="1"/>
  <c r="AW135" i="1"/>
  <c r="BT135" i="1"/>
  <c r="Z135" i="1"/>
  <c r="BT76" i="1"/>
  <c r="AW76" i="1"/>
  <c r="Z76" i="1"/>
  <c r="BX134" i="1"/>
  <c r="BA134" i="1"/>
  <c r="BX75" i="1"/>
  <c r="BA75" i="1"/>
  <c r="AD75" i="1"/>
  <c r="AD134" i="1"/>
  <c r="BE133" i="1"/>
  <c r="CB133" i="1"/>
  <c r="AH133" i="1"/>
  <c r="CB74" i="1"/>
  <c r="BE74" i="1"/>
  <c r="AH74" i="1"/>
  <c r="BI132" i="1"/>
  <c r="CF132" i="1"/>
  <c r="AL132" i="1"/>
  <c r="BI73" i="1"/>
  <c r="AL73" i="1"/>
  <c r="CF73" i="1"/>
  <c r="BM131" i="1"/>
  <c r="CJ131" i="1"/>
  <c r="AP131" i="1"/>
  <c r="CJ72" i="1"/>
  <c r="BM72" i="1"/>
  <c r="AP72" i="1"/>
  <c r="BT131" i="1"/>
  <c r="AW131" i="1"/>
  <c r="Z131" i="1"/>
  <c r="AW72" i="1"/>
  <c r="Z72" i="1"/>
  <c r="BT72" i="1"/>
  <c r="BA130" i="1"/>
  <c r="BX130" i="1"/>
  <c r="AD130" i="1"/>
  <c r="BA71" i="1"/>
  <c r="AD71" i="1"/>
  <c r="BX71" i="1"/>
  <c r="BE129" i="1"/>
  <c r="CB129" i="1"/>
  <c r="AH129" i="1"/>
  <c r="CB70" i="1"/>
  <c r="AH70" i="1"/>
  <c r="BE70" i="1"/>
  <c r="BI128" i="1"/>
  <c r="CF128" i="1"/>
  <c r="AL128" i="1"/>
  <c r="BI69" i="1"/>
  <c r="CF69" i="1"/>
  <c r="AL69" i="1"/>
  <c r="CJ127" i="1"/>
  <c r="BM127" i="1"/>
  <c r="AP127" i="1"/>
  <c r="BM68" i="1"/>
  <c r="AP68" i="1"/>
  <c r="CJ68" i="1"/>
  <c r="AW127" i="1"/>
  <c r="BT127" i="1"/>
  <c r="Z127" i="1"/>
  <c r="Z68" i="1"/>
  <c r="BT68" i="1"/>
  <c r="AW68" i="1"/>
  <c r="BA126" i="1"/>
  <c r="BX126" i="1"/>
  <c r="AD126" i="1"/>
  <c r="BX67" i="1"/>
  <c r="AD67" i="1"/>
  <c r="BA67" i="1"/>
  <c r="BE125" i="1"/>
  <c r="CB125" i="1"/>
  <c r="BE66" i="1"/>
  <c r="AH66" i="1"/>
  <c r="AH125" i="1"/>
  <c r="CB66" i="1"/>
  <c r="CF124" i="1"/>
  <c r="BI124" i="1"/>
  <c r="AL124" i="1"/>
  <c r="BI65" i="1"/>
  <c r="CF65" i="1"/>
  <c r="AL65" i="1"/>
  <c r="BA124" i="1"/>
  <c r="AD124" i="1"/>
  <c r="BX124" i="1"/>
  <c r="BX65" i="1"/>
  <c r="AD65" i="1"/>
  <c r="BA65" i="1"/>
  <c r="BK45" i="5"/>
  <c r="CB123" i="1"/>
  <c r="BE123" i="1"/>
  <c r="AH123" i="1"/>
  <c r="BE64" i="1"/>
  <c r="AH64" i="1"/>
  <c r="CB64" i="1"/>
  <c r="AW123" i="1"/>
  <c r="BT123" i="1"/>
  <c r="BT64" i="1"/>
  <c r="Z123" i="1"/>
  <c r="Z64" i="1"/>
  <c r="AW64" i="1"/>
  <c r="BI122" i="1"/>
  <c r="CF122" i="1"/>
  <c r="AL122" i="1"/>
  <c r="CF63" i="1"/>
  <c r="AL63" i="1"/>
  <c r="BI63" i="1"/>
  <c r="BA122" i="1"/>
  <c r="BX122" i="1"/>
  <c r="BX63" i="1"/>
  <c r="BA63" i="1"/>
  <c r="AD63" i="1"/>
  <c r="AD122" i="1"/>
  <c r="BS44" i="5"/>
  <c r="BP158" i="1"/>
  <c r="AS158" i="1"/>
  <c r="CM158" i="1"/>
  <c r="CM99" i="1"/>
  <c r="BP99" i="1"/>
  <c r="AS99" i="1"/>
  <c r="AZ158" i="1"/>
  <c r="AC158" i="1"/>
  <c r="BW99" i="1"/>
  <c r="BW158" i="1"/>
  <c r="AZ99" i="1"/>
  <c r="AC99" i="1"/>
  <c r="BD157" i="1"/>
  <c r="CA157" i="1"/>
  <c r="CA98" i="1"/>
  <c r="AG157" i="1"/>
  <c r="BD98" i="1"/>
  <c r="AG98" i="1"/>
  <c r="BH156" i="1"/>
  <c r="CE97" i="1"/>
  <c r="CE156" i="1"/>
  <c r="AK156" i="1"/>
  <c r="BH97" i="1"/>
  <c r="AK97" i="1"/>
  <c r="BL155" i="1"/>
  <c r="CI155" i="1"/>
  <c r="AO155" i="1"/>
  <c r="CI96" i="1"/>
  <c r="AO96" i="1"/>
  <c r="BL96" i="1"/>
  <c r="BP154" i="1"/>
  <c r="CM154" i="1"/>
  <c r="AS154" i="1"/>
  <c r="CM95" i="1"/>
  <c r="BP95" i="1"/>
  <c r="AS95" i="1"/>
  <c r="AZ154" i="1"/>
  <c r="BW154" i="1"/>
  <c r="BW95" i="1"/>
  <c r="AC154" i="1"/>
  <c r="AZ95" i="1"/>
  <c r="AC95" i="1"/>
  <c r="BD153" i="1"/>
  <c r="CA153" i="1"/>
  <c r="CA94" i="1"/>
  <c r="AG153" i="1"/>
  <c r="BD94" i="1"/>
  <c r="AG94" i="1"/>
  <c r="BH152" i="1"/>
  <c r="CE152" i="1"/>
  <c r="AK152" i="1"/>
  <c r="CE93" i="1"/>
  <c r="AK93" i="1"/>
  <c r="BH93" i="1"/>
  <c r="BL151" i="1"/>
  <c r="CI151" i="1"/>
  <c r="AO151" i="1"/>
  <c r="CI92" i="1"/>
  <c r="BL92" i="1"/>
  <c r="AO92" i="1"/>
  <c r="BP150" i="1"/>
  <c r="CM150" i="1"/>
  <c r="CM91" i="1"/>
  <c r="AS150" i="1"/>
  <c r="BP91" i="1"/>
  <c r="AS91" i="1"/>
  <c r="AZ150" i="1"/>
  <c r="BW91" i="1"/>
  <c r="BW150" i="1"/>
  <c r="AC150" i="1"/>
  <c r="AZ91" i="1"/>
  <c r="AC91" i="1"/>
  <c r="BD149" i="1"/>
  <c r="CA149" i="1"/>
  <c r="AG149" i="1"/>
  <c r="CA90" i="1"/>
  <c r="AG90" i="1"/>
  <c r="BD90" i="1"/>
  <c r="BH148" i="1"/>
  <c r="CE148" i="1"/>
  <c r="AK148" i="1"/>
  <c r="CE89" i="1"/>
  <c r="AK89" i="1"/>
  <c r="BH89" i="1"/>
  <c r="BL147" i="1"/>
  <c r="CI88" i="1"/>
  <c r="AO147" i="1"/>
  <c r="CI147" i="1"/>
  <c r="AO88" i="1"/>
  <c r="BL88" i="1"/>
  <c r="BP146" i="1"/>
  <c r="CM146" i="1"/>
  <c r="CM87" i="1"/>
  <c r="AS146" i="1"/>
  <c r="AS87" i="1"/>
  <c r="BP87" i="1"/>
  <c r="AZ146" i="1"/>
  <c r="BW146" i="1"/>
  <c r="AC146" i="1"/>
  <c r="BW87" i="1"/>
  <c r="AZ87" i="1"/>
  <c r="AC87" i="1"/>
  <c r="BD145" i="1"/>
  <c r="CA145" i="1"/>
  <c r="AG145" i="1"/>
  <c r="CA86" i="1"/>
  <c r="AG86" i="1"/>
  <c r="BD86" i="1"/>
  <c r="BH144" i="1"/>
  <c r="CE144" i="1"/>
  <c r="AK144" i="1"/>
  <c r="CE85" i="1"/>
  <c r="BH85" i="1"/>
  <c r="AK85" i="1"/>
  <c r="BL143" i="1"/>
  <c r="CI143" i="1"/>
  <c r="AO143" i="1"/>
  <c r="CI84" i="1"/>
  <c r="AO84" i="1"/>
  <c r="BL84" i="1"/>
  <c r="BP142" i="1"/>
  <c r="CM142" i="1"/>
  <c r="AS142" i="1"/>
  <c r="CM83" i="1"/>
  <c r="BP83" i="1"/>
  <c r="AS83" i="1"/>
  <c r="AZ142" i="1"/>
  <c r="BW142" i="1"/>
  <c r="AC142" i="1"/>
  <c r="BW83" i="1"/>
  <c r="AZ83" i="1"/>
  <c r="AC83" i="1"/>
  <c r="BD141" i="1"/>
  <c r="CA141" i="1"/>
  <c r="AG141" i="1"/>
  <c r="CA82" i="1"/>
  <c r="BD82" i="1"/>
  <c r="AG82" i="1"/>
  <c r="BH140" i="1"/>
  <c r="CE140" i="1"/>
  <c r="CE81" i="1"/>
  <c r="AK140" i="1"/>
  <c r="BH81" i="1"/>
  <c r="AK81" i="1"/>
  <c r="BL139" i="1"/>
  <c r="CI139" i="1"/>
  <c r="AO139" i="1"/>
  <c r="CI80" i="1"/>
  <c r="BL80" i="1"/>
  <c r="AO80" i="1"/>
  <c r="BP138" i="1"/>
  <c r="CM138" i="1"/>
  <c r="CM79" i="1"/>
  <c r="AS138" i="1"/>
  <c r="BP79" i="1"/>
  <c r="AS79" i="1"/>
  <c r="AZ138" i="1"/>
  <c r="BW138" i="1"/>
  <c r="AC138" i="1"/>
  <c r="BW79" i="1"/>
  <c r="AZ79" i="1"/>
  <c r="AC79" i="1"/>
  <c r="BD137" i="1"/>
  <c r="CA137" i="1"/>
  <c r="CA78" i="1"/>
  <c r="AG137" i="1"/>
  <c r="BD78" i="1"/>
  <c r="AG78" i="1"/>
  <c r="BH136" i="1"/>
  <c r="CE136" i="1"/>
  <c r="AK136" i="1"/>
  <c r="CE77" i="1"/>
  <c r="BH77" i="1"/>
  <c r="AK77" i="1"/>
  <c r="BL135" i="1"/>
  <c r="CI135" i="1"/>
  <c r="AO135" i="1"/>
  <c r="CI76" i="1"/>
  <c r="AO76" i="1"/>
  <c r="BL76" i="1"/>
  <c r="BP134" i="1"/>
  <c r="AS134" i="1"/>
  <c r="CM134" i="1"/>
  <c r="CM75" i="1"/>
  <c r="BP75" i="1"/>
  <c r="AS75" i="1"/>
  <c r="AZ134" i="1"/>
  <c r="BW134" i="1"/>
  <c r="AC134" i="1"/>
  <c r="BW75" i="1"/>
  <c r="AZ75" i="1"/>
  <c r="AC75" i="1"/>
  <c r="BD133" i="1"/>
  <c r="CA133" i="1"/>
  <c r="AG133" i="1"/>
  <c r="CA74" i="1"/>
  <c r="AG74" i="1"/>
  <c r="BD74" i="1"/>
  <c r="BH132" i="1"/>
  <c r="CE132" i="1"/>
  <c r="AK132" i="1"/>
  <c r="CE73" i="1"/>
  <c r="AK73" i="1"/>
  <c r="BH73" i="1"/>
  <c r="BL131" i="1"/>
  <c r="CI131" i="1"/>
  <c r="AO131" i="1"/>
  <c r="CI72" i="1"/>
  <c r="BL72" i="1"/>
  <c r="AO72" i="1"/>
  <c r="BP130" i="1"/>
  <c r="CM130" i="1"/>
  <c r="AS130" i="1"/>
  <c r="BP71" i="1"/>
  <c r="CM71" i="1"/>
  <c r="AS71" i="1"/>
  <c r="AZ130" i="1"/>
  <c r="BW130" i="1"/>
  <c r="AC130" i="1"/>
  <c r="BW71" i="1"/>
  <c r="AC71" i="1"/>
  <c r="AZ71" i="1"/>
  <c r="BL129" i="1"/>
  <c r="CI129" i="1"/>
  <c r="AO129" i="1"/>
  <c r="BL70" i="1"/>
  <c r="CI70" i="1"/>
  <c r="AO70" i="1"/>
  <c r="BP128" i="1"/>
  <c r="CM128" i="1"/>
  <c r="AS128" i="1"/>
  <c r="CM69" i="1"/>
  <c r="BP69" i="1"/>
  <c r="AS69" i="1"/>
  <c r="BL127" i="1"/>
  <c r="CI127" i="1"/>
  <c r="AO127" i="1"/>
  <c r="BL68" i="1"/>
  <c r="AO68" i="1"/>
  <c r="CI68" i="1"/>
  <c r="BP126" i="1"/>
  <c r="CM126" i="1"/>
  <c r="AS126" i="1"/>
  <c r="CM67" i="1"/>
  <c r="BP67" i="1"/>
  <c r="AS67" i="1"/>
  <c r="AZ126" i="1"/>
  <c r="BW126" i="1"/>
  <c r="AC126" i="1"/>
  <c r="AZ67" i="1"/>
  <c r="BW67" i="1"/>
  <c r="AC67" i="1"/>
  <c r="BD125" i="1"/>
  <c r="CA125" i="1"/>
  <c r="BD66" i="1"/>
  <c r="AG125" i="1"/>
  <c r="AG66" i="1"/>
  <c r="CA66" i="1"/>
  <c r="BH124" i="1"/>
  <c r="CE124" i="1"/>
  <c r="AK124" i="1"/>
  <c r="BH65" i="1"/>
  <c r="CE65" i="1"/>
  <c r="AK65" i="1"/>
  <c r="BL123" i="1"/>
  <c r="AO123" i="1"/>
  <c r="CI123" i="1"/>
  <c r="CI64" i="1"/>
  <c r="BL64" i="1"/>
  <c r="AO64" i="1"/>
  <c r="BJ46" i="5"/>
  <c r="BG158" i="1"/>
  <c r="AJ158" i="1"/>
  <c r="CD158" i="1"/>
  <c r="CD99" i="1"/>
  <c r="AJ99" i="1"/>
  <c r="BG99" i="1"/>
  <c r="BK157" i="1"/>
  <c r="CH157" i="1"/>
  <c r="AN157" i="1"/>
  <c r="CH98" i="1"/>
  <c r="AN98" i="1"/>
  <c r="BK98" i="1"/>
  <c r="BO156" i="1"/>
  <c r="CL156" i="1"/>
  <c r="AR156" i="1"/>
  <c r="CL97" i="1"/>
  <c r="BO97" i="1"/>
  <c r="AR97" i="1"/>
  <c r="AY156" i="1"/>
  <c r="AB156" i="1"/>
  <c r="BV97" i="1"/>
  <c r="BV156" i="1"/>
  <c r="AY97" i="1"/>
  <c r="AB97" i="1"/>
  <c r="BC155" i="1"/>
  <c r="AF155" i="1"/>
  <c r="BZ155" i="1"/>
  <c r="BZ96" i="1"/>
  <c r="BC96" i="1"/>
  <c r="AF96" i="1"/>
  <c r="BG154" i="1"/>
  <c r="AJ154" i="1"/>
  <c r="CD154" i="1"/>
  <c r="AJ95" i="1"/>
  <c r="BG95" i="1"/>
  <c r="CD95" i="1"/>
  <c r="BK153" i="1"/>
  <c r="CH153" i="1"/>
  <c r="AN153" i="1"/>
  <c r="CH94" i="1"/>
  <c r="BK94" i="1"/>
  <c r="AN94" i="1"/>
  <c r="BO152" i="1"/>
  <c r="CL152" i="1"/>
  <c r="AR152" i="1"/>
  <c r="CL93" i="1"/>
  <c r="BO93" i="1"/>
  <c r="AR93" i="1"/>
  <c r="AY152" i="1"/>
  <c r="BV152" i="1"/>
  <c r="AB152" i="1"/>
  <c r="BV93" i="1"/>
  <c r="AB93" i="1"/>
  <c r="AY93" i="1"/>
  <c r="BC151" i="1"/>
  <c r="BZ151" i="1"/>
  <c r="AF151" i="1"/>
  <c r="BC92" i="1"/>
  <c r="BZ92" i="1"/>
  <c r="AF92" i="1"/>
  <c r="BG150" i="1"/>
  <c r="CD150" i="1"/>
  <c r="AJ150" i="1"/>
  <c r="CD91" i="1"/>
  <c r="BG91" i="1"/>
  <c r="AJ91" i="1"/>
  <c r="BC149" i="1"/>
  <c r="BZ149" i="1"/>
  <c r="BZ90" i="1"/>
  <c r="AF149" i="1"/>
  <c r="BC90" i="1"/>
  <c r="AF90" i="1"/>
  <c r="BG148" i="1"/>
  <c r="CD148" i="1"/>
  <c r="AJ148" i="1"/>
  <c r="CD89" i="1"/>
  <c r="BG89" i="1"/>
  <c r="AJ89" i="1"/>
  <c r="BK147" i="1"/>
  <c r="AN147" i="1"/>
  <c r="CH88" i="1"/>
  <c r="AN88" i="1"/>
  <c r="CH147" i="1"/>
  <c r="BK88" i="1"/>
  <c r="BO146" i="1"/>
  <c r="CL146" i="1"/>
  <c r="AR146" i="1"/>
  <c r="CL87" i="1"/>
  <c r="BO87" i="1"/>
  <c r="AR87" i="1"/>
  <c r="AY146" i="1"/>
  <c r="BV87" i="1"/>
  <c r="BV146" i="1"/>
  <c r="AB146" i="1"/>
  <c r="AY87" i="1"/>
  <c r="AB87" i="1"/>
  <c r="BC145" i="1"/>
  <c r="BZ145" i="1"/>
  <c r="AF145" i="1"/>
  <c r="BZ86" i="1"/>
  <c r="BC86" i="1"/>
  <c r="AF86" i="1"/>
  <c r="BG144" i="1"/>
  <c r="CD144" i="1"/>
  <c r="AJ144" i="1"/>
  <c r="CD85" i="1"/>
  <c r="BG85" i="1"/>
  <c r="AJ85" i="1"/>
  <c r="BK143" i="1"/>
  <c r="CH143" i="1"/>
  <c r="AN143" i="1"/>
  <c r="BK84" i="1"/>
  <c r="CH84" i="1"/>
  <c r="AN84" i="1"/>
  <c r="BO142" i="1"/>
  <c r="CL83" i="1"/>
  <c r="AR142" i="1"/>
  <c r="AR83" i="1"/>
  <c r="BO83" i="1"/>
  <c r="CL142" i="1"/>
  <c r="AY142" i="1"/>
  <c r="AB142" i="1"/>
  <c r="BV83" i="1"/>
  <c r="BV142" i="1"/>
  <c r="AB83" i="1"/>
  <c r="AY83" i="1"/>
  <c r="BC141" i="1"/>
  <c r="BZ141" i="1"/>
  <c r="AF141" i="1"/>
  <c r="BZ82" i="1"/>
  <c r="BC82" i="1"/>
  <c r="AF82" i="1"/>
  <c r="BG140" i="1"/>
  <c r="CD140" i="1"/>
  <c r="AJ140" i="1"/>
  <c r="AJ81" i="1"/>
  <c r="CD81" i="1"/>
  <c r="BG81" i="1"/>
  <c r="BK139" i="1"/>
  <c r="CH139" i="1"/>
  <c r="AN139" i="1"/>
  <c r="CH80" i="1"/>
  <c r="BK80" i="1"/>
  <c r="AN80" i="1"/>
  <c r="BO138" i="1"/>
  <c r="CL138" i="1"/>
  <c r="CL79" i="1"/>
  <c r="AR138" i="1"/>
  <c r="AR79" i="1"/>
  <c r="BO79" i="1"/>
  <c r="AY138" i="1"/>
  <c r="AB138" i="1"/>
  <c r="BV138" i="1"/>
  <c r="BV79" i="1"/>
  <c r="AY79" i="1"/>
  <c r="AB79" i="1"/>
  <c r="BO136" i="1"/>
  <c r="CL136" i="1"/>
  <c r="AR136" i="1"/>
  <c r="BO77" i="1"/>
  <c r="CL77" i="1"/>
  <c r="AR77" i="1"/>
  <c r="BV136" i="1"/>
  <c r="AY136" i="1"/>
  <c r="AB136" i="1"/>
  <c r="BV77" i="1"/>
  <c r="AB77" i="1"/>
  <c r="AY77" i="1"/>
  <c r="BC135" i="1"/>
  <c r="BZ135" i="1"/>
  <c r="AF135" i="1"/>
  <c r="BZ76" i="1"/>
  <c r="BC76" i="1"/>
  <c r="AF76" i="1"/>
  <c r="AY134" i="1"/>
  <c r="BV134" i="1"/>
  <c r="AB134" i="1"/>
  <c r="AB75" i="1"/>
  <c r="BV75" i="1"/>
  <c r="AY75" i="1"/>
  <c r="BC133" i="1"/>
  <c r="BZ133" i="1"/>
  <c r="AF133" i="1"/>
  <c r="BC74" i="1"/>
  <c r="AF74" i="1"/>
  <c r="BZ74" i="1"/>
  <c r="BG132" i="1"/>
  <c r="CD132" i="1"/>
  <c r="AJ132" i="1"/>
  <c r="CD73" i="1"/>
  <c r="AJ73" i="1"/>
  <c r="BG73" i="1"/>
  <c r="AF131" i="1"/>
  <c r="BC131" i="1"/>
  <c r="BZ72" i="1"/>
  <c r="BZ131" i="1"/>
  <c r="AF72" i="1"/>
  <c r="BC72" i="1"/>
  <c r="CD130" i="1"/>
  <c r="BG130" i="1"/>
  <c r="CD71" i="1"/>
  <c r="AJ130" i="1"/>
  <c r="AJ71" i="1"/>
  <c r="BG71" i="1"/>
  <c r="BK129" i="1"/>
  <c r="AN129" i="1"/>
  <c r="CH70" i="1"/>
  <c r="CH129" i="1"/>
  <c r="BK70" i="1"/>
  <c r="AN70" i="1"/>
  <c r="BG128" i="1"/>
  <c r="CD128" i="1"/>
  <c r="CD69" i="1"/>
  <c r="AJ128" i="1"/>
  <c r="BG69" i="1"/>
  <c r="AJ69" i="1"/>
  <c r="BK127" i="1"/>
  <c r="CH127" i="1"/>
  <c r="AN127" i="1"/>
  <c r="BK68" i="1"/>
  <c r="CH68" i="1"/>
  <c r="AN68" i="1"/>
  <c r="BO126" i="1"/>
  <c r="CL126" i="1"/>
  <c r="AR126" i="1"/>
  <c r="CL67" i="1"/>
  <c r="AR67" i="1"/>
  <c r="BO67" i="1"/>
  <c r="AY126" i="1"/>
  <c r="BV126" i="1"/>
  <c r="BV67" i="1"/>
  <c r="AB126" i="1"/>
  <c r="AY67" i="1"/>
  <c r="AB67" i="1"/>
  <c r="BC125" i="1"/>
  <c r="BZ125" i="1"/>
  <c r="AF125" i="1"/>
  <c r="BZ66" i="1"/>
  <c r="BC66" i="1"/>
  <c r="AF66" i="1"/>
  <c r="BG124" i="1"/>
  <c r="CD124" i="1"/>
  <c r="AJ124" i="1"/>
  <c r="BG65" i="1"/>
  <c r="CD65" i="1"/>
  <c r="AJ65" i="1"/>
  <c r="BK123" i="1"/>
  <c r="CH123" i="1"/>
  <c r="AN123" i="1"/>
  <c r="CH64" i="1"/>
  <c r="AN64" i="1"/>
  <c r="BK64" i="1"/>
  <c r="BC123" i="1"/>
  <c r="BZ64" i="1"/>
  <c r="BZ123" i="1"/>
  <c r="AF123" i="1"/>
  <c r="BC64" i="1"/>
  <c r="AF64" i="1"/>
  <c r="BG122" i="1"/>
  <c r="CD122" i="1"/>
  <c r="AJ122" i="1"/>
  <c r="CD63" i="1"/>
  <c r="BG63" i="1"/>
  <c r="AJ63" i="1"/>
  <c r="AY122" i="1"/>
  <c r="BV122" i="1"/>
  <c r="AB122" i="1"/>
  <c r="BV63" i="1"/>
  <c r="AY63" i="1"/>
  <c r="AB63" i="1"/>
  <c r="BM158" i="1"/>
  <c r="CJ158" i="1"/>
  <c r="AP158" i="1"/>
  <c r="BM99" i="1"/>
  <c r="CJ99" i="1"/>
  <c r="AP99" i="1"/>
  <c r="BE158" i="1"/>
  <c r="CB158" i="1"/>
  <c r="AH158" i="1"/>
  <c r="CB99" i="1"/>
  <c r="BE99" i="1"/>
  <c r="AH99" i="1"/>
  <c r="AW158" i="1"/>
  <c r="BT158" i="1"/>
  <c r="Z158" i="1"/>
  <c r="BT99" i="1"/>
  <c r="AW99" i="1"/>
  <c r="Z99" i="1"/>
  <c r="BI157" i="1"/>
  <c r="CF157" i="1"/>
  <c r="AL157" i="1"/>
  <c r="CF98" i="1"/>
  <c r="AL98" i="1"/>
  <c r="BI98" i="1"/>
  <c r="BA157" i="1"/>
  <c r="BX157" i="1"/>
  <c r="AD157" i="1"/>
  <c r="BX98" i="1"/>
  <c r="BA98" i="1"/>
  <c r="AD98" i="1"/>
  <c r="BM156" i="1"/>
  <c r="CJ156" i="1"/>
  <c r="AP156" i="1"/>
  <c r="BM97" i="1"/>
  <c r="CJ97" i="1"/>
  <c r="AP97" i="1"/>
  <c r="BE156" i="1"/>
  <c r="CB156" i="1"/>
  <c r="AH156" i="1"/>
  <c r="CB97" i="1"/>
  <c r="AH97" i="1"/>
  <c r="BE97" i="1"/>
  <c r="AW156" i="1"/>
  <c r="Z156" i="1"/>
  <c r="BT97" i="1"/>
  <c r="BT156" i="1"/>
  <c r="AW97" i="1"/>
  <c r="Z97" i="1"/>
  <c r="CF155" i="1"/>
  <c r="BI155" i="1"/>
  <c r="AL155" i="1"/>
  <c r="BI96" i="1"/>
  <c r="CF96" i="1"/>
  <c r="AL96" i="1"/>
  <c r="BA155" i="1"/>
  <c r="BX155" i="1"/>
  <c r="AD155" i="1"/>
  <c r="BX96" i="1"/>
  <c r="BA96" i="1"/>
  <c r="AD96" i="1"/>
  <c r="BM154" i="1"/>
  <c r="AP154" i="1"/>
  <c r="CJ154" i="1"/>
  <c r="CJ95" i="1"/>
  <c r="BM95" i="1"/>
  <c r="AP95" i="1"/>
  <c r="BE154" i="1"/>
  <c r="CB154" i="1"/>
  <c r="AH154" i="1"/>
  <c r="CB95" i="1"/>
  <c r="AH95" i="1"/>
  <c r="BE95" i="1"/>
  <c r="AW154" i="1"/>
  <c r="Z154" i="1"/>
  <c r="BT95" i="1"/>
  <c r="BT154" i="1"/>
  <c r="AW95" i="1"/>
  <c r="Z95" i="1"/>
  <c r="BI153" i="1"/>
  <c r="CF153" i="1"/>
  <c r="AL153" i="1"/>
  <c r="CF94" i="1"/>
  <c r="BI94" i="1"/>
  <c r="AL94" i="1"/>
  <c r="BA153" i="1"/>
  <c r="BX153" i="1"/>
  <c r="AD153" i="1"/>
  <c r="BX94" i="1"/>
  <c r="AD94" i="1"/>
  <c r="BA94" i="1"/>
  <c r="BM152" i="1"/>
  <c r="CJ152" i="1"/>
  <c r="AP152" i="1"/>
  <c r="CJ93" i="1"/>
  <c r="BM93" i="1"/>
  <c r="AP93" i="1"/>
  <c r="BE152" i="1"/>
  <c r="CB152" i="1"/>
  <c r="AH152" i="1"/>
  <c r="BE93" i="1"/>
  <c r="CB93" i="1"/>
  <c r="AH93" i="1"/>
  <c r="AW152" i="1"/>
  <c r="BT152" i="1"/>
  <c r="Z152" i="1"/>
  <c r="BT93" i="1"/>
  <c r="AW93" i="1"/>
  <c r="Z93" i="1"/>
  <c r="BI151" i="1"/>
  <c r="AL151" i="1"/>
  <c r="CF151" i="1"/>
  <c r="CF92" i="1"/>
  <c r="AL92" i="1"/>
  <c r="BI92" i="1"/>
  <c r="BA151" i="1"/>
  <c r="BX151" i="1"/>
  <c r="AD151" i="1"/>
  <c r="BX92" i="1"/>
  <c r="AD92" i="1"/>
  <c r="BA92" i="1"/>
  <c r="BM150" i="1"/>
  <c r="AP150" i="1"/>
  <c r="CJ150" i="1"/>
  <c r="CJ91" i="1"/>
  <c r="BM91" i="1"/>
  <c r="AP91" i="1"/>
  <c r="CB150" i="1"/>
  <c r="BE150" i="1"/>
  <c r="AH150" i="1"/>
  <c r="CB91" i="1"/>
  <c r="BE91" i="1"/>
  <c r="AH91" i="1"/>
  <c r="AW150" i="1"/>
  <c r="BT150" i="1"/>
  <c r="Z150" i="1"/>
  <c r="BT91" i="1"/>
  <c r="Z91" i="1"/>
  <c r="AW91" i="1"/>
  <c r="BI149" i="1"/>
  <c r="CF149" i="1"/>
  <c r="AL149" i="1"/>
  <c r="CF90" i="1"/>
  <c r="BI90" i="1"/>
  <c r="AL90" i="1"/>
  <c r="BA149" i="1"/>
  <c r="BX149" i="1"/>
  <c r="AD149" i="1"/>
  <c r="BA90" i="1"/>
  <c r="BX90" i="1"/>
  <c r="AD90" i="1"/>
  <c r="BM148" i="1"/>
  <c r="CJ148" i="1"/>
  <c r="CJ89" i="1"/>
  <c r="AP148" i="1"/>
  <c r="BM89" i="1"/>
  <c r="AP89" i="1"/>
  <c r="BE148" i="1"/>
  <c r="CB148" i="1"/>
  <c r="AH148" i="1"/>
  <c r="CB89" i="1"/>
  <c r="BE89" i="1"/>
  <c r="AH89" i="1"/>
  <c r="AW148" i="1"/>
  <c r="BT148" i="1"/>
  <c r="Z148" i="1"/>
  <c r="BT89" i="1"/>
  <c r="AW89" i="1"/>
  <c r="Z89" i="1"/>
  <c r="BI147" i="1"/>
  <c r="CF147" i="1"/>
  <c r="AL147" i="1"/>
  <c r="CF88" i="1"/>
  <c r="BI88" i="1"/>
  <c r="AL88" i="1"/>
  <c r="BA147" i="1"/>
  <c r="BX147" i="1"/>
  <c r="AD147" i="1"/>
  <c r="BX88" i="1"/>
  <c r="BA88" i="1"/>
  <c r="AD88" i="1"/>
  <c r="BM146" i="1"/>
  <c r="AP146" i="1"/>
  <c r="CJ87" i="1"/>
  <c r="CJ146" i="1"/>
  <c r="AP87" i="1"/>
  <c r="BM87" i="1"/>
  <c r="BE146" i="1"/>
  <c r="CB146" i="1"/>
  <c r="AH146" i="1"/>
  <c r="CB87" i="1"/>
  <c r="BE87" i="1"/>
  <c r="AH87" i="1"/>
  <c r="AW146" i="1"/>
  <c r="BT146" i="1"/>
  <c r="Z146" i="1"/>
  <c r="BT87" i="1"/>
  <c r="AW87" i="1"/>
  <c r="Z87" i="1"/>
  <c r="BI145" i="1"/>
  <c r="CF145" i="1"/>
  <c r="AL145" i="1"/>
  <c r="CF86" i="1"/>
  <c r="BI86" i="1"/>
  <c r="AL86" i="1"/>
  <c r="BA145" i="1"/>
  <c r="AD145" i="1"/>
  <c r="BX86" i="1"/>
  <c r="BX145" i="1"/>
  <c r="BA86" i="1"/>
  <c r="AD86" i="1"/>
  <c r="BM144" i="1"/>
  <c r="CJ144" i="1"/>
  <c r="AP144" i="1"/>
  <c r="CJ85" i="1"/>
  <c r="AP85" i="1"/>
  <c r="BM85" i="1"/>
  <c r="BE144" i="1"/>
  <c r="CB85" i="1"/>
  <c r="CB144" i="1"/>
  <c r="BE85" i="1"/>
  <c r="AH85" i="1"/>
  <c r="AH144" i="1"/>
  <c r="AW144" i="1"/>
  <c r="BT144" i="1"/>
  <c r="Z144" i="1"/>
  <c r="BT85" i="1"/>
  <c r="AW85" i="1"/>
  <c r="Z85" i="1"/>
  <c r="BI143" i="1"/>
  <c r="CF143" i="1"/>
  <c r="AL143" i="1"/>
  <c r="CF84" i="1"/>
  <c r="AL84" i="1"/>
  <c r="BI84" i="1"/>
  <c r="BA143" i="1"/>
  <c r="AD143" i="1"/>
  <c r="BX143" i="1"/>
  <c r="BX84" i="1"/>
  <c r="AD84" i="1"/>
  <c r="BA84" i="1"/>
  <c r="BM142" i="1"/>
  <c r="CJ142" i="1"/>
  <c r="AP142" i="1"/>
  <c r="AP83" i="1"/>
  <c r="BM83" i="1"/>
  <c r="CJ83" i="1"/>
  <c r="BE142" i="1"/>
  <c r="CB142" i="1"/>
  <c r="AH142" i="1"/>
  <c r="CB83" i="1"/>
  <c r="BE83" i="1"/>
  <c r="AH83" i="1"/>
  <c r="AW142" i="1"/>
  <c r="Z142" i="1"/>
  <c r="BT83" i="1"/>
  <c r="BT142" i="1"/>
  <c r="AW83" i="1"/>
  <c r="Z83" i="1"/>
  <c r="BI141" i="1"/>
  <c r="CF141" i="1"/>
  <c r="AL141" i="1"/>
  <c r="CF82" i="1"/>
  <c r="AL82" i="1"/>
  <c r="BI82" i="1"/>
  <c r="BA141" i="1"/>
  <c r="BX141" i="1"/>
  <c r="AD141" i="1"/>
  <c r="BX82" i="1"/>
  <c r="AD82" i="1"/>
  <c r="BA82" i="1"/>
  <c r="BM140" i="1"/>
  <c r="CJ140" i="1"/>
  <c r="AP140" i="1"/>
  <c r="AP81" i="1"/>
  <c r="BM81" i="1"/>
  <c r="CJ81" i="1"/>
  <c r="BE140" i="1"/>
  <c r="AH140" i="1"/>
  <c r="CB140" i="1"/>
  <c r="CB81" i="1"/>
  <c r="BE81" i="1"/>
  <c r="AH81" i="1"/>
  <c r="AW140" i="1"/>
  <c r="BT140" i="1"/>
  <c r="Z140" i="1"/>
  <c r="BT81" i="1"/>
  <c r="Z81" i="1"/>
  <c r="AW81" i="1"/>
  <c r="BI139" i="1"/>
  <c r="AL139" i="1"/>
  <c r="AL80" i="1"/>
  <c r="CF80" i="1"/>
  <c r="BI80" i="1"/>
  <c r="CF139" i="1"/>
  <c r="BA139" i="1"/>
  <c r="BX139" i="1"/>
  <c r="AD139" i="1"/>
  <c r="BA80" i="1"/>
  <c r="AD80" i="1"/>
  <c r="BX80" i="1"/>
  <c r="BM138" i="1"/>
  <c r="CJ138" i="1"/>
  <c r="AP138" i="1"/>
  <c r="CJ79" i="1"/>
  <c r="AP79" i="1"/>
  <c r="BM79" i="1"/>
  <c r="BE138" i="1"/>
  <c r="CB138" i="1"/>
  <c r="AH138" i="1"/>
  <c r="CB79" i="1"/>
  <c r="BE79" i="1"/>
  <c r="AH79" i="1"/>
  <c r="AW138" i="1"/>
  <c r="BT138" i="1"/>
  <c r="Z138" i="1"/>
  <c r="BT79" i="1"/>
  <c r="Z79" i="1"/>
  <c r="AW79" i="1"/>
  <c r="BI137" i="1"/>
  <c r="CF137" i="1"/>
  <c r="CF78" i="1"/>
  <c r="BI78" i="1"/>
  <c r="AL137" i="1"/>
  <c r="AL78" i="1"/>
  <c r="BA137" i="1"/>
  <c r="BX137" i="1"/>
  <c r="AD137" i="1"/>
  <c r="BX78" i="1"/>
  <c r="BA78" i="1"/>
  <c r="AD78" i="1"/>
  <c r="BM136" i="1"/>
  <c r="AP136" i="1"/>
  <c r="CJ136" i="1"/>
  <c r="CJ77" i="1"/>
  <c r="BM77" i="1"/>
  <c r="AP77" i="1"/>
  <c r="BE136" i="1"/>
  <c r="CB136" i="1"/>
  <c r="AH136" i="1"/>
  <c r="AH77" i="1"/>
  <c r="BE77" i="1"/>
  <c r="CB77" i="1"/>
  <c r="AW136" i="1"/>
  <c r="BT136" i="1"/>
  <c r="BT77" i="1"/>
  <c r="Z136" i="1"/>
  <c r="AW77" i="1"/>
  <c r="Z77" i="1"/>
  <c r="BI135" i="1"/>
  <c r="AL135" i="1"/>
  <c r="CF135" i="1"/>
  <c r="CF76" i="1"/>
  <c r="BI76" i="1"/>
  <c r="AL76" i="1"/>
  <c r="BA135" i="1"/>
  <c r="AD135" i="1"/>
  <c r="BX76" i="1"/>
  <c r="BX135" i="1"/>
  <c r="AD76" i="1"/>
  <c r="BA76" i="1"/>
  <c r="BM134" i="1"/>
  <c r="CJ134" i="1"/>
  <c r="AP134" i="1"/>
  <c r="CJ75" i="1"/>
  <c r="AP75" i="1"/>
  <c r="BM75" i="1"/>
  <c r="BE134" i="1"/>
  <c r="CB134" i="1"/>
  <c r="AH134" i="1"/>
  <c r="CB75" i="1"/>
  <c r="BE75" i="1"/>
  <c r="AH75" i="1"/>
  <c r="AW134" i="1"/>
  <c r="BT134" i="1"/>
  <c r="Z134" i="1"/>
  <c r="BT75" i="1"/>
  <c r="AW75" i="1"/>
  <c r="Z75" i="1"/>
  <c r="BI133" i="1"/>
  <c r="AL133" i="1"/>
  <c r="CF133" i="1"/>
  <c r="BI74" i="1"/>
  <c r="CF74" i="1"/>
  <c r="AL74" i="1"/>
  <c r="BA133" i="1"/>
  <c r="BX133" i="1"/>
  <c r="BA74" i="1"/>
  <c r="AD133" i="1"/>
  <c r="BX74" i="1"/>
  <c r="AD74" i="1"/>
  <c r="BM132" i="1"/>
  <c r="CJ132" i="1"/>
  <c r="AP132" i="1"/>
  <c r="BM73" i="1"/>
  <c r="CJ73" i="1"/>
  <c r="AP73" i="1"/>
  <c r="BE132" i="1"/>
  <c r="CB132" i="1"/>
  <c r="AH132" i="1"/>
  <c r="CB73" i="1"/>
  <c r="BE73" i="1"/>
  <c r="AH73" i="1"/>
  <c r="AW132" i="1"/>
  <c r="BT132" i="1"/>
  <c r="BT73" i="1"/>
  <c r="AW73" i="1"/>
  <c r="Z132" i="1"/>
  <c r="Z73" i="1"/>
  <c r="BI131" i="1"/>
  <c r="CF131" i="1"/>
  <c r="AL131" i="1"/>
  <c r="BI72" i="1"/>
  <c r="CF72" i="1"/>
  <c r="AL72" i="1"/>
  <c r="BA131" i="1"/>
  <c r="AD131" i="1"/>
  <c r="BA72" i="1"/>
  <c r="BX131" i="1"/>
  <c r="BX72" i="1"/>
  <c r="AD72" i="1"/>
  <c r="BM130" i="1"/>
  <c r="CJ130" i="1"/>
  <c r="AP130" i="1"/>
  <c r="CJ71" i="1"/>
  <c r="BM71" i="1"/>
  <c r="AP71" i="1"/>
  <c r="BE130" i="1"/>
  <c r="CB130" i="1"/>
  <c r="AH130" i="1"/>
  <c r="BE71" i="1"/>
  <c r="CB71" i="1"/>
  <c r="AH71" i="1"/>
  <c r="AW130" i="1"/>
  <c r="BT130" i="1"/>
  <c r="Z130" i="1"/>
  <c r="AW71" i="1"/>
  <c r="Z71" i="1"/>
  <c r="BT71" i="1"/>
  <c r="BI129" i="1"/>
  <c r="CF129" i="1"/>
  <c r="BI70" i="1"/>
  <c r="CF70" i="1"/>
  <c r="AL70" i="1"/>
  <c r="AL129" i="1"/>
  <c r="BA129" i="1"/>
  <c r="BX129" i="1"/>
  <c r="AD129" i="1"/>
  <c r="BX70" i="1"/>
  <c r="AD70" i="1"/>
  <c r="BA70" i="1"/>
  <c r="BM128" i="1"/>
  <c r="AP128" i="1"/>
  <c r="CJ128" i="1"/>
  <c r="CJ69" i="1"/>
  <c r="BM69" i="1"/>
  <c r="AP69" i="1"/>
  <c r="BE128" i="1"/>
  <c r="CB128" i="1"/>
  <c r="AH128" i="1"/>
  <c r="BE69" i="1"/>
  <c r="CB69" i="1"/>
  <c r="AH69" i="1"/>
  <c r="AW128" i="1"/>
  <c r="BT128" i="1"/>
  <c r="BT69" i="1"/>
  <c r="Z128" i="1"/>
  <c r="Z69" i="1"/>
  <c r="AW69" i="1"/>
  <c r="BI127" i="1"/>
  <c r="CF127" i="1"/>
  <c r="AL127" i="1"/>
  <c r="CF68" i="1"/>
  <c r="BI68" i="1"/>
  <c r="AL68" i="1"/>
  <c r="BA127" i="1"/>
  <c r="BX127" i="1"/>
  <c r="AD127" i="1"/>
  <c r="BA68" i="1"/>
  <c r="BX68" i="1"/>
  <c r="AD68" i="1"/>
  <c r="BM126" i="1"/>
  <c r="CJ126" i="1"/>
  <c r="AP126" i="1"/>
  <c r="CJ67" i="1"/>
  <c r="BM67" i="1"/>
  <c r="AP67" i="1"/>
  <c r="BE126" i="1"/>
  <c r="CB126" i="1"/>
  <c r="BE67" i="1"/>
  <c r="AH126" i="1"/>
  <c r="CB67" i="1"/>
  <c r="AH67" i="1"/>
  <c r="AW126" i="1"/>
  <c r="BT126" i="1"/>
  <c r="Z126" i="1"/>
  <c r="BT67" i="1"/>
  <c r="AW67" i="1"/>
  <c r="Z67" i="1"/>
  <c r="BI125" i="1"/>
  <c r="AL125" i="1"/>
  <c r="CF66" i="1"/>
  <c r="CF125" i="1"/>
  <c r="AL66" i="1"/>
  <c r="BI66" i="1"/>
  <c r="BA125" i="1"/>
  <c r="BX125" i="1"/>
  <c r="AD125" i="1"/>
  <c r="BA66" i="1"/>
  <c r="BX66" i="1"/>
  <c r="AD66" i="1"/>
  <c r="BM124" i="1"/>
  <c r="CJ124" i="1"/>
  <c r="AP124" i="1"/>
  <c r="CJ65" i="1"/>
  <c r="AP65" i="1"/>
  <c r="BM65" i="1"/>
  <c r="BE124" i="1"/>
  <c r="CB124" i="1"/>
  <c r="AH124" i="1"/>
  <c r="CB65" i="1"/>
  <c r="BE65" i="1"/>
  <c r="AH65" i="1"/>
  <c r="AW124" i="1"/>
  <c r="BT124" i="1"/>
  <c r="BT65" i="1"/>
  <c r="Z124" i="1"/>
  <c r="AW65" i="1"/>
  <c r="Z65" i="1"/>
  <c r="BI123" i="1"/>
  <c r="CF123" i="1"/>
  <c r="AL123" i="1"/>
  <c r="CF64" i="1"/>
  <c r="BI64" i="1"/>
  <c r="AL64" i="1"/>
  <c r="BA123" i="1"/>
  <c r="BX123" i="1"/>
  <c r="AD123" i="1"/>
  <c r="BA64" i="1"/>
  <c r="BX64" i="1"/>
  <c r="AD64" i="1"/>
  <c r="BM122" i="1"/>
  <c r="CJ122" i="1"/>
  <c r="AP122" i="1"/>
  <c r="CJ63" i="1"/>
  <c r="BM63" i="1"/>
  <c r="AP63" i="1"/>
  <c r="BE122" i="1"/>
  <c r="CB122" i="1"/>
  <c r="AH122" i="1"/>
  <c r="CB63" i="1"/>
  <c r="BE63" i="1"/>
  <c r="AH63" i="1"/>
  <c r="AW122" i="1"/>
  <c r="BT122" i="1"/>
  <c r="Z122" i="1"/>
  <c r="BT63" i="1"/>
  <c r="AW63" i="1"/>
  <c r="Z63" i="1"/>
  <c r="BH48" i="5"/>
  <c r="BC44" i="5"/>
  <c r="BT46" i="5"/>
  <c r="BL46" i="5"/>
  <c r="BV49" i="5"/>
  <c r="BV50" i="5"/>
  <c r="BN49" i="5"/>
  <c r="BN50" i="5"/>
  <c r="BF49" i="5"/>
  <c r="BF50" i="5"/>
  <c r="BC45" i="5"/>
  <c r="BS46" i="5"/>
  <c r="BK46" i="5"/>
  <c r="BR48" i="5"/>
  <c r="BJ48" i="5"/>
  <c r="BU49" i="5"/>
  <c r="BU50" i="5"/>
  <c r="BM49" i="5"/>
  <c r="BM50" i="5"/>
  <c r="BE49" i="5"/>
  <c r="BE50" i="5"/>
  <c r="BC46" i="5"/>
  <c r="BV44" i="5"/>
  <c r="BN44" i="5"/>
  <c r="BF44" i="5"/>
  <c r="BQ48" i="5"/>
  <c r="BI48" i="5"/>
  <c r="BG49" i="5"/>
  <c r="BG50" i="5"/>
  <c r="BO49" i="5"/>
  <c r="BO50" i="5"/>
  <c r="BT49" i="5"/>
  <c r="BT50" i="5"/>
  <c r="BD46" i="5"/>
  <c r="BR50" i="5"/>
  <c r="BR49" i="5"/>
  <c r="BO46" i="5"/>
  <c r="BG46" i="5"/>
  <c r="BV48" i="5"/>
  <c r="BN48" i="5"/>
  <c r="BF48" i="5"/>
  <c r="BC50" i="5"/>
  <c r="BC49" i="5"/>
  <c r="BD49" i="5"/>
  <c r="BD50" i="5"/>
  <c r="BS50" i="5"/>
  <c r="BS49" i="5"/>
  <c r="BT44" i="5"/>
  <c r="BO48" i="5"/>
  <c r="BJ50" i="5"/>
  <c r="BJ49" i="5"/>
  <c r="BQ50" i="5"/>
  <c r="BQ49" i="5"/>
  <c r="BI50" i="5"/>
  <c r="BI49" i="5"/>
  <c r="BV46" i="5"/>
  <c r="BN46" i="5"/>
  <c r="BF46" i="5"/>
  <c r="BR44" i="5"/>
  <c r="BJ44" i="5"/>
  <c r="BU48" i="5"/>
  <c r="BM48" i="5"/>
  <c r="BE48" i="5"/>
  <c r="BL49" i="5"/>
  <c r="BL50" i="5"/>
  <c r="BK50" i="5"/>
  <c r="BK49" i="5"/>
  <c r="BD45" i="5"/>
  <c r="BL44" i="5"/>
  <c r="BG48" i="5"/>
  <c r="BP49" i="5"/>
  <c r="BP50" i="5"/>
  <c r="BH50" i="5"/>
  <c r="BH49" i="5"/>
  <c r="BU46" i="5"/>
  <c r="BM46" i="5"/>
  <c r="BE46" i="5"/>
  <c r="BO45" i="5"/>
  <c r="BG45" i="5"/>
  <c r="BQ44" i="5"/>
  <c r="BI44" i="5"/>
  <c r="BT48" i="5"/>
  <c r="BL48" i="5"/>
  <c r="BD48" i="5"/>
  <c r="AW4" i="5"/>
  <c r="AX4" i="5"/>
  <c r="AY4" i="5"/>
  <c r="AW5" i="5"/>
  <c r="AX5" i="5"/>
  <c r="AY5" i="5"/>
  <c r="AW6" i="5"/>
  <c r="AX6" i="5"/>
  <c r="AY6" i="5"/>
  <c r="AW7" i="5"/>
  <c r="AX7" i="5"/>
  <c r="AY7" i="5"/>
  <c r="AW8" i="5"/>
  <c r="AX8" i="5"/>
  <c r="AY8" i="5"/>
  <c r="AW9" i="5"/>
  <c r="AX9" i="5"/>
  <c r="AY9" i="5"/>
  <c r="AW10" i="5"/>
  <c r="AX10" i="5"/>
  <c r="AY10" i="5"/>
  <c r="AW11" i="5"/>
  <c r="AX11" i="5"/>
  <c r="AY11" i="5"/>
  <c r="AW12" i="5"/>
  <c r="AX12" i="5"/>
  <c r="AY12" i="5"/>
  <c r="AW13" i="5"/>
  <c r="AX13" i="5"/>
  <c r="AY13" i="5"/>
  <c r="AW14" i="5"/>
  <c r="AX14" i="5"/>
  <c r="AY14" i="5"/>
  <c r="AW15" i="5"/>
  <c r="AX15" i="5"/>
  <c r="AY15" i="5"/>
  <c r="AW16" i="5"/>
  <c r="AX16" i="5"/>
  <c r="AY16" i="5"/>
  <c r="AW17" i="5"/>
  <c r="AX17" i="5"/>
  <c r="AY17" i="5"/>
  <c r="AW18" i="5"/>
  <c r="AX18" i="5"/>
  <c r="AY18" i="5"/>
  <c r="AW19" i="5"/>
  <c r="AX19" i="5"/>
  <c r="AY19" i="5"/>
  <c r="AW20" i="5"/>
  <c r="AX20" i="5"/>
  <c r="AY20" i="5"/>
  <c r="AW21" i="5"/>
  <c r="AX21" i="5"/>
  <c r="AY21" i="5"/>
  <c r="AW22" i="5"/>
  <c r="AX22" i="5"/>
  <c r="AY22" i="5"/>
  <c r="AW23" i="5"/>
  <c r="AX23" i="5"/>
  <c r="AY23" i="5"/>
  <c r="AW24" i="5"/>
  <c r="AX24" i="5"/>
  <c r="AY24" i="5"/>
  <c r="AW25" i="5"/>
  <c r="AX25" i="5"/>
  <c r="AY25" i="5"/>
  <c r="AW26" i="5"/>
  <c r="AX26" i="5"/>
  <c r="AY26" i="5"/>
  <c r="AW27" i="5"/>
  <c r="AX27" i="5"/>
  <c r="AY27" i="5"/>
  <c r="AW28" i="5"/>
  <c r="AX28" i="5"/>
  <c r="AY28" i="5"/>
  <c r="AW29" i="5"/>
  <c r="AX29" i="5"/>
  <c r="AY29" i="5"/>
  <c r="AW30" i="5"/>
  <c r="AX30" i="5"/>
  <c r="AY30" i="5"/>
  <c r="AW31" i="5"/>
  <c r="AX31" i="5"/>
  <c r="AY31" i="5"/>
  <c r="AW32" i="5"/>
  <c r="AX32" i="5"/>
  <c r="AY32" i="5"/>
  <c r="AW33" i="5"/>
  <c r="AX33" i="5"/>
  <c r="AY33" i="5"/>
  <c r="AW34" i="5"/>
  <c r="AX34" i="5"/>
  <c r="AY34" i="5"/>
  <c r="AW35" i="5"/>
  <c r="AX35" i="5"/>
  <c r="AY35" i="5"/>
  <c r="AW36" i="5"/>
  <c r="AX36" i="5"/>
  <c r="AY36" i="5"/>
  <c r="AW37" i="5"/>
  <c r="AX37" i="5"/>
  <c r="AY37" i="5"/>
  <c r="AW38" i="5"/>
  <c r="AX38" i="5"/>
  <c r="AY38" i="5"/>
  <c r="AW39" i="5"/>
  <c r="AX39" i="5"/>
  <c r="AY39" i="5"/>
  <c r="AW40" i="5"/>
  <c r="AX40" i="5"/>
  <c r="AY40" i="5"/>
  <c r="AX3" i="5"/>
  <c r="AY3" i="5"/>
  <c r="AW3" i="5"/>
  <c r="AC44" i="5"/>
  <c r="AD44" i="5"/>
  <c r="AE44" i="5"/>
  <c r="AF44" i="5"/>
  <c r="AG44" i="5"/>
  <c r="AH44" i="5"/>
  <c r="AI44" i="5"/>
  <c r="AJ44" i="5"/>
  <c r="AK44" i="5"/>
  <c r="AL44" i="5"/>
  <c r="AM44" i="5"/>
  <c r="AN44" i="5"/>
  <c r="AO44" i="5"/>
  <c r="AP44" i="5"/>
  <c r="AQ44" i="5"/>
  <c r="AR44" i="5"/>
  <c r="AS44" i="5"/>
  <c r="AT44" i="5"/>
  <c r="AU44" i="5"/>
  <c r="AC45" i="5"/>
  <c r="AD45" i="5"/>
  <c r="AE45" i="5"/>
  <c r="AF45" i="5"/>
  <c r="AG45" i="5"/>
  <c r="AH45" i="5"/>
  <c r="AI45" i="5"/>
  <c r="AJ45" i="5"/>
  <c r="AK45" i="5"/>
  <c r="AL45" i="5"/>
  <c r="AM45" i="5"/>
  <c r="AN45" i="5"/>
  <c r="AO45" i="5"/>
  <c r="AP45" i="5"/>
  <c r="AQ45" i="5"/>
  <c r="AR45" i="5"/>
  <c r="AS45" i="5"/>
  <c r="AT45" i="5"/>
  <c r="AU45" i="5"/>
  <c r="AC46" i="5"/>
  <c r="AD46" i="5"/>
  <c r="AE46" i="5"/>
  <c r="AF46" i="5"/>
  <c r="AG46" i="5"/>
  <c r="AH46" i="5"/>
  <c r="AI46" i="5"/>
  <c r="AJ46" i="5"/>
  <c r="AK46" i="5"/>
  <c r="AL46" i="5"/>
  <c r="AM46" i="5"/>
  <c r="AN46" i="5"/>
  <c r="AO46" i="5"/>
  <c r="AP46" i="5"/>
  <c r="AQ46" i="5"/>
  <c r="AR46" i="5"/>
  <c r="AS46" i="5"/>
  <c r="AT46" i="5"/>
  <c r="AU46" i="5"/>
  <c r="X4" i="5"/>
  <c r="X5" i="5"/>
  <c r="X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3" i="5"/>
  <c r="D45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C45" i="5"/>
  <c r="D44" i="5"/>
  <c r="E44" i="5"/>
  <c r="F44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U44" i="5"/>
  <c r="V44" i="5"/>
  <c r="C44" i="5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C57" i="1"/>
  <c r="C56" i="1"/>
  <c r="C55" i="1"/>
  <c r="C54" i="1"/>
  <c r="C53" i="1"/>
  <c r="C122" i="1"/>
  <c r="D122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C123" i="1"/>
  <c r="D123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C124" i="1"/>
  <c r="D124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C125" i="1"/>
  <c r="D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C126" i="1"/>
  <c r="D126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C127" i="1"/>
  <c r="D127" i="1"/>
  <c r="E127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C128" i="1"/>
  <c r="D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C129" i="1"/>
  <c r="D129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C130" i="1"/>
  <c r="D130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C131" i="1"/>
  <c r="D131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C132" i="1"/>
  <c r="D132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C133" i="1"/>
  <c r="D133" i="1"/>
  <c r="E133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C134" i="1"/>
  <c r="D134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C135" i="1"/>
  <c r="D135" i="1"/>
  <c r="E135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C136" i="1"/>
  <c r="D136" i="1"/>
  <c r="E136" i="1"/>
  <c r="F136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C137" i="1"/>
  <c r="D137" i="1"/>
  <c r="E137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C138" i="1"/>
  <c r="D138" i="1"/>
  <c r="E138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C139" i="1"/>
  <c r="D139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C140" i="1"/>
  <c r="D140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C141" i="1"/>
  <c r="D141" i="1"/>
  <c r="E141" i="1"/>
  <c r="F141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C142" i="1"/>
  <c r="D142" i="1"/>
  <c r="E142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C143" i="1"/>
  <c r="D143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C144" i="1"/>
  <c r="D144" i="1"/>
  <c r="E144" i="1"/>
  <c r="F144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T144" i="1"/>
  <c r="U144" i="1"/>
  <c r="V144" i="1"/>
  <c r="C145" i="1"/>
  <c r="D145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T145" i="1"/>
  <c r="U145" i="1"/>
  <c r="V145" i="1"/>
  <c r="C146" i="1"/>
  <c r="D146" i="1"/>
  <c r="E146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C147" i="1"/>
  <c r="D147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C148" i="1"/>
  <c r="D148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C149" i="1"/>
  <c r="D149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C150" i="1"/>
  <c r="D150" i="1"/>
  <c r="E150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T150" i="1"/>
  <c r="U150" i="1"/>
  <c r="V150" i="1"/>
  <c r="C151" i="1"/>
  <c r="D151" i="1"/>
  <c r="E151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T151" i="1"/>
  <c r="U151" i="1"/>
  <c r="V151" i="1"/>
  <c r="C152" i="1"/>
  <c r="D152" i="1"/>
  <c r="E152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T152" i="1"/>
  <c r="U152" i="1"/>
  <c r="V152" i="1"/>
  <c r="C153" i="1"/>
  <c r="D153" i="1"/>
  <c r="E153" i="1"/>
  <c r="F153" i="1"/>
  <c r="G153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T153" i="1"/>
  <c r="U153" i="1"/>
  <c r="V153" i="1"/>
  <c r="C154" i="1"/>
  <c r="D154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T154" i="1"/>
  <c r="U154" i="1"/>
  <c r="V154" i="1"/>
  <c r="C155" i="1"/>
  <c r="D155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T155" i="1"/>
  <c r="U155" i="1"/>
  <c r="V155" i="1"/>
  <c r="C156" i="1"/>
  <c r="D156" i="1"/>
  <c r="E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T156" i="1"/>
  <c r="U156" i="1"/>
  <c r="V156" i="1"/>
  <c r="C157" i="1"/>
  <c r="D157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C158" i="1"/>
  <c r="D158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D121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C121" i="1"/>
  <c r="C63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C66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C67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C74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C77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C78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C79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C85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C87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C97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C98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C99" i="1"/>
  <c r="D99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C42" i="1"/>
  <c r="BH171" i="1" l="1"/>
  <c r="BH173" i="1"/>
  <c r="BH175" i="1"/>
  <c r="BH174" i="1"/>
  <c r="BH172" i="1"/>
  <c r="BM175" i="1"/>
  <c r="BM172" i="1"/>
  <c r="BM174" i="1"/>
  <c r="BM171" i="1"/>
  <c r="BM173" i="1"/>
  <c r="BG173" i="1"/>
  <c r="BG171" i="1"/>
  <c r="BG175" i="1"/>
  <c r="BG172" i="1"/>
  <c r="BG174" i="1"/>
  <c r="BA171" i="1"/>
  <c r="BA176" i="1" s="1"/>
  <c r="BA173" i="1"/>
  <c r="BA175" i="1"/>
  <c r="BA172" i="1"/>
  <c r="BA174" i="1"/>
  <c r="AX171" i="1"/>
  <c r="AX175" i="1"/>
  <c r="AX173" i="1"/>
  <c r="AX172" i="1"/>
  <c r="AX174" i="1"/>
  <c r="BO172" i="1"/>
  <c r="BO174" i="1"/>
  <c r="BO171" i="1"/>
  <c r="BO173" i="1"/>
  <c r="BO175" i="1"/>
  <c r="BB172" i="1"/>
  <c r="BB171" i="1"/>
  <c r="BB176" i="1" s="1"/>
  <c r="BB174" i="1"/>
  <c r="BB173" i="1"/>
  <c r="BB175" i="1"/>
  <c r="BC174" i="1"/>
  <c r="BC171" i="1"/>
  <c r="BC173" i="1"/>
  <c r="BC175" i="1"/>
  <c r="BC172" i="1"/>
  <c r="BI172" i="1"/>
  <c r="BI174" i="1"/>
  <c r="BI171" i="1"/>
  <c r="BI175" i="1"/>
  <c r="BI173" i="1"/>
  <c r="BE173" i="1"/>
  <c r="BE175" i="1"/>
  <c r="BE172" i="1"/>
  <c r="BE174" i="1"/>
  <c r="BE171" i="1"/>
  <c r="AY175" i="1"/>
  <c r="AY174" i="1"/>
  <c r="AY172" i="1"/>
  <c r="AY171" i="1"/>
  <c r="AY173" i="1"/>
  <c r="BP173" i="1"/>
  <c r="BP175" i="1"/>
  <c r="BP172" i="1"/>
  <c r="BP174" i="1"/>
  <c r="BP171" i="1"/>
  <c r="BL172" i="1"/>
  <c r="BL174" i="1"/>
  <c r="BL175" i="1"/>
  <c r="BL173" i="1"/>
  <c r="BL171" i="1"/>
  <c r="BF174" i="1"/>
  <c r="BF171" i="1"/>
  <c r="BF173" i="1"/>
  <c r="BF175" i="1"/>
  <c r="BF172" i="1"/>
  <c r="BJ175" i="1"/>
  <c r="BJ172" i="1"/>
  <c r="BJ174" i="1"/>
  <c r="BJ171" i="1"/>
  <c r="BJ173" i="1"/>
  <c r="BK174" i="1"/>
  <c r="BK172" i="1"/>
  <c r="BK171" i="1"/>
  <c r="BK173" i="1"/>
  <c r="BK175" i="1"/>
  <c r="BD171" i="1"/>
  <c r="BD173" i="1"/>
  <c r="BD175" i="1"/>
  <c r="BD174" i="1"/>
  <c r="BD172" i="1"/>
  <c r="AZ172" i="1"/>
  <c r="AZ174" i="1"/>
  <c r="AZ173" i="1"/>
  <c r="AZ171" i="1"/>
  <c r="AZ175" i="1"/>
  <c r="AW173" i="1"/>
  <c r="AW171" i="1"/>
  <c r="AW175" i="1"/>
  <c r="AW172" i="1"/>
  <c r="AW174" i="1"/>
  <c r="BN173" i="1"/>
  <c r="BN175" i="1"/>
  <c r="BN172" i="1"/>
  <c r="BN174" i="1"/>
  <c r="BN171" i="1"/>
  <c r="BX50" i="5"/>
  <c r="BX45" i="5"/>
  <c r="BX46" i="5"/>
  <c r="BX48" i="5"/>
  <c r="BX49" i="5"/>
  <c r="BX44" i="5"/>
  <c r="AW44" i="5"/>
  <c r="AW45" i="5"/>
  <c r="AW46" i="5"/>
  <c r="AW113" i="1"/>
  <c r="AE112" i="1"/>
  <c r="CD113" i="1"/>
  <c r="O116" i="1"/>
  <c r="CE115" i="1"/>
  <c r="G112" i="1"/>
  <c r="O112" i="1"/>
  <c r="C115" i="1"/>
  <c r="L160" i="1"/>
  <c r="T116" i="1"/>
  <c r="H174" i="1"/>
  <c r="P114" i="1"/>
  <c r="AM115" i="1"/>
  <c r="CL113" i="1"/>
  <c r="C175" i="1"/>
  <c r="O115" i="1"/>
  <c r="G116" i="1"/>
  <c r="AQ112" i="1"/>
  <c r="AI113" i="1"/>
  <c r="BO112" i="1"/>
  <c r="BT174" i="1"/>
  <c r="AQ172" i="1"/>
  <c r="AI174" i="1"/>
  <c r="AA172" i="1"/>
  <c r="Z174" i="1"/>
  <c r="D116" i="1"/>
  <c r="P172" i="1"/>
  <c r="G174" i="1"/>
  <c r="H112" i="1"/>
  <c r="BK113" i="1"/>
  <c r="CG173" i="1"/>
  <c r="AM171" i="1"/>
  <c r="G160" i="1"/>
  <c r="V115" i="1"/>
  <c r="CM113" i="1"/>
  <c r="BW113" i="1"/>
  <c r="L113" i="1"/>
  <c r="C112" i="1"/>
  <c r="T173" i="1"/>
  <c r="L175" i="1"/>
  <c r="D173" i="1"/>
  <c r="Q114" i="1"/>
  <c r="M115" i="1"/>
  <c r="C116" i="1"/>
  <c r="S113" i="1"/>
  <c r="C114" i="1"/>
  <c r="Z116" i="1"/>
  <c r="BK116" i="1"/>
  <c r="BO116" i="1"/>
  <c r="BC116" i="1"/>
  <c r="O175" i="1"/>
  <c r="K113" i="1"/>
  <c r="BY175" i="1"/>
  <c r="BY171" i="1"/>
  <c r="G115" i="1"/>
  <c r="C113" i="1"/>
  <c r="T113" i="1"/>
  <c r="BO113" i="1"/>
  <c r="AC116" i="1"/>
  <c r="BK115" i="1"/>
  <c r="AQ174" i="1"/>
  <c r="AM112" i="1"/>
  <c r="G173" i="1"/>
  <c r="AD173" i="1"/>
  <c r="L116" i="1"/>
  <c r="G114" i="1"/>
  <c r="O172" i="1"/>
  <c r="C160" i="1"/>
  <c r="H160" i="1"/>
  <c r="L173" i="1"/>
  <c r="AR112" i="1"/>
  <c r="AJ113" i="1"/>
  <c r="AB116" i="1"/>
  <c r="BA114" i="1"/>
  <c r="BP114" i="1"/>
  <c r="AZ116" i="1"/>
  <c r="CL116" i="1"/>
  <c r="CD112" i="1"/>
  <c r="BV113" i="1"/>
  <c r="CH113" i="1"/>
  <c r="BZ116" i="1"/>
  <c r="AY113" i="1"/>
  <c r="AK114" i="1"/>
  <c r="O114" i="1"/>
  <c r="D171" i="1"/>
  <c r="D175" i="1"/>
  <c r="BP112" i="1"/>
  <c r="BH115" i="1"/>
  <c r="BG113" i="1"/>
  <c r="C174" i="1"/>
  <c r="CF173" i="1"/>
  <c r="C171" i="1"/>
  <c r="AS113" i="1"/>
  <c r="H114" i="1"/>
  <c r="T171" i="1"/>
  <c r="T175" i="1"/>
  <c r="D113" i="1"/>
  <c r="AM175" i="1"/>
  <c r="BV116" i="1"/>
  <c r="BV115" i="1"/>
  <c r="CD114" i="1"/>
  <c r="CJ172" i="1"/>
  <c r="BV112" i="1"/>
  <c r="CD115" i="1"/>
  <c r="CH114" i="1"/>
  <c r="BU174" i="1"/>
  <c r="CC172" i="1"/>
  <c r="CK174" i="1"/>
  <c r="CL115" i="1"/>
  <c r="CA116" i="1"/>
  <c r="CH116" i="1"/>
  <c r="BZ114" i="1"/>
  <c r="CC174" i="1"/>
  <c r="BZ115" i="1"/>
  <c r="CB172" i="1"/>
  <c r="CJ174" i="1"/>
  <c r="BU172" i="1"/>
  <c r="BX113" i="1"/>
  <c r="CF115" i="1"/>
  <c r="CK172" i="1"/>
  <c r="BO114" i="1"/>
  <c r="BG115" i="1"/>
  <c r="BG112" i="1"/>
  <c r="AY116" i="1"/>
  <c r="BG116" i="1"/>
  <c r="BC114" i="1"/>
  <c r="BC113" i="1"/>
  <c r="BA116" i="1"/>
  <c r="BC115" i="1"/>
  <c r="BI112" i="1"/>
  <c r="BC112" i="1"/>
  <c r="AJ116" i="1"/>
  <c r="Z172" i="1"/>
  <c r="AN115" i="1"/>
  <c r="AE173" i="1"/>
  <c r="AI172" i="1"/>
  <c r="AH174" i="1"/>
  <c r="AP172" i="1"/>
  <c r="AD116" i="1"/>
  <c r="AL115" i="1"/>
  <c r="AA174" i="1"/>
  <c r="I114" i="1"/>
  <c r="P112" i="1"/>
  <c r="P113" i="1"/>
  <c r="H113" i="1"/>
  <c r="S114" i="1"/>
  <c r="S112" i="1"/>
  <c r="S116" i="1"/>
  <c r="K112" i="1"/>
  <c r="K116" i="1"/>
  <c r="K114" i="1"/>
  <c r="R116" i="1"/>
  <c r="AJ160" i="1"/>
  <c r="AJ175" i="1"/>
  <c r="AJ173" i="1"/>
  <c r="AJ171" i="1"/>
  <c r="AJ174" i="1"/>
  <c r="AJ172" i="1"/>
  <c r="BV160" i="1"/>
  <c r="BV175" i="1"/>
  <c r="BV173" i="1"/>
  <c r="BV171" i="1"/>
  <c r="BV174" i="1"/>
  <c r="BV172" i="1"/>
  <c r="J113" i="1"/>
  <c r="S160" i="1"/>
  <c r="S174" i="1"/>
  <c r="S173" i="1"/>
  <c r="S172" i="1"/>
  <c r="N160" i="1"/>
  <c r="F160" i="1"/>
  <c r="AK160" i="1"/>
  <c r="AK175" i="1"/>
  <c r="AK173" i="1"/>
  <c r="AK171" i="1"/>
  <c r="AK174" i="1"/>
  <c r="AK172" i="1"/>
  <c r="BW160" i="1"/>
  <c r="BW175" i="1"/>
  <c r="BW173" i="1"/>
  <c r="BW171" i="1"/>
  <c r="BW174" i="1"/>
  <c r="BW172" i="1"/>
  <c r="R175" i="1"/>
  <c r="R173" i="1"/>
  <c r="R171" i="1"/>
  <c r="R174" i="1"/>
  <c r="R172" i="1"/>
  <c r="AD160" i="1"/>
  <c r="AD172" i="1"/>
  <c r="AD175" i="1"/>
  <c r="AD171" i="1"/>
  <c r="AD174" i="1"/>
  <c r="AL160" i="1"/>
  <c r="AL174" i="1"/>
  <c r="AL173" i="1"/>
  <c r="AL172" i="1"/>
  <c r="AW160" i="1"/>
  <c r="BE160" i="1"/>
  <c r="BM160" i="1"/>
  <c r="BX160" i="1"/>
  <c r="BX174" i="1"/>
  <c r="BX173" i="1"/>
  <c r="BX172" i="1"/>
  <c r="BX175" i="1"/>
  <c r="CF160" i="1"/>
  <c r="CF172" i="1"/>
  <c r="CF175" i="1"/>
  <c r="CF171" i="1"/>
  <c r="CF174" i="1"/>
  <c r="AD115" i="1"/>
  <c r="AR160" i="1"/>
  <c r="AR175" i="1"/>
  <c r="AR173" i="1"/>
  <c r="AR171" i="1"/>
  <c r="AR172" i="1"/>
  <c r="AR174" i="1"/>
  <c r="CL160" i="1"/>
  <c r="CL175" i="1"/>
  <c r="CL173" i="1"/>
  <c r="CL171" i="1"/>
  <c r="CL174" i="1"/>
  <c r="CL172" i="1"/>
  <c r="V113" i="1"/>
  <c r="V116" i="1"/>
  <c r="V114" i="1"/>
  <c r="K160" i="1"/>
  <c r="K172" i="1"/>
  <c r="K175" i="1"/>
  <c r="K171" i="1"/>
  <c r="K174" i="1"/>
  <c r="BD160" i="1"/>
  <c r="CE160" i="1"/>
  <c r="CE175" i="1"/>
  <c r="CE173" i="1"/>
  <c r="CE171" i="1"/>
  <c r="CE174" i="1"/>
  <c r="CE172" i="1"/>
  <c r="U113" i="1"/>
  <c r="U116" i="1"/>
  <c r="U114" i="1"/>
  <c r="U112" i="1"/>
  <c r="BD115" i="1"/>
  <c r="BD113" i="1"/>
  <c r="BD116" i="1"/>
  <c r="BD114" i="1"/>
  <c r="AH112" i="1"/>
  <c r="AH113" i="1"/>
  <c r="AH115" i="1"/>
  <c r="AH116" i="1"/>
  <c r="AH114" i="1"/>
  <c r="BE116" i="1"/>
  <c r="BE114" i="1"/>
  <c r="BE112" i="1"/>
  <c r="BE115" i="1"/>
  <c r="BE113" i="1"/>
  <c r="CB115" i="1"/>
  <c r="CB113" i="1"/>
  <c r="CB114" i="1"/>
  <c r="CB116" i="1"/>
  <c r="AS116" i="1"/>
  <c r="S175" i="1"/>
  <c r="AX116" i="1"/>
  <c r="AX114" i="1"/>
  <c r="AX112" i="1"/>
  <c r="AX115" i="1"/>
  <c r="AX113" i="1"/>
  <c r="BU115" i="1"/>
  <c r="BU113" i="1"/>
  <c r="BU116" i="1"/>
  <c r="BU114" i="1"/>
  <c r="BU112" i="1"/>
  <c r="AB160" i="1"/>
  <c r="AB175" i="1"/>
  <c r="AB173" i="1"/>
  <c r="AB171" i="1"/>
  <c r="AB172" i="1"/>
  <c r="AB174" i="1"/>
  <c r="BK160" i="1"/>
  <c r="N113" i="1"/>
  <c r="N116" i="1"/>
  <c r="N114" i="1"/>
  <c r="AF115" i="1"/>
  <c r="AF116" i="1"/>
  <c r="AF114" i="1"/>
  <c r="AF113" i="1"/>
  <c r="AR113" i="1"/>
  <c r="AR116" i="1"/>
  <c r="AS160" i="1"/>
  <c r="AS175" i="1"/>
  <c r="AS173" i="1"/>
  <c r="AS171" i="1"/>
  <c r="AS174" i="1"/>
  <c r="AS172" i="1"/>
  <c r="CM160" i="1"/>
  <c r="CM175" i="1"/>
  <c r="CM173" i="1"/>
  <c r="CM171" i="1"/>
  <c r="CM174" i="1"/>
  <c r="CM172" i="1"/>
  <c r="I116" i="1"/>
  <c r="E113" i="1"/>
  <c r="E116" i="1"/>
  <c r="E114" i="1"/>
  <c r="E112" i="1"/>
  <c r="U175" i="1"/>
  <c r="U171" i="1"/>
  <c r="M173" i="1"/>
  <c r="E175" i="1"/>
  <c r="E171" i="1"/>
  <c r="AO115" i="1"/>
  <c r="AO114" i="1"/>
  <c r="AO116" i="1"/>
  <c r="AO113" i="1"/>
  <c r="AO112" i="1"/>
  <c r="BL114" i="1"/>
  <c r="BL112" i="1"/>
  <c r="BL115" i="1"/>
  <c r="BL113" i="1"/>
  <c r="AP112" i="1"/>
  <c r="AP113" i="1"/>
  <c r="AP115" i="1"/>
  <c r="AP114" i="1"/>
  <c r="AP116" i="1"/>
  <c r="AW116" i="1"/>
  <c r="AW114" i="1"/>
  <c r="AW112" i="1"/>
  <c r="AW115" i="1"/>
  <c r="BT115" i="1"/>
  <c r="BT113" i="1"/>
  <c r="BT116" i="1"/>
  <c r="BT112" i="1"/>
  <c r="BT114" i="1"/>
  <c r="CJ115" i="1"/>
  <c r="CJ113" i="1"/>
  <c r="CJ116" i="1"/>
  <c r="CJ112" i="1"/>
  <c r="CJ114" i="1"/>
  <c r="AQ115" i="1"/>
  <c r="AQ114" i="1"/>
  <c r="AQ113" i="1"/>
  <c r="AQ116" i="1"/>
  <c r="CC115" i="1"/>
  <c r="CC113" i="1"/>
  <c r="CC116" i="1"/>
  <c r="CC114" i="1"/>
  <c r="CC112" i="1"/>
  <c r="AN175" i="1"/>
  <c r="CH173" i="1"/>
  <c r="N115" i="1"/>
  <c r="AL116" i="1"/>
  <c r="Q112" i="1"/>
  <c r="I112" i="1"/>
  <c r="AK116" i="1"/>
  <c r="BH113" i="1"/>
  <c r="K173" i="1"/>
  <c r="AL171" i="1"/>
  <c r="AP174" i="1"/>
  <c r="BX171" i="1"/>
  <c r="CB174" i="1"/>
  <c r="BC160" i="1"/>
  <c r="CD160" i="1"/>
  <c r="CD175" i="1"/>
  <c r="CD173" i="1"/>
  <c r="CD171" i="1"/>
  <c r="CD172" i="1"/>
  <c r="CD174" i="1"/>
  <c r="R113" i="1"/>
  <c r="F113" i="1"/>
  <c r="F116" i="1"/>
  <c r="F114" i="1"/>
  <c r="J116" i="1"/>
  <c r="AN114" i="1"/>
  <c r="AN116" i="1"/>
  <c r="AN113" i="1"/>
  <c r="AN112" i="1"/>
  <c r="AC160" i="1"/>
  <c r="AC175" i="1"/>
  <c r="AC173" i="1"/>
  <c r="AC171" i="1"/>
  <c r="AC174" i="1"/>
  <c r="AC172" i="1"/>
  <c r="BL160" i="1"/>
  <c r="Q116" i="1"/>
  <c r="M113" i="1"/>
  <c r="M116" i="1"/>
  <c r="M114" i="1"/>
  <c r="M112" i="1"/>
  <c r="J175" i="1"/>
  <c r="J173" i="1"/>
  <c r="J171" i="1"/>
  <c r="J174" i="1"/>
  <c r="J172" i="1"/>
  <c r="F112" i="1"/>
  <c r="S171" i="1"/>
  <c r="CI115" i="1"/>
  <c r="CI113" i="1"/>
  <c r="CI112" i="1"/>
  <c r="CI116" i="1"/>
  <c r="BM116" i="1"/>
  <c r="BM114" i="1"/>
  <c r="BM112" i="1"/>
  <c r="BM115" i="1"/>
  <c r="BM113" i="1"/>
  <c r="U115" i="1"/>
  <c r="V112" i="1"/>
  <c r="AC115" i="1"/>
  <c r="BL116" i="1"/>
  <c r="AA113" i="1"/>
  <c r="AA112" i="1"/>
  <c r="AA116" i="1"/>
  <c r="AA115" i="1"/>
  <c r="BF116" i="1"/>
  <c r="BF114" i="1"/>
  <c r="BF112" i="1"/>
  <c r="BF115" i="1"/>
  <c r="BF113" i="1"/>
  <c r="AF173" i="1"/>
  <c r="BZ175" i="1"/>
  <c r="R114" i="1"/>
  <c r="AL114" i="1"/>
  <c r="AF112" i="1"/>
  <c r="AC113" i="1"/>
  <c r="AK115" i="1"/>
  <c r="AS114" i="1"/>
  <c r="AZ114" i="1"/>
  <c r="BH116" i="1"/>
  <c r="BP115" i="1"/>
  <c r="CE112" i="1"/>
  <c r="CM115" i="1"/>
  <c r="Z175" i="1"/>
  <c r="AH173" i="1"/>
  <c r="AP175" i="1"/>
  <c r="BT173" i="1"/>
  <c r="CB175" i="1"/>
  <c r="CJ173" i="1"/>
  <c r="F115" i="1"/>
  <c r="N112" i="1"/>
  <c r="AA114" i="1"/>
  <c r="CB112" i="1"/>
  <c r="AG112" i="1"/>
  <c r="AG115" i="1"/>
  <c r="AG116" i="1"/>
  <c r="AG114" i="1"/>
  <c r="AG113" i="1"/>
  <c r="CA115" i="1"/>
  <c r="CA113" i="1"/>
  <c r="CA112" i="1"/>
  <c r="CA114" i="1"/>
  <c r="Z115" i="1"/>
  <c r="Z114" i="1"/>
  <c r="Z113" i="1"/>
  <c r="Z112" i="1"/>
  <c r="AD113" i="1"/>
  <c r="AD112" i="1"/>
  <c r="AI112" i="1"/>
  <c r="AI115" i="1"/>
  <c r="AI116" i="1"/>
  <c r="AI114" i="1"/>
  <c r="BN116" i="1"/>
  <c r="BN114" i="1"/>
  <c r="BN112" i="1"/>
  <c r="BN115" i="1"/>
  <c r="BN113" i="1"/>
  <c r="CK115" i="1"/>
  <c r="CK113" i="1"/>
  <c r="CK116" i="1"/>
  <c r="CK114" i="1"/>
  <c r="CK112" i="1"/>
  <c r="J114" i="1"/>
  <c r="AD114" i="1"/>
  <c r="AL113" i="1"/>
  <c r="E115" i="1"/>
  <c r="BD112" i="1"/>
  <c r="CI114" i="1"/>
  <c r="AH172" i="1"/>
  <c r="AL175" i="1"/>
  <c r="BT172" i="1"/>
  <c r="Q175" i="1"/>
  <c r="Q173" i="1"/>
  <c r="Q171" i="1"/>
  <c r="I175" i="1"/>
  <c r="I173" i="1"/>
  <c r="I171" i="1"/>
  <c r="T115" i="1"/>
  <c r="L115" i="1"/>
  <c r="D115" i="1"/>
  <c r="BP116" i="1"/>
  <c r="Q172" i="1"/>
  <c r="I174" i="1"/>
  <c r="AN171" i="1"/>
  <c r="BZ171" i="1"/>
  <c r="AB114" i="1"/>
  <c r="AB115" i="1"/>
  <c r="AJ114" i="1"/>
  <c r="AJ115" i="1"/>
  <c r="AR114" i="1"/>
  <c r="AR115" i="1"/>
  <c r="AE160" i="1"/>
  <c r="AE174" i="1"/>
  <c r="AE172" i="1"/>
  <c r="AM160" i="1"/>
  <c r="AM174" i="1"/>
  <c r="AM172" i="1"/>
  <c r="AX160" i="1"/>
  <c r="BF160" i="1"/>
  <c r="BN160" i="1"/>
  <c r="BY160" i="1"/>
  <c r="BY174" i="1"/>
  <c r="BY172" i="1"/>
  <c r="CG160" i="1"/>
  <c r="CG174" i="1"/>
  <c r="CG172" i="1"/>
  <c r="P175" i="1"/>
  <c r="P173" i="1"/>
  <c r="P171" i="1"/>
  <c r="H175" i="1"/>
  <c r="H173" i="1"/>
  <c r="H171" i="1"/>
  <c r="P116" i="1"/>
  <c r="H116" i="1"/>
  <c r="S115" i="1"/>
  <c r="K115" i="1"/>
  <c r="Q113" i="1"/>
  <c r="I113" i="1"/>
  <c r="T112" i="1"/>
  <c r="L112" i="1"/>
  <c r="D112" i="1"/>
  <c r="AB112" i="1"/>
  <c r="BH112" i="1"/>
  <c r="AZ113" i="1"/>
  <c r="BG114" i="1"/>
  <c r="AY115" i="1"/>
  <c r="CH112" i="1"/>
  <c r="BZ113" i="1"/>
  <c r="BV114" i="1"/>
  <c r="CL114" i="1"/>
  <c r="CH115" i="1"/>
  <c r="CD116" i="1"/>
  <c r="G171" i="1"/>
  <c r="C172" i="1"/>
  <c r="O173" i="1"/>
  <c r="G175" i="1"/>
  <c r="Z171" i="1"/>
  <c r="AP171" i="1"/>
  <c r="CB171" i="1"/>
  <c r="AS112" i="1"/>
  <c r="CE116" i="1"/>
  <c r="CE114" i="1"/>
  <c r="AY160" i="1"/>
  <c r="CH160" i="1"/>
  <c r="CH174" i="1"/>
  <c r="CH172" i="1"/>
  <c r="R115" i="1"/>
  <c r="AS115" i="1"/>
  <c r="BH114" i="1"/>
  <c r="AZ115" i="1"/>
  <c r="G172" i="1"/>
  <c r="C173" i="1"/>
  <c r="O174" i="1"/>
  <c r="AK112" i="1"/>
  <c r="BW116" i="1"/>
  <c r="BW114" i="1"/>
  <c r="AN160" i="1"/>
  <c r="AN174" i="1"/>
  <c r="AN172" i="1"/>
  <c r="BO160" i="1"/>
  <c r="J115" i="1"/>
  <c r="BA101" i="1"/>
  <c r="BA115" i="1"/>
  <c r="BA113" i="1"/>
  <c r="BI101" i="1"/>
  <c r="BI115" i="1"/>
  <c r="BI113" i="1"/>
  <c r="BX116" i="1"/>
  <c r="BX114" i="1"/>
  <c r="BX112" i="1"/>
  <c r="CF116" i="1"/>
  <c r="CF114" i="1"/>
  <c r="CF112" i="1"/>
  <c r="O160" i="1"/>
  <c r="AG160" i="1"/>
  <c r="AG174" i="1"/>
  <c r="AG172" i="1"/>
  <c r="AG175" i="1"/>
  <c r="AG173" i="1"/>
  <c r="AG171" i="1"/>
  <c r="AO160" i="1"/>
  <c r="AO174" i="1"/>
  <c r="AO172" i="1"/>
  <c r="AO175" i="1"/>
  <c r="AO173" i="1"/>
  <c r="AO171" i="1"/>
  <c r="AZ160" i="1"/>
  <c r="BH160" i="1"/>
  <c r="BP160" i="1"/>
  <c r="CA160" i="1"/>
  <c r="CA174" i="1"/>
  <c r="CA172" i="1"/>
  <c r="CA175" i="1"/>
  <c r="CA173" i="1"/>
  <c r="CA171" i="1"/>
  <c r="CI160" i="1"/>
  <c r="CI174" i="1"/>
  <c r="CI172" i="1"/>
  <c r="CI175" i="1"/>
  <c r="CI173" i="1"/>
  <c r="CI171" i="1"/>
  <c r="V174" i="1"/>
  <c r="V172" i="1"/>
  <c r="V175" i="1"/>
  <c r="V173" i="1"/>
  <c r="V171" i="1"/>
  <c r="N174" i="1"/>
  <c r="N172" i="1"/>
  <c r="N175" i="1"/>
  <c r="N173" i="1"/>
  <c r="N171" i="1"/>
  <c r="F174" i="1"/>
  <c r="F172" i="1"/>
  <c r="F175" i="1"/>
  <c r="F173" i="1"/>
  <c r="F171" i="1"/>
  <c r="U160" i="1"/>
  <c r="M160" i="1"/>
  <c r="E160" i="1"/>
  <c r="Q115" i="1"/>
  <c r="I115" i="1"/>
  <c r="T114" i="1"/>
  <c r="L114" i="1"/>
  <c r="D114" i="1"/>
  <c r="O113" i="1"/>
  <c r="G113" i="1"/>
  <c r="R112" i="1"/>
  <c r="J112" i="1"/>
  <c r="AL112" i="1"/>
  <c r="AY112" i="1"/>
  <c r="BK112" i="1"/>
  <c r="BP113" i="1"/>
  <c r="BI114" i="1"/>
  <c r="BO115" i="1"/>
  <c r="BW112" i="1"/>
  <c r="CE113" i="1"/>
  <c r="BW115" i="1"/>
  <c r="L171" i="1"/>
  <c r="H172" i="1"/>
  <c r="P174" i="1"/>
  <c r="AE171" i="1"/>
  <c r="AM173" i="1"/>
  <c r="AE175" i="1"/>
  <c r="CG171" i="1"/>
  <c r="BY173" i="1"/>
  <c r="CG175" i="1"/>
  <c r="AC112" i="1"/>
  <c r="CM116" i="1"/>
  <c r="CM114" i="1"/>
  <c r="AF160" i="1"/>
  <c r="AF174" i="1"/>
  <c r="AF172" i="1"/>
  <c r="BG160" i="1"/>
  <c r="BZ160" i="1"/>
  <c r="BZ174" i="1"/>
  <c r="BZ172" i="1"/>
  <c r="AE113" i="1"/>
  <c r="AE114" i="1"/>
  <c r="AM113" i="1"/>
  <c r="AM114" i="1"/>
  <c r="BB115" i="1"/>
  <c r="BB113" i="1"/>
  <c r="BB116" i="1"/>
  <c r="BB114" i="1"/>
  <c r="BB112" i="1"/>
  <c r="BJ101" i="1"/>
  <c r="BJ115" i="1"/>
  <c r="BJ113" i="1"/>
  <c r="BJ116" i="1"/>
  <c r="BJ114" i="1"/>
  <c r="BJ112" i="1"/>
  <c r="BY116" i="1"/>
  <c r="BY114" i="1"/>
  <c r="BY112" i="1"/>
  <c r="BY115" i="1"/>
  <c r="BY113" i="1"/>
  <c r="CG116" i="1"/>
  <c r="CG114" i="1"/>
  <c r="CG112" i="1"/>
  <c r="CG115" i="1"/>
  <c r="CG113" i="1"/>
  <c r="Z160" i="1"/>
  <c r="AH160" i="1"/>
  <c r="AP160" i="1"/>
  <c r="BA160" i="1"/>
  <c r="BI160" i="1"/>
  <c r="BT160" i="1"/>
  <c r="CB160" i="1"/>
  <c r="CJ160" i="1"/>
  <c r="U174" i="1"/>
  <c r="U172" i="1"/>
  <c r="M174" i="1"/>
  <c r="M172" i="1"/>
  <c r="E174" i="1"/>
  <c r="E172" i="1"/>
  <c r="D160" i="1"/>
  <c r="T160" i="1"/>
  <c r="P160" i="1"/>
  <c r="P115" i="1"/>
  <c r="H115" i="1"/>
  <c r="AB113" i="1"/>
  <c r="AJ112" i="1"/>
  <c r="AZ112" i="1"/>
  <c r="AY114" i="1"/>
  <c r="BK114" i="1"/>
  <c r="BI116" i="1"/>
  <c r="BZ112" i="1"/>
  <c r="CL112" i="1"/>
  <c r="CF113" i="1"/>
  <c r="BX115" i="1"/>
  <c r="M171" i="1"/>
  <c r="I172" i="1"/>
  <c r="E173" i="1"/>
  <c r="U173" i="1"/>
  <c r="Q174" i="1"/>
  <c r="M175" i="1"/>
  <c r="AF171" i="1"/>
  <c r="AN173" i="1"/>
  <c r="AF175" i="1"/>
  <c r="CH171" i="1"/>
  <c r="BZ173" i="1"/>
  <c r="CH175" i="1"/>
  <c r="AA160" i="1"/>
  <c r="AA175" i="1"/>
  <c r="AA173" i="1"/>
  <c r="AA171" i="1"/>
  <c r="AI160" i="1"/>
  <c r="AI175" i="1"/>
  <c r="AI173" i="1"/>
  <c r="AI171" i="1"/>
  <c r="AQ160" i="1"/>
  <c r="AQ175" i="1"/>
  <c r="AQ173" i="1"/>
  <c r="AQ171" i="1"/>
  <c r="BB160" i="1"/>
  <c r="BJ160" i="1"/>
  <c r="BU160" i="1"/>
  <c r="BU175" i="1"/>
  <c r="BU173" i="1"/>
  <c r="BU171" i="1"/>
  <c r="CC160" i="1"/>
  <c r="CC175" i="1"/>
  <c r="CC173" i="1"/>
  <c r="CC171" i="1"/>
  <c r="CK160" i="1"/>
  <c r="CK175" i="1"/>
  <c r="CK173" i="1"/>
  <c r="CK171" i="1"/>
  <c r="T174" i="1"/>
  <c r="T172" i="1"/>
  <c r="L174" i="1"/>
  <c r="L172" i="1"/>
  <c r="D174" i="1"/>
  <c r="D172" i="1"/>
  <c r="AM116" i="1"/>
  <c r="AE116" i="1"/>
  <c r="AE115" i="1"/>
  <c r="AC114" i="1"/>
  <c r="AK113" i="1"/>
  <c r="BA112" i="1"/>
  <c r="CM112" i="1"/>
  <c r="O171" i="1"/>
  <c r="AH171" i="1"/>
  <c r="Z173" i="1"/>
  <c r="AP173" i="1"/>
  <c r="AH175" i="1"/>
  <c r="BT171" i="1"/>
  <c r="CJ171" i="1"/>
  <c r="CB173" i="1"/>
  <c r="BT175" i="1"/>
  <c r="CJ175" i="1"/>
  <c r="R160" i="1"/>
  <c r="J160" i="1"/>
  <c r="I160" i="1"/>
  <c r="V160" i="1"/>
  <c r="Q160" i="1"/>
  <c r="BX101" i="1"/>
  <c r="CG101" i="1"/>
  <c r="BZ101" i="1"/>
  <c r="CH101" i="1"/>
  <c r="CA101" i="1"/>
  <c r="CI101" i="1"/>
  <c r="BY101" i="1"/>
  <c r="CJ101" i="1"/>
  <c r="BU101" i="1"/>
  <c r="CC101" i="1"/>
  <c r="CK101" i="1"/>
  <c r="CB101" i="1"/>
  <c r="BV101" i="1"/>
  <c r="CD101" i="1"/>
  <c r="CL101" i="1"/>
  <c r="CF101" i="1"/>
  <c r="BT101" i="1"/>
  <c r="BW101" i="1"/>
  <c r="CE101" i="1"/>
  <c r="CM101" i="1"/>
  <c r="BH101" i="1"/>
  <c r="AZ101" i="1"/>
  <c r="BP101" i="1"/>
  <c r="BB101" i="1"/>
  <c r="BC101" i="1"/>
  <c r="BK101" i="1"/>
  <c r="BD101" i="1"/>
  <c r="BL101" i="1"/>
  <c r="AW101" i="1"/>
  <c r="BM101" i="1"/>
  <c r="AX101" i="1"/>
  <c r="BF101" i="1"/>
  <c r="BN101" i="1"/>
  <c r="BE101" i="1"/>
  <c r="AY101" i="1"/>
  <c r="BG101" i="1"/>
  <c r="BO101" i="1"/>
  <c r="AL101" i="1"/>
  <c r="AE101" i="1"/>
  <c r="AM101" i="1"/>
  <c r="AD101" i="1"/>
  <c r="AF101" i="1"/>
  <c r="AN101" i="1"/>
  <c r="Z101" i="1"/>
  <c r="AH101" i="1"/>
  <c r="AP101" i="1"/>
  <c r="AA101" i="1"/>
  <c r="AI101" i="1"/>
  <c r="AQ101" i="1"/>
  <c r="AO101" i="1"/>
  <c r="AB101" i="1"/>
  <c r="AJ101" i="1"/>
  <c r="AR101" i="1"/>
  <c r="AG101" i="1"/>
  <c r="AC101" i="1"/>
  <c r="AK101" i="1"/>
  <c r="AS101" i="1"/>
  <c r="Q101" i="1"/>
  <c r="I101" i="1"/>
  <c r="T101" i="1"/>
  <c r="L101" i="1"/>
  <c r="D101" i="1"/>
  <c r="O101" i="1"/>
  <c r="G101" i="1"/>
  <c r="V101" i="1"/>
  <c r="N101" i="1"/>
  <c r="F101" i="1"/>
  <c r="U101" i="1"/>
  <c r="M101" i="1"/>
  <c r="E101" i="1"/>
  <c r="P101" i="1"/>
  <c r="H101" i="1"/>
  <c r="S101" i="1"/>
  <c r="K101" i="1"/>
  <c r="R101" i="1"/>
  <c r="J101" i="1"/>
  <c r="C101" i="1"/>
  <c r="I58" i="1"/>
  <c r="I47" i="1" s="1"/>
  <c r="Q58" i="1"/>
  <c r="Q47" i="1" s="1"/>
  <c r="BP176" i="1" l="1"/>
  <c r="BI176" i="1"/>
  <c r="BK176" i="1"/>
  <c r="BC176" i="1"/>
  <c r="AX176" i="1"/>
  <c r="AW176" i="1"/>
  <c r="BJ176" i="1"/>
  <c r="BE176" i="1"/>
  <c r="AY176" i="1"/>
  <c r="BF176" i="1"/>
  <c r="BO176" i="1"/>
  <c r="BG176" i="1"/>
  <c r="BN176" i="1"/>
  <c r="AZ176" i="1"/>
  <c r="BD176" i="1"/>
  <c r="BL176" i="1"/>
  <c r="BM176" i="1"/>
  <c r="BH176" i="1"/>
  <c r="P176" i="1"/>
  <c r="T176" i="1"/>
  <c r="C176" i="1"/>
  <c r="L176" i="1"/>
  <c r="AA176" i="1"/>
  <c r="CC176" i="1"/>
  <c r="CK176" i="1"/>
  <c r="BU176" i="1"/>
  <c r="CA176" i="1"/>
  <c r="BY176" i="1"/>
  <c r="CE176" i="1"/>
  <c r="CF176" i="1"/>
  <c r="CD176" i="1"/>
  <c r="CJ176" i="1"/>
  <c r="BT117" i="1"/>
  <c r="BT107" i="1" s="1"/>
  <c r="AG176" i="1"/>
  <c r="AK176" i="1"/>
  <c r="AO176" i="1"/>
  <c r="AQ176" i="1"/>
  <c r="AB176" i="1"/>
  <c r="AJ176" i="1"/>
  <c r="AM176" i="1"/>
  <c r="P177" i="1" s="1"/>
  <c r="AS176" i="1"/>
  <c r="AI176" i="1"/>
  <c r="AP176" i="1"/>
  <c r="AC176" i="1"/>
  <c r="Z176" i="1"/>
  <c r="AL176" i="1"/>
  <c r="E176" i="1"/>
  <c r="BT176" i="1"/>
  <c r="D176" i="1"/>
  <c r="CH176" i="1"/>
  <c r="AF176" i="1"/>
  <c r="AR176" i="1"/>
  <c r="BW176" i="1"/>
  <c r="CG176" i="1"/>
  <c r="AE176" i="1"/>
  <c r="CI176" i="1"/>
  <c r="G176" i="1"/>
  <c r="AN176" i="1"/>
  <c r="AH176" i="1"/>
  <c r="CM176" i="1"/>
  <c r="BV176" i="1"/>
  <c r="BZ176" i="1"/>
  <c r="CL176" i="1"/>
  <c r="F176" i="1"/>
  <c r="CB176" i="1"/>
  <c r="BX176" i="1"/>
  <c r="AD176" i="1"/>
  <c r="H176" i="1"/>
  <c r="U176" i="1"/>
  <c r="O176" i="1"/>
  <c r="V176" i="1"/>
  <c r="N176" i="1"/>
  <c r="M176" i="1"/>
  <c r="I176" i="1"/>
  <c r="R176" i="1"/>
  <c r="K176" i="1"/>
  <c r="J176" i="1"/>
  <c r="Q176" i="1"/>
  <c r="S176" i="1"/>
  <c r="BY117" i="1"/>
  <c r="BY107" i="1" s="1"/>
  <c r="CE117" i="1"/>
  <c r="CE106" i="1" s="1"/>
  <c r="CC117" i="1"/>
  <c r="CF117" i="1"/>
  <c r="CF106" i="1" s="1"/>
  <c r="CI117" i="1"/>
  <c r="BZ117" i="1"/>
  <c r="BZ107" i="1" s="1"/>
  <c r="CL117" i="1"/>
  <c r="CL104" i="1" s="1"/>
  <c r="CK117" i="1"/>
  <c r="BU117" i="1"/>
  <c r="BX117" i="1"/>
  <c r="BX107" i="1" s="1"/>
  <c r="CD117" i="1"/>
  <c r="CD106" i="1" s="1"/>
  <c r="BV117" i="1"/>
  <c r="BV104" i="1" s="1"/>
  <c r="BW117" i="1"/>
  <c r="BW104" i="1" s="1"/>
  <c r="CH117" i="1"/>
  <c r="CA117" i="1"/>
  <c r="CA107" i="1" s="1"/>
  <c r="CB117" i="1"/>
  <c r="CB104" i="1" s="1"/>
  <c r="CG117" i="1"/>
  <c r="CG105" i="1" s="1"/>
  <c r="CM117" i="1"/>
  <c r="CM104" i="1" s="1"/>
  <c r="CJ117" i="1"/>
  <c r="CJ104" i="1" s="1"/>
  <c r="BK117" i="1"/>
  <c r="BK107" i="1" s="1"/>
  <c r="BF117" i="1"/>
  <c r="BF104" i="1" s="1"/>
  <c r="AY117" i="1"/>
  <c r="AY104" i="1" s="1"/>
  <c r="BP117" i="1"/>
  <c r="BP104" i="1" s="1"/>
  <c r="BH117" i="1"/>
  <c r="BH104" i="1" s="1"/>
  <c r="BG117" i="1"/>
  <c r="BG106" i="1" s="1"/>
  <c r="BE117" i="1"/>
  <c r="BE104" i="1" s="1"/>
  <c r="BD117" i="1"/>
  <c r="BD107" i="1" s="1"/>
  <c r="BI117" i="1"/>
  <c r="BI108" i="1" s="1"/>
  <c r="BA117" i="1"/>
  <c r="BA105" i="1" s="1"/>
  <c r="BO117" i="1"/>
  <c r="BO106" i="1" s="1"/>
  <c r="AZ117" i="1"/>
  <c r="AZ107" i="1" s="1"/>
  <c r="BC117" i="1"/>
  <c r="BC107" i="1" s="1"/>
  <c r="AX117" i="1"/>
  <c r="AX104" i="1" s="1"/>
  <c r="BN117" i="1"/>
  <c r="AW117" i="1"/>
  <c r="AW107" i="1" s="1"/>
  <c r="BB117" i="1"/>
  <c r="BB107" i="1" s="1"/>
  <c r="BM117" i="1"/>
  <c r="BM107" i="1" s="1"/>
  <c r="BL117" i="1"/>
  <c r="BJ117" i="1"/>
  <c r="AN117" i="1"/>
  <c r="AA117" i="1"/>
  <c r="Z117" i="1"/>
  <c r="AO117" i="1"/>
  <c r="AC117" i="1"/>
  <c r="AF117" i="1"/>
  <c r="AM117" i="1"/>
  <c r="AS117" i="1"/>
  <c r="AR117" i="1"/>
  <c r="AH117" i="1"/>
  <c r="AP117" i="1"/>
  <c r="AI117" i="1"/>
  <c r="AG117" i="1"/>
  <c r="AK117" i="1"/>
  <c r="AE117" i="1"/>
  <c r="AL117" i="1"/>
  <c r="AJ117" i="1"/>
  <c r="AQ117" i="1"/>
  <c r="AD117" i="1"/>
  <c r="AB117" i="1"/>
  <c r="K117" i="1"/>
  <c r="K163" i="1" s="1"/>
  <c r="J117" i="1"/>
  <c r="J165" i="1" s="1"/>
  <c r="M117" i="1"/>
  <c r="L117" i="1"/>
  <c r="C117" i="1"/>
  <c r="D117" i="1"/>
  <c r="E117" i="1"/>
  <c r="I117" i="1"/>
  <c r="S117" i="1"/>
  <c r="U117" i="1"/>
  <c r="F117" i="1"/>
  <c r="O117" i="1"/>
  <c r="N117" i="1"/>
  <c r="V117" i="1"/>
  <c r="G117" i="1"/>
  <c r="Q117" i="1"/>
  <c r="Q163" i="1" s="1"/>
  <c r="R117" i="1"/>
  <c r="R165" i="1" s="1"/>
  <c r="Q45" i="1"/>
  <c r="Q48" i="1"/>
  <c r="Q46" i="1"/>
  <c r="T117" i="1"/>
  <c r="Q49" i="1"/>
  <c r="I45" i="1"/>
  <c r="I48" i="1"/>
  <c r="H117" i="1"/>
  <c r="P117" i="1"/>
  <c r="I46" i="1"/>
  <c r="I49" i="1"/>
  <c r="C58" i="1"/>
  <c r="H58" i="1"/>
  <c r="V58" i="1"/>
  <c r="E58" i="1"/>
  <c r="T58" i="1"/>
  <c r="L58" i="1"/>
  <c r="D58" i="1"/>
  <c r="P58" i="1"/>
  <c r="K58" i="1"/>
  <c r="F58" i="1"/>
  <c r="O58" i="1"/>
  <c r="G58" i="1"/>
  <c r="U58" i="1"/>
  <c r="S58" i="1"/>
  <c r="N58" i="1"/>
  <c r="M58" i="1"/>
  <c r="R58" i="1"/>
  <c r="J58" i="1"/>
  <c r="L118" i="1" l="1"/>
  <c r="O118" i="1"/>
  <c r="S177" i="1"/>
  <c r="T118" i="1"/>
  <c r="R177" i="1"/>
  <c r="AS104" i="1"/>
  <c r="V118" i="1"/>
  <c r="H118" i="1"/>
  <c r="AM107" i="1"/>
  <c r="P118" i="1"/>
  <c r="AK104" i="1"/>
  <c r="N118" i="1"/>
  <c r="I118" i="1"/>
  <c r="AG105" i="1"/>
  <c r="J118" i="1"/>
  <c r="AO107" i="1"/>
  <c r="R118" i="1"/>
  <c r="C177" i="1"/>
  <c r="AD105" i="1"/>
  <c r="G118" i="1"/>
  <c r="S118" i="1"/>
  <c r="C118" i="1"/>
  <c r="U177" i="1"/>
  <c r="AC104" i="1"/>
  <c r="F118" i="1"/>
  <c r="AB106" i="1"/>
  <c r="E118" i="1"/>
  <c r="G177" i="1"/>
  <c r="AH104" i="1"/>
  <c r="K118" i="1"/>
  <c r="AA106" i="1"/>
  <c r="D118" i="1"/>
  <c r="Q177" i="1"/>
  <c r="I177" i="1"/>
  <c r="V177" i="1"/>
  <c r="M118" i="1"/>
  <c r="AR104" i="1"/>
  <c r="U118" i="1"/>
  <c r="Q118" i="1"/>
  <c r="E177" i="1"/>
  <c r="M177" i="1"/>
  <c r="L177" i="1"/>
  <c r="D177" i="1"/>
  <c r="N177" i="1"/>
  <c r="H177" i="1"/>
  <c r="F177" i="1"/>
  <c r="J177" i="1"/>
  <c r="T177" i="1"/>
  <c r="K177" i="1"/>
  <c r="O177" i="1"/>
  <c r="BT167" i="1"/>
  <c r="BT165" i="1"/>
  <c r="BT108" i="1"/>
  <c r="BT104" i="1"/>
  <c r="AZ104" i="1"/>
  <c r="AW104" i="1"/>
  <c r="CF108" i="1"/>
  <c r="CA106" i="1"/>
  <c r="AG106" i="1"/>
  <c r="BG104" i="1"/>
  <c r="BT164" i="1"/>
  <c r="BI106" i="1"/>
  <c r="BT106" i="1"/>
  <c r="BT163" i="1"/>
  <c r="CE105" i="1"/>
  <c r="BT105" i="1"/>
  <c r="BT166" i="1"/>
  <c r="CA105" i="1"/>
  <c r="CD104" i="1"/>
  <c r="BI105" i="1"/>
  <c r="BF105" i="1"/>
  <c r="BD108" i="1"/>
  <c r="BI107" i="1"/>
  <c r="AW105" i="1"/>
  <c r="AB104" i="1"/>
  <c r="AG107" i="1"/>
  <c r="AM106" i="1"/>
  <c r="AO105" i="1"/>
  <c r="BE107" i="1"/>
  <c r="BM105" i="1"/>
  <c r="CE108" i="1"/>
  <c r="BM104" i="1"/>
  <c r="BO104" i="1"/>
  <c r="BM106" i="1"/>
  <c r="BE105" i="1"/>
  <c r="AW106" i="1"/>
  <c r="BK105" i="1"/>
  <c r="CI108" i="1"/>
  <c r="CI166" i="1"/>
  <c r="CI164" i="1"/>
  <c r="CI167" i="1"/>
  <c r="CI165" i="1"/>
  <c r="CI163" i="1"/>
  <c r="CJ167" i="1"/>
  <c r="CJ163" i="1"/>
  <c r="CJ164" i="1"/>
  <c r="CJ165" i="1"/>
  <c r="CJ166" i="1"/>
  <c r="CL167" i="1"/>
  <c r="CL165" i="1"/>
  <c r="CL163" i="1"/>
  <c r="CL166" i="1"/>
  <c r="CL164" i="1"/>
  <c r="CC108" i="1"/>
  <c r="CC164" i="1"/>
  <c r="CC167" i="1"/>
  <c r="CC165" i="1"/>
  <c r="CC163" i="1"/>
  <c r="CC166" i="1"/>
  <c r="CA108" i="1"/>
  <c r="CA166" i="1"/>
  <c r="CA164" i="1"/>
  <c r="CA167" i="1"/>
  <c r="CA165" i="1"/>
  <c r="CA163" i="1"/>
  <c r="CE107" i="1"/>
  <c r="CE167" i="1"/>
  <c r="CE165" i="1"/>
  <c r="CE163" i="1"/>
  <c r="CE166" i="1"/>
  <c r="CE164" i="1"/>
  <c r="CA104" i="1"/>
  <c r="CH108" i="1"/>
  <c r="CH166" i="1"/>
  <c r="CH164" i="1"/>
  <c r="CH167" i="1"/>
  <c r="CH165" i="1"/>
  <c r="CH163" i="1"/>
  <c r="CD167" i="1"/>
  <c r="CD165" i="1"/>
  <c r="CD163" i="1"/>
  <c r="CD166" i="1"/>
  <c r="CD164" i="1"/>
  <c r="BZ108" i="1"/>
  <c r="BZ166" i="1"/>
  <c r="BZ164" i="1"/>
  <c r="BZ167" i="1"/>
  <c r="BZ165" i="1"/>
  <c r="BZ163" i="1"/>
  <c r="BY105" i="1"/>
  <c r="BY167" i="1"/>
  <c r="BY166" i="1"/>
  <c r="BY164" i="1"/>
  <c r="BY163" i="1"/>
  <c r="BY165" i="1"/>
  <c r="CM107" i="1"/>
  <c r="CM167" i="1"/>
  <c r="CM165" i="1"/>
  <c r="CM163" i="1"/>
  <c r="CM166" i="1"/>
  <c r="CM164" i="1"/>
  <c r="BW105" i="1"/>
  <c r="BX108" i="1"/>
  <c r="BX164" i="1"/>
  <c r="BX165" i="1"/>
  <c r="BX166" i="1"/>
  <c r="BX167" i="1"/>
  <c r="BX163" i="1"/>
  <c r="CF105" i="1"/>
  <c r="BU166" i="1"/>
  <c r="BU164" i="1"/>
  <c r="BU167" i="1"/>
  <c r="BU165" i="1"/>
  <c r="BU163" i="1"/>
  <c r="CF104" i="1"/>
  <c r="CF166" i="1"/>
  <c r="CF163" i="1"/>
  <c r="CF167" i="1"/>
  <c r="CF164" i="1"/>
  <c r="CF165" i="1"/>
  <c r="BW107" i="1"/>
  <c r="BW167" i="1"/>
  <c r="BW165" i="1"/>
  <c r="BW163" i="1"/>
  <c r="BW166" i="1"/>
  <c r="BW164" i="1"/>
  <c r="CB167" i="1"/>
  <c r="CB165" i="1"/>
  <c r="CB166" i="1"/>
  <c r="CB163" i="1"/>
  <c r="CB164" i="1"/>
  <c r="CK167" i="1"/>
  <c r="CK165" i="1"/>
  <c r="CK163" i="1"/>
  <c r="CK166" i="1"/>
  <c r="CK164" i="1"/>
  <c r="CG107" i="1"/>
  <c r="CG167" i="1"/>
  <c r="CG165" i="1"/>
  <c r="CG166" i="1"/>
  <c r="CG164" i="1"/>
  <c r="CG163" i="1"/>
  <c r="BV167" i="1"/>
  <c r="BV165" i="1"/>
  <c r="BV163" i="1"/>
  <c r="BV166" i="1"/>
  <c r="BV164" i="1"/>
  <c r="BJ106" i="1"/>
  <c r="BJ165" i="1"/>
  <c r="BJ163" i="1"/>
  <c r="BJ167" i="1"/>
  <c r="BJ166" i="1"/>
  <c r="BJ164" i="1"/>
  <c r="BG167" i="1"/>
  <c r="BG166" i="1"/>
  <c r="BG165" i="1"/>
  <c r="BG164" i="1"/>
  <c r="BG163" i="1"/>
  <c r="BL106" i="1"/>
  <c r="BL167" i="1"/>
  <c r="BL166" i="1"/>
  <c r="BL165" i="1"/>
  <c r="BL164" i="1"/>
  <c r="BL163" i="1"/>
  <c r="BA104" i="1"/>
  <c r="BA165" i="1"/>
  <c r="BA166" i="1"/>
  <c r="BA164" i="1"/>
  <c r="BA167" i="1"/>
  <c r="BA163" i="1"/>
  <c r="AX106" i="1"/>
  <c r="AX167" i="1"/>
  <c r="AX166" i="1"/>
  <c r="AX165" i="1"/>
  <c r="AX164" i="1"/>
  <c r="AX163" i="1"/>
  <c r="AW165" i="1"/>
  <c r="AW163" i="1"/>
  <c r="AW167" i="1"/>
  <c r="AW166" i="1"/>
  <c r="AW164" i="1"/>
  <c r="BD104" i="1"/>
  <c r="BD167" i="1"/>
  <c r="BD166" i="1"/>
  <c r="BD165" i="1"/>
  <c r="BD164" i="1"/>
  <c r="BD163" i="1"/>
  <c r="BH107" i="1"/>
  <c r="BH167" i="1"/>
  <c r="BH166" i="1"/>
  <c r="BH165" i="1"/>
  <c r="BH164" i="1"/>
  <c r="BH163" i="1"/>
  <c r="BJ107" i="1"/>
  <c r="BG105" i="1"/>
  <c r="BI104" i="1"/>
  <c r="BF167" i="1"/>
  <c r="BF166" i="1"/>
  <c r="BF165" i="1"/>
  <c r="BF164" i="1"/>
  <c r="BF163" i="1"/>
  <c r="BP107" i="1"/>
  <c r="BB108" i="1"/>
  <c r="BB166" i="1"/>
  <c r="BB167" i="1"/>
  <c r="BB164" i="1"/>
  <c r="BB163" i="1"/>
  <c r="BB165" i="1"/>
  <c r="AY105" i="1"/>
  <c r="AY167" i="1"/>
  <c r="AY166" i="1"/>
  <c r="AY165" i="1"/>
  <c r="AY164" i="1"/>
  <c r="AY163" i="1"/>
  <c r="BA107" i="1"/>
  <c r="BM108" i="1"/>
  <c r="BM167" i="1"/>
  <c r="BM164" i="1"/>
  <c r="BM166" i="1"/>
  <c r="BM163" i="1"/>
  <c r="BM165" i="1"/>
  <c r="BC108" i="1"/>
  <c r="BC167" i="1"/>
  <c r="BC166" i="1"/>
  <c r="BC165" i="1"/>
  <c r="BC164" i="1"/>
  <c r="BC163" i="1"/>
  <c r="BO105" i="1"/>
  <c r="AW108" i="1"/>
  <c r="BN106" i="1"/>
  <c r="BN167" i="1"/>
  <c r="BN166" i="1"/>
  <c r="BN165" i="1"/>
  <c r="BN164" i="1"/>
  <c r="BN163" i="1"/>
  <c r="BI166" i="1"/>
  <c r="BI164" i="1"/>
  <c r="BI163" i="1"/>
  <c r="BI167" i="1"/>
  <c r="BI165" i="1"/>
  <c r="BE166" i="1"/>
  <c r="BE167" i="1"/>
  <c r="BE165" i="1"/>
  <c r="BE164" i="1"/>
  <c r="BE163" i="1"/>
  <c r="BE106" i="1"/>
  <c r="BK108" i="1"/>
  <c r="BK167" i="1"/>
  <c r="BK166" i="1"/>
  <c r="BK165" i="1"/>
  <c r="BK164" i="1"/>
  <c r="BK163" i="1"/>
  <c r="BD105" i="1"/>
  <c r="BB104" i="1"/>
  <c r="BF108" i="1"/>
  <c r="AZ105" i="1"/>
  <c r="AZ167" i="1"/>
  <c r="AZ166" i="1"/>
  <c r="AZ165" i="1"/>
  <c r="AZ164" i="1"/>
  <c r="AZ163" i="1"/>
  <c r="BE108" i="1"/>
  <c r="BD106" i="1"/>
  <c r="BP108" i="1"/>
  <c r="BP167" i="1"/>
  <c r="BP166" i="1"/>
  <c r="BP165" i="1"/>
  <c r="BP164" i="1"/>
  <c r="BP163" i="1"/>
  <c r="BO167" i="1"/>
  <c r="BO166" i="1"/>
  <c r="BO165" i="1"/>
  <c r="BO164" i="1"/>
  <c r="BO163" i="1"/>
  <c r="BA108" i="1"/>
  <c r="AI107" i="1"/>
  <c r="AI165" i="1"/>
  <c r="AI167" i="1"/>
  <c r="AI166" i="1"/>
  <c r="AI163" i="1"/>
  <c r="AI164" i="1"/>
  <c r="AN108" i="1"/>
  <c r="AN166" i="1"/>
  <c r="AN163" i="1"/>
  <c r="AN167" i="1"/>
  <c r="AN164" i="1"/>
  <c r="AN165" i="1"/>
  <c r="AJ107" i="1"/>
  <c r="AJ167" i="1"/>
  <c r="AJ166" i="1"/>
  <c r="AJ163" i="1"/>
  <c r="AJ164" i="1"/>
  <c r="AJ165" i="1"/>
  <c r="AF108" i="1"/>
  <c r="AF166" i="1"/>
  <c r="AF164" i="1"/>
  <c r="AF163" i="1"/>
  <c r="AF165" i="1"/>
  <c r="AF167" i="1"/>
  <c r="AB107" i="1"/>
  <c r="AB165" i="1"/>
  <c r="AB167" i="1"/>
  <c r="AB164" i="1"/>
  <c r="AB166" i="1"/>
  <c r="AB163" i="1"/>
  <c r="AL108" i="1"/>
  <c r="AL164" i="1"/>
  <c r="AL166" i="1"/>
  <c r="AL163" i="1"/>
  <c r="AL165" i="1"/>
  <c r="AL167" i="1"/>
  <c r="AP166" i="1"/>
  <c r="AP163" i="1"/>
  <c r="AP165" i="1"/>
  <c r="AP164" i="1"/>
  <c r="AP167" i="1"/>
  <c r="AF104" i="1"/>
  <c r="AF107" i="1"/>
  <c r="AE108" i="1"/>
  <c r="AE165" i="1"/>
  <c r="AE164" i="1"/>
  <c r="AE166" i="1"/>
  <c r="AE167" i="1"/>
  <c r="AE163" i="1"/>
  <c r="AD108" i="1"/>
  <c r="AD164" i="1"/>
  <c r="AD165" i="1"/>
  <c r="AD166" i="1"/>
  <c r="AD167" i="1"/>
  <c r="AD163" i="1"/>
  <c r="AH165" i="1"/>
  <c r="AH163" i="1"/>
  <c r="AH167" i="1"/>
  <c r="AH164" i="1"/>
  <c r="AH166" i="1"/>
  <c r="AC167" i="1"/>
  <c r="AC164" i="1"/>
  <c r="AC166" i="1"/>
  <c r="AC163" i="1"/>
  <c r="AC165" i="1"/>
  <c r="AK167" i="1"/>
  <c r="AK164" i="1"/>
  <c r="AK163" i="1"/>
  <c r="AK165" i="1"/>
  <c r="AK166" i="1"/>
  <c r="AL105" i="1"/>
  <c r="AO108" i="1"/>
  <c r="AO163" i="1"/>
  <c r="AO166" i="1"/>
  <c r="AO164" i="1"/>
  <c r="AO165" i="1"/>
  <c r="AO167" i="1"/>
  <c r="AD106" i="1"/>
  <c r="AG108" i="1"/>
  <c r="AG163" i="1"/>
  <c r="AG165" i="1"/>
  <c r="AG167" i="1"/>
  <c r="AG164" i="1"/>
  <c r="AG166" i="1"/>
  <c r="AR107" i="1"/>
  <c r="AR166" i="1"/>
  <c r="AR167" i="1"/>
  <c r="AR165" i="1"/>
  <c r="AR164" i="1"/>
  <c r="AR163" i="1"/>
  <c r="AF105" i="1"/>
  <c r="AQ107" i="1"/>
  <c r="AQ165" i="1"/>
  <c r="AQ166" i="1"/>
  <c r="AQ163" i="1"/>
  <c r="AQ167" i="1"/>
  <c r="AQ164" i="1"/>
  <c r="AI104" i="1"/>
  <c r="AM108" i="1"/>
  <c r="AM166" i="1"/>
  <c r="AM164" i="1"/>
  <c r="AM163" i="1"/>
  <c r="AM167" i="1"/>
  <c r="AM165" i="1"/>
  <c r="AA107" i="1"/>
  <c r="AA165" i="1"/>
  <c r="AA163" i="1"/>
  <c r="AA166" i="1"/>
  <c r="AA167" i="1"/>
  <c r="AA164" i="1"/>
  <c r="AS105" i="1"/>
  <c r="AS167" i="1"/>
  <c r="AS164" i="1"/>
  <c r="AS163" i="1"/>
  <c r="AS165" i="1"/>
  <c r="AS166" i="1"/>
  <c r="Z104" i="1"/>
  <c r="Z166" i="1"/>
  <c r="Z164" i="1"/>
  <c r="Z167" i="1"/>
  <c r="Z163" i="1"/>
  <c r="Z165" i="1"/>
  <c r="V106" i="1"/>
  <c r="V167" i="1"/>
  <c r="V163" i="1"/>
  <c r="V166" i="1"/>
  <c r="V164" i="1"/>
  <c r="V165" i="1"/>
  <c r="U107" i="1"/>
  <c r="U167" i="1"/>
  <c r="U165" i="1"/>
  <c r="U164" i="1"/>
  <c r="U166" i="1"/>
  <c r="U163" i="1"/>
  <c r="H107" i="1"/>
  <c r="H167" i="1"/>
  <c r="H166" i="1"/>
  <c r="H165" i="1"/>
  <c r="H164" i="1"/>
  <c r="H163" i="1"/>
  <c r="S107" i="1"/>
  <c r="S167" i="1"/>
  <c r="I107" i="1"/>
  <c r="I165" i="1"/>
  <c r="G108" i="1"/>
  <c r="G167" i="1"/>
  <c r="G164" i="1"/>
  <c r="G166" i="1"/>
  <c r="G163" i="1"/>
  <c r="G165" i="1"/>
  <c r="E104" i="1"/>
  <c r="E167" i="1"/>
  <c r="E166" i="1"/>
  <c r="E164" i="1"/>
  <c r="E165" i="1"/>
  <c r="E163" i="1"/>
  <c r="I167" i="1"/>
  <c r="J163" i="1"/>
  <c r="R163" i="1"/>
  <c r="D104" i="1"/>
  <c r="D166" i="1"/>
  <c r="D167" i="1"/>
  <c r="D165" i="1"/>
  <c r="D163" i="1"/>
  <c r="D164" i="1"/>
  <c r="R166" i="1"/>
  <c r="T104" i="1"/>
  <c r="T166" i="1"/>
  <c r="T167" i="1"/>
  <c r="T164" i="1"/>
  <c r="T163" i="1"/>
  <c r="T165" i="1"/>
  <c r="N106" i="1"/>
  <c r="N167" i="1"/>
  <c r="N163" i="1"/>
  <c r="N166" i="1"/>
  <c r="N165" i="1"/>
  <c r="N164" i="1"/>
  <c r="J166" i="1"/>
  <c r="K164" i="1"/>
  <c r="S164" i="1"/>
  <c r="I163" i="1"/>
  <c r="O108" i="1"/>
  <c r="O167" i="1"/>
  <c r="O164" i="1"/>
  <c r="O166" i="1"/>
  <c r="O165" i="1"/>
  <c r="O163" i="1"/>
  <c r="L104" i="1"/>
  <c r="L166" i="1"/>
  <c r="L167" i="1"/>
  <c r="L164" i="1"/>
  <c r="L163" i="1"/>
  <c r="L165" i="1"/>
  <c r="S163" i="1"/>
  <c r="J164" i="1"/>
  <c r="I164" i="1"/>
  <c r="F106" i="1"/>
  <c r="F167" i="1"/>
  <c r="F163" i="1"/>
  <c r="F166" i="1"/>
  <c r="F164" i="1"/>
  <c r="F165" i="1"/>
  <c r="M106" i="1"/>
  <c r="M167" i="1"/>
  <c r="M165" i="1"/>
  <c r="M164" i="1"/>
  <c r="M166" i="1"/>
  <c r="M163" i="1"/>
  <c r="I166" i="1"/>
  <c r="K165" i="1"/>
  <c r="P108" i="1"/>
  <c r="P167" i="1"/>
  <c r="P163" i="1"/>
  <c r="P164" i="1"/>
  <c r="P165" i="1"/>
  <c r="P166" i="1"/>
  <c r="J105" i="1"/>
  <c r="J167" i="1"/>
  <c r="S165" i="1"/>
  <c r="Q165" i="1"/>
  <c r="R108" i="1"/>
  <c r="R167" i="1"/>
  <c r="K104" i="1"/>
  <c r="K167" i="1"/>
  <c r="R164" i="1"/>
  <c r="K166" i="1"/>
  <c r="Q106" i="1"/>
  <c r="Q167" i="1"/>
  <c r="Q166" i="1"/>
  <c r="Q164" i="1"/>
  <c r="S166" i="1"/>
  <c r="C104" i="1"/>
  <c r="C167" i="1"/>
  <c r="C166" i="1"/>
  <c r="C165" i="1"/>
  <c r="C164" i="1"/>
  <c r="C163" i="1"/>
  <c r="C107" i="1"/>
  <c r="CH106" i="1"/>
  <c r="CK107" i="1"/>
  <c r="CK106" i="1"/>
  <c r="CJ105" i="1"/>
  <c r="CJ108" i="1"/>
  <c r="CH104" i="1"/>
  <c r="BV108" i="1"/>
  <c r="BV107" i="1"/>
  <c r="BU107" i="1"/>
  <c r="BU108" i="1"/>
  <c r="CH105" i="1"/>
  <c r="BU104" i="1"/>
  <c r="CI104" i="1"/>
  <c r="BW106" i="1"/>
  <c r="CM108" i="1"/>
  <c r="CC104" i="1"/>
  <c r="CC109" i="1" s="1"/>
  <c r="BW108" i="1"/>
  <c r="CH107" i="1"/>
  <c r="CG108" i="1"/>
  <c r="BZ106" i="1"/>
  <c r="BU106" i="1"/>
  <c r="BX106" i="1"/>
  <c r="CI107" i="1"/>
  <c r="BY106" i="1"/>
  <c r="BZ105" i="1"/>
  <c r="CE104" i="1"/>
  <c r="CB107" i="1"/>
  <c r="CB108" i="1"/>
  <c r="CD108" i="1"/>
  <c r="CD107" i="1"/>
  <c r="CL108" i="1"/>
  <c r="CL107" i="1"/>
  <c r="BY108" i="1"/>
  <c r="CL105" i="1"/>
  <c r="BU105" i="1"/>
  <c r="CI105" i="1"/>
  <c r="CB105" i="1"/>
  <c r="CC107" i="1"/>
  <c r="CC106" i="1"/>
  <c r="BV106" i="1"/>
  <c r="BV105" i="1"/>
  <c r="CJ107" i="1"/>
  <c r="CK108" i="1"/>
  <c r="CJ106" i="1"/>
  <c r="CK105" i="1"/>
  <c r="CB106" i="1"/>
  <c r="CI106" i="1"/>
  <c r="CM105" i="1"/>
  <c r="CC105" i="1"/>
  <c r="CD105" i="1"/>
  <c r="CM106" i="1"/>
  <c r="CG104" i="1"/>
  <c r="CL106" i="1"/>
  <c r="BX105" i="1"/>
  <c r="CF107" i="1"/>
  <c r="BX104" i="1"/>
  <c r="CK104" i="1"/>
  <c r="BZ104" i="1"/>
  <c r="CG106" i="1"/>
  <c r="BY104" i="1"/>
  <c r="BL104" i="1"/>
  <c r="BH108" i="1"/>
  <c r="BJ105" i="1"/>
  <c r="AY106" i="1"/>
  <c r="BL107" i="1"/>
  <c r="BO107" i="1"/>
  <c r="BO108" i="1"/>
  <c r="BG107" i="1"/>
  <c r="BG108" i="1"/>
  <c r="BH105" i="1"/>
  <c r="BJ104" i="1"/>
  <c r="BL108" i="1"/>
  <c r="BL105" i="1"/>
  <c r="BJ108" i="1"/>
  <c r="AZ108" i="1"/>
  <c r="BF107" i="1"/>
  <c r="BF106" i="1"/>
  <c r="BC106" i="1"/>
  <c r="BC104" i="1"/>
  <c r="BA106" i="1"/>
  <c r="BB106" i="1"/>
  <c r="AZ106" i="1"/>
  <c r="BH106" i="1"/>
  <c r="AX105" i="1"/>
  <c r="BP105" i="1"/>
  <c r="BP106" i="1"/>
  <c r="BK106" i="1"/>
  <c r="BC105" i="1"/>
  <c r="BB105" i="1"/>
  <c r="BK104" i="1"/>
  <c r="BN104" i="1"/>
  <c r="BN107" i="1"/>
  <c r="BN105" i="1"/>
  <c r="AY108" i="1"/>
  <c r="AY107" i="1"/>
  <c r="BN108" i="1"/>
  <c r="AX108" i="1"/>
  <c r="AX107" i="1"/>
  <c r="AM105" i="1"/>
  <c r="AP104" i="1"/>
  <c r="AP107" i="1"/>
  <c r="AE106" i="1"/>
  <c r="AJ106" i="1"/>
  <c r="AN107" i="1"/>
  <c r="AK106" i="1"/>
  <c r="AK107" i="1"/>
  <c r="AB105" i="1"/>
  <c r="AH108" i="1"/>
  <c r="AH107" i="1"/>
  <c r="AI105" i="1"/>
  <c r="AE107" i="1"/>
  <c r="AD107" i="1"/>
  <c r="AD104" i="1"/>
  <c r="AJ105" i="1"/>
  <c r="Z106" i="1"/>
  <c r="AJ108" i="1"/>
  <c r="AC108" i="1"/>
  <c r="AC107" i="1"/>
  <c r="AH106" i="1"/>
  <c r="AS106" i="1"/>
  <c r="AL107" i="1"/>
  <c r="AE105" i="1"/>
  <c r="AL104" i="1"/>
  <c r="AG104" i="1"/>
  <c r="AQ105" i="1"/>
  <c r="AH105" i="1"/>
  <c r="AN105" i="1"/>
  <c r="AK105" i="1"/>
  <c r="AF106" i="1"/>
  <c r="AK108" i="1"/>
  <c r="AN106" i="1"/>
  <c r="AC106" i="1"/>
  <c r="AP106" i="1"/>
  <c r="Z105" i="1"/>
  <c r="AO104" i="1"/>
  <c r="AR108" i="1"/>
  <c r="AA108" i="1"/>
  <c r="AQ108" i="1"/>
  <c r="AO106" i="1"/>
  <c r="AP108" i="1"/>
  <c r="AB108" i="1"/>
  <c r="AC105" i="1"/>
  <c r="AR105" i="1"/>
  <c r="AP105" i="1"/>
  <c r="AR106" i="1"/>
  <c r="AM104" i="1"/>
  <c r="AA105" i="1"/>
  <c r="AL106" i="1"/>
  <c r="Z107" i="1"/>
  <c r="Z108" i="1"/>
  <c r="AQ104" i="1"/>
  <c r="AJ104" i="1"/>
  <c r="AE104" i="1"/>
  <c r="AI106" i="1"/>
  <c r="AS108" i="1"/>
  <c r="AS107" i="1"/>
  <c r="AQ106" i="1"/>
  <c r="AA104" i="1"/>
  <c r="AN104" i="1"/>
  <c r="AI108" i="1"/>
  <c r="K108" i="1"/>
  <c r="V107" i="1"/>
  <c r="J108" i="1"/>
  <c r="K106" i="1"/>
  <c r="K107" i="1"/>
  <c r="K105" i="1"/>
  <c r="C106" i="1"/>
  <c r="C105" i="1"/>
  <c r="N104" i="1"/>
  <c r="L107" i="1"/>
  <c r="D105" i="1"/>
  <c r="M105" i="1"/>
  <c r="J104" i="1"/>
  <c r="L108" i="1"/>
  <c r="E107" i="1"/>
  <c r="L105" i="1"/>
  <c r="L106" i="1"/>
  <c r="E108" i="1"/>
  <c r="C108" i="1"/>
  <c r="M107" i="1"/>
  <c r="J107" i="1"/>
  <c r="J106" i="1"/>
  <c r="E105" i="1"/>
  <c r="M104" i="1"/>
  <c r="M108" i="1"/>
  <c r="O107" i="1"/>
  <c r="P107" i="1"/>
  <c r="N105" i="1"/>
  <c r="O104" i="1"/>
  <c r="P104" i="1"/>
  <c r="D108" i="1"/>
  <c r="D106" i="1"/>
  <c r="O105" i="1"/>
  <c r="I106" i="1"/>
  <c r="O106" i="1"/>
  <c r="E106" i="1"/>
  <c r="I108" i="1"/>
  <c r="N107" i="1"/>
  <c r="D107" i="1"/>
  <c r="H48" i="1"/>
  <c r="H47" i="1"/>
  <c r="H49" i="1"/>
  <c r="H46" i="1"/>
  <c r="H45" i="1"/>
  <c r="G106" i="1"/>
  <c r="L47" i="1"/>
  <c r="L46" i="1"/>
  <c r="L48" i="1"/>
  <c r="L45" i="1"/>
  <c r="L49" i="1"/>
  <c r="T106" i="1"/>
  <c r="R104" i="1"/>
  <c r="T107" i="1"/>
  <c r="M49" i="1"/>
  <c r="M46" i="1"/>
  <c r="M45" i="1"/>
  <c r="M47" i="1"/>
  <c r="M48" i="1"/>
  <c r="T47" i="1"/>
  <c r="T49" i="1"/>
  <c r="T48" i="1"/>
  <c r="T45" i="1"/>
  <c r="T46" i="1"/>
  <c r="Q104" i="1"/>
  <c r="F105" i="1"/>
  <c r="Q107" i="1"/>
  <c r="O46" i="1"/>
  <c r="O45" i="1"/>
  <c r="O48" i="1"/>
  <c r="O47" i="1"/>
  <c r="O49" i="1"/>
  <c r="E49" i="1"/>
  <c r="E46" i="1"/>
  <c r="E48" i="1"/>
  <c r="E47" i="1"/>
  <c r="E45" i="1"/>
  <c r="Q108" i="1"/>
  <c r="H104" i="1"/>
  <c r="F107" i="1"/>
  <c r="Q105" i="1"/>
  <c r="I104" i="1"/>
  <c r="G105" i="1"/>
  <c r="D47" i="1"/>
  <c r="D46" i="1"/>
  <c r="D49" i="1"/>
  <c r="D45" i="1"/>
  <c r="D48" i="1"/>
  <c r="C48" i="1"/>
  <c r="C46" i="1"/>
  <c r="C45" i="1"/>
  <c r="C49" i="1"/>
  <c r="C47" i="1"/>
  <c r="R107" i="1"/>
  <c r="R105" i="1"/>
  <c r="G104" i="1"/>
  <c r="F104" i="1"/>
  <c r="S105" i="1"/>
  <c r="S104" i="1"/>
  <c r="U49" i="1"/>
  <c r="U45" i="1"/>
  <c r="U47" i="1"/>
  <c r="U48" i="1"/>
  <c r="U46" i="1"/>
  <c r="U106" i="1"/>
  <c r="U104" i="1"/>
  <c r="R106" i="1"/>
  <c r="G46" i="1"/>
  <c r="G49" i="1"/>
  <c r="G45" i="1"/>
  <c r="G48" i="1"/>
  <c r="G47" i="1"/>
  <c r="H105" i="1"/>
  <c r="H106" i="1"/>
  <c r="F49" i="1"/>
  <c r="F46" i="1"/>
  <c r="F48" i="1"/>
  <c r="F45" i="1"/>
  <c r="F47" i="1"/>
  <c r="Q50" i="1"/>
  <c r="U108" i="1"/>
  <c r="S106" i="1"/>
  <c r="T105" i="1"/>
  <c r="J45" i="1"/>
  <c r="J46" i="1"/>
  <c r="J48" i="1"/>
  <c r="J49" i="1"/>
  <c r="J47" i="1"/>
  <c r="N46" i="1"/>
  <c r="N49" i="1"/>
  <c r="N48" i="1"/>
  <c r="N47" i="1"/>
  <c r="N45" i="1"/>
  <c r="K47" i="1"/>
  <c r="K45" i="1"/>
  <c r="K48" i="1"/>
  <c r="K49" i="1"/>
  <c r="K46" i="1"/>
  <c r="V108" i="1"/>
  <c r="H108" i="1"/>
  <c r="I50" i="1"/>
  <c r="N108" i="1"/>
  <c r="I105" i="1"/>
  <c r="V104" i="1"/>
  <c r="T108" i="1"/>
  <c r="U105" i="1"/>
  <c r="G107" i="1"/>
  <c r="R45" i="1"/>
  <c r="R48" i="1"/>
  <c r="R49" i="1"/>
  <c r="R47" i="1"/>
  <c r="R46" i="1"/>
  <c r="S47" i="1"/>
  <c r="S46" i="1"/>
  <c r="S45" i="1"/>
  <c r="S48" i="1"/>
  <c r="S49" i="1"/>
  <c r="P48" i="1"/>
  <c r="P49" i="1"/>
  <c r="P47" i="1"/>
  <c r="P45" i="1"/>
  <c r="P46" i="1"/>
  <c r="V46" i="1"/>
  <c r="V49" i="1"/>
  <c r="V48" i="1"/>
  <c r="V45" i="1"/>
  <c r="V47" i="1"/>
  <c r="P106" i="1"/>
  <c r="P105" i="1"/>
  <c r="S108" i="1"/>
  <c r="V105" i="1"/>
  <c r="F108" i="1"/>
  <c r="CC168" i="1" l="1"/>
  <c r="BH109" i="1"/>
  <c r="CB109" i="1"/>
  <c r="CK109" i="1"/>
  <c r="BV109" i="1"/>
  <c r="CF109" i="1"/>
  <c r="BE109" i="1"/>
  <c r="AX109" i="1"/>
  <c r="CD109" i="1"/>
  <c r="AY109" i="1"/>
  <c r="BX109" i="1"/>
  <c r="CM109" i="1"/>
  <c r="AS109" i="1"/>
  <c r="CJ109" i="1"/>
  <c r="BW109" i="1"/>
  <c r="BF109" i="1"/>
  <c r="CL109" i="1"/>
  <c r="CK168" i="1"/>
  <c r="BZ168" i="1"/>
  <c r="CA168" i="1"/>
  <c r="CM168" i="1"/>
  <c r="CL168" i="1"/>
  <c r="CI168" i="1"/>
  <c r="AX168" i="1"/>
  <c r="CB168" i="1"/>
  <c r="CD168" i="1"/>
  <c r="CH109" i="1"/>
  <c r="CA109" i="1"/>
  <c r="CI109" i="1"/>
  <c r="BY109" i="1"/>
  <c r="CG109" i="1"/>
  <c r="CG168" i="1"/>
  <c r="BY168" i="1"/>
  <c r="CH168" i="1"/>
  <c r="BT168" i="1"/>
  <c r="CF168" i="1"/>
  <c r="CE168" i="1"/>
  <c r="CJ168" i="1"/>
  <c r="BZ109" i="1"/>
  <c r="CE109" i="1"/>
  <c r="BW168" i="1"/>
  <c r="BX168" i="1"/>
  <c r="BT109" i="1"/>
  <c r="BU109" i="1"/>
  <c r="BV168" i="1"/>
  <c r="BU168" i="1"/>
  <c r="BN168" i="1"/>
  <c r="BC168" i="1"/>
  <c r="BD168" i="1"/>
  <c r="AW168" i="1"/>
  <c r="BA168" i="1"/>
  <c r="BC109" i="1"/>
  <c r="BJ109" i="1"/>
  <c r="BF168" i="1"/>
  <c r="BH168" i="1"/>
  <c r="BP109" i="1"/>
  <c r="BL109" i="1"/>
  <c r="BB168" i="1"/>
  <c r="BB109" i="1"/>
  <c r="BI168" i="1"/>
  <c r="AY168" i="1"/>
  <c r="BD109" i="1"/>
  <c r="BJ168" i="1"/>
  <c r="AW109" i="1"/>
  <c r="BN109" i="1"/>
  <c r="AZ168" i="1"/>
  <c r="BE168" i="1"/>
  <c r="BA109" i="1"/>
  <c r="AZ109" i="1"/>
  <c r="BK109" i="1"/>
  <c r="BK168" i="1"/>
  <c r="BM168" i="1"/>
  <c r="BI109" i="1"/>
  <c r="BL168" i="1"/>
  <c r="BG168" i="1"/>
  <c r="BP168" i="1"/>
  <c r="BO168" i="1"/>
  <c r="BG109" i="1"/>
  <c r="BO109" i="1"/>
  <c r="BM109" i="1"/>
  <c r="AG109" i="1"/>
  <c r="AA168" i="1"/>
  <c r="AS168" i="1"/>
  <c r="AK109" i="1"/>
  <c r="AQ168" i="1"/>
  <c r="AR109" i="1"/>
  <c r="AC109" i="1"/>
  <c r="AH109" i="1"/>
  <c r="AP109" i="1"/>
  <c r="AL109" i="1"/>
  <c r="AI109" i="1"/>
  <c r="AR168" i="1"/>
  <c r="AF109" i="1"/>
  <c r="AL168" i="1"/>
  <c r="AM109" i="1"/>
  <c r="Z168" i="1"/>
  <c r="AO168" i="1"/>
  <c r="AH168" i="1"/>
  <c r="AE168" i="1"/>
  <c r="AN168" i="1"/>
  <c r="AE109" i="1"/>
  <c r="AD109" i="1"/>
  <c r="AG168" i="1"/>
  <c r="AC168" i="1"/>
  <c r="AJ168" i="1"/>
  <c r="AJ109" i="1"/>
  <c r="AN109" i="1"/>
  <c r="AO109" i="1"/>
  <c r="AM168" i="1"/>
  <c r="AP168" i="1"/>
  <c r="AB168" i="1"/>
  <c r="AF168" i="1"/>
  <c r="AB109" i="1"/>
  <c r="AD168" i="1"/>
  <c r="AQ109" i="1"/>
  <c r="AA109" i="1"/>
  <c r="Z109" i="1"/>
  <c r="AI168" i="1"/>
  <c r="AK168" i="1"/>
  <c r="K168" i="1"/>
  <c r="Q168" i="1"/>
  <c r="P168" i="1"/>
  <c r="I168" i="1"/>
  <c r="J168" i="1"/>
  <c r="U168" i="1"/>
  <c r="V168" i="1"/>
  <c r="O168" i="1"/>
  <c r="E168" i="1"/>
  <c r="H168" i="1"/>
  <c r="G168" i="1"/>
  <c r="D168" i="1"/>
  <c r="S168" i="1"/>
  <c r="T168" i="1"/>
  <c r="D109" i="1"/>
  <c r="M168" i="1"/>
  <c r="L168" i="1"/>
  <c r="F168" i="1"/>
  <c r="N168" i="1"/>
  <c r="R168" i="1"/>
  <c r="C168" i="1"/>
  <c r="K109" i="1"/>
  <c r="P109" i="1"/>
  <c r="E109" i="1"/>
  <c r="O109" i="1"/>
  <c r="C109" i="1"/>
  <c r="L109" i="1"/>
  <c r="M109" i="1"/>
  <c r="T109" i="1"/>
  <c r="J109" i="1"/>
  <c r="N109" i="1"/>
  <c r="J50" i="1"/>
  <c r="G50" i="1"/>
  <c r="S50" i="1"/>
  <c r="F50" i="1"/>
  <c r="U109" i="1"/>
  <c r="E50" i="1"/>
  <c r="H109" i="1"/>
  <c r="S109" i="1"/>
  <c r="O50" i="1"/>
  <c r="G109" i="1"/>
  <c r="H50" i="1"/>
  <c r="U50" i="1"/>
  <c r="T50" i="1"/>
  <c r="P50" i="1"/>
  <c r="C50" i="1"/>
  <c r="R109" i="1"/>
  <c r="V50" i="1"/>
  <c r="K50" i="1"/>
  <c r="I109" i="1"/>
  <c r="F109" i="1"/>
  <c r="L50" i="1"/>
  <c r="V109" i="1"/>
  <c r="R50" i="1"/>
  <c r="N50" i="1"/>
  <c r="D50" i="1"/>
  <c r="Q109" i="1"/>
  <c r="M50" i="1"/>
</calcChain>
</file>

<file path=xl/sharedStrings.xml><?xml version="1.0" encoding="utf-8"?>
<sst xmlns="http://schemas.openxmlformats.org/spreadsheetml/2006/main" count="2043" uniqueCount="36">
  <si>
    <t>ATA</t>
  </si>
  <si>
    <t>BOL</t>
  </si>
  <si>
    <t>CAG</t>
  </si>
  <si>
    <t>CAT</t>
  </si>
  <si>
    <t>CES</t>
  </si>
  <si>
    <t>CHI</t>
  </si>
  <si>
    <t>FIO</t>
  </si>
  <si>
    <t>GEN</t>
  </si>
  <si>
    <t>INT</t>
  </si>
  <si>
    <t>JUV</t>
  </si>
  <si>
    <t>LAZ</t>
  </si>
  <si>
    <t>LEC</t>
  </si>
  <si>
    <t>MIL</t>
  </si>
  <si>
    <t>NAP</t>
  </si>
  <si>
    <t>NOV</t>
  </si>
  <si>
    <t>PAL</t>
  </si>
  <si>
    <t>PAR</t>
  </si>
  <si>
    <t>ROM</t>
  </si>
  <si>
    <t>SIE</t>
  </si>
  <si>
    <t>UDI</t>
  </si>
  <si>
    <t>C</t>
  </si>
  <si>
    <t>C*T</t>
  </si>
  <si>
    <t>C*v</t>
  </si>
  <si>
    <t>C*p</t>
  </si>
  <si>
    <t>C*s</t>
  </si>
  <si>
    <t>F*T</t>
  </si>
  <si>
    <t>F*v</t>
  </si>
  <si>
    <t>F*p</t>
  </si>
  <si>
    <t>F*s</t>
  </si>
  <si>
    <t>F</t>
  </si>
  <si>
    <t>v</t>
  </si>
  <si>
    <t>p</t>
  </si>
  <si>
    <t>s</t>
  </si>
  <si>
    <t>T*v</t>
  </si>
  <si>
    <t>T*p</t>
  </si>
  <si>
    <t>T*s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</si>
</sst>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164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1" fillId="0" borderId="0" xfId="0" applyNumberFormat="1" applyFont="1"/>
    <xf numFmtId="0" fontId="2" fillId="0" borderId="0" xfId="0" applyFont="1"/>
    <xf numFmtId="1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6" borderId="2" xfId="0" applyFont="1" applyFill="1" applyBorder="1" applyAlignment="1">
      <alignment horizontal="center"/>
    </xf>
    <xf numFmtId="1" fontId="1" fillId="6" borderId="3" xfId="0" applyNumberFormat="1" applyFont="1" applyFill="1" applyBorder="1" applyAlignment="1">
      <alignment horizontal="left"/>
    </xf>
    <xf numFmtId="1" fontId="1" fillId="6" borderId="4" xfId="0" applyNumberFormat="1" applyFont="1" applyFill="1" applyBorder="1" applyAlignment="1">
      <alignment horizontal="left"/>
    </xf>
    <xf numFmtId="1" fontId="1" fillId="6" borderId="3" xfId="0" applyNumberFormat="1" applyFont="1" applyFill="1" applyBorder="1"/>
    <xf numFmtId="0" fontId="2" fillId="6" borderId="1" xfId="0" applyFont="1" applyFill="1" applyBorder="1" applyAlignment="1">
      <alignment horizontal="center"/>
    </xf>
    <xf numFmtId="0" fontId="0" fillId="6" borderId="0" xfId="0" applyFill="1"/>
    <xf numFmtId="164" fontId="1" fillId="6" borderId="1" xfId="0" applyNumberFormat="1" applyFont="1" applyFill="1" applyBorder="1" applyAlignment="1">
      <alignment horizontal="center"/>
    </xf>
    <xf numFmtId="164" fontId="1" fillId="6" borderId="0" xfId="0" applyNumberFormat="1" applyFont="1" applyFill="1"/>
    <xf numFmtId="9" fontId="1" fillId="6" borderId="6" xfId="0" applyNumberFormat="1" applyFont="1" applyFill="1" applyBorder="1" applyAlignment="1">
      <alignment horizontal="left"/>
    </xf>
    <xf numFmtId="1" fontId="1" fillId="6" borderId="5" xfId="0" applyNumberFormat="1" applyFont="1" applyFill="1" applyBorder="1"/>
    <xf numFmtId="0" fontId="1" fillId="6" borderId="0" xfId="0" applyFont="1" applyFill="1" applyBorder="1"/>
    <xf numFmtId="1" fontId="1" fillId="6" borderId="0" xfId="0" applyNumberFormat="1" applyFont="1" applyFill="1"/>
    <xf numFmtId="0" fontId="1" fillId="6" borderId="0" xfId="0" applyFont="1" applyFill="1"/>
    <xf numFmtId="0" fontId="2" fillId="6" borderId="5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1" fontId="1" fillId="6" borderId="0" xfId="0" applyNumberFormat="1" applyFont="1" applyFill="1" applyBorder="1"/>
    <xf numFmtId="1" fontId="1" fillId="6" borderId="5" xfId="0" applyNumberFormat="1" applyFont="1" applyFill="1" applyBorder="1" applyAlignment="1">
      <alignment horizontal="left"/>
    </xf>
    <xf numFmtId="1" fontId="1" fillId="6" borderId="6" xfId="0" applyNumberFormat="1" applyFont="1" applyFill="1" applyBorder="1" applyAlignment="1">
      <alignment horizontal="left"/>
    </xf>
    <xf numFmtId="9" fontId="1" fillId="6" borderId="5" xfId="0" applyNumberFormat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</cellXfs>
  <cellStyles count="1">
    <cellStyle name="Normale" xfId="0" builtinId="0"/>
  </cellStyles>
  <dxfs count="96"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M177"/>
  <sheetViews>
    <sheetView topLeftCell="A93" workbookViewId="0">
      <selection activeCell="K182" sqref="K182"/>
    </sheetView>
  </sheetViews>
  <sheetFormatPr defaultRowHeight="14.4" x14ac:dyDescent="0.3"/>
  <cols>
    <col min="1" max="1" width="0.88671875" style="13" customWidth="1"/>
    <col min="2" max="2" width="3.33203125" style="23" customWidth="1"/>
    <col min="3" max="22" width="3.33203125" style="20" customWidth="1"/>
    <col min="23" max="24" width="0.88671875" style="13" customWidth="1"/>
    <col min="25" max="45" width="3.33203125" style="13" customWidth="1"/>
    <col min="46" max="47" width="0.88671875" style="13" customWidth="1"/>
    <col min="48" max="68" width="3.33203125" style="13" customWidth="1"/>
    <col min="69" max="70" width="0.88671875" style="13" customWidth="1"/>
    <col min="71" max="91" width="3.33203125" style="13" customWidth="1"/>
    <col min="92" max="92" width="0.88671875" style="13" customWidth="1"/>
    <col min="93" max="16384" width="8.88671875" style="13"/>
  </cols>
  <sheetData>
    <row r="2" spans="2:22" x14ac:dyDescent="0.3">
      <c r="C2" s="12" t="s">
        <v>0</v>
      </c>
      <c r="D2" s="12" t="s">
        <v>1</v>
      </c>
      <c r="E2" s="12" t="s">
        <v>2</v>
      </c>
      <c r="F2" s="12" t="s">
        <v>3</v>
      </c>
      <c r="G2" s="12" t="s">
        <v>4</v>
      </c>
      <c r="H2" s="12" t="s">
        <v>5</v>
      </c>
      <c r="I2" s="12" t="s">
        <v>6</v>
      </c>
      <c r="J2" s="12" t="s">
        <v>7</v>
      </c>
      <c r="K2" s="12" t="s">
        <v>8</v>
      </c>
      <c r="L2" s="12" t="s">
        <v>9</v>
      </c>
      <c r="M2" s="12" t="s">
        <v>10</v>
      </c>
      <c r="N2" s="12" t="s">
        <v>11</v>
      </c>
      <c r="O2" s="12" t="s">
        <v>12</v>
      </c>
      <c r="P2" s="12" t="s">
        <v>13</v>
      </c>
      <c r="Q2" s="12" t="s">
        <v>14</v>
      </c>
      <c r="R2" s="12" t="s">
        <v>15</v>
      </c>
      <c r="S2" s="12" t="s">
        <v>16</v>
      </c>
      <c r="T2" s="12" t="s">
        <v>17</v>
      </c>
      <c r="U2" s="12" t="s">
        <v>18</v>
      </c>
      <c r="V2" s="12" t="s">
        <v>19</v>
      </c>
    </row>
    <row r="3" spans="2:22" x14ac:dyDescent="0.3">
      <c r="B3" s="12">
        <v>1</v>
      </c>
      <c r="C3" s="14">
        <v>5.9</v>
      </c>
      <c r="D3" s="14">
        <v>5.7</v>
      </c>
      <c r="E3" s="14">
        <v>6</v>
      </c>
      <c r="F3" s="14">
        <v>5.5</v>
      </c>
      <c r="G3" s="14">
        <v>5.5</v>
      </c>
      <c r="H3" s="14">
        <v>6</v>
      </c>
      <c r="I3" s="14">
        <v>5.8</v>
      </c>
      <c r="J3" s="14">
        <v>5.9</v>
      </c>
      <c r="K3" s="14">
        <v>5.8</v>
      </c>
      <c r="L3" s="14">
        <v>6.4</v>
      </c>
      <c r="M3" s="14">
        <v>6.3</v>
      </c>
      <c r="N3" s="14">
        <v>5.7</v>
      </c>
      <c r="O3" s="14">
        <v>5.9</v>
      </c>
      <c r="P3" s="14">
        <v>5.9</v>
      </c>
      <c r="Q3" s="14">
        <v>5.7</v>
      </c>
      <c r="R3" s="14">
        <v>5.7</v>
      </c>
      <c r="S3" s="14">
        <v>6.2</v>
      </c>
      <c r="T3" s="14">
        <v>5.9</v>
      </c>
      <c r="U3" s="14">
        <v>5.8</v>
      </c>
      <c r="V3" s="14">
        <v>6.5</v>
      </c>
    </row>
    <row r="4" spans="2:22" x14ac:dyDescent="0.3">
      <c r="B4" s="12">
        <v>2</v>
      </c>
      <c r="C4" s="14">
        <v>6.2</v>
      </c>
      <c r="D4" s="14">
        <v>5.5</v>
      </c>
      <c r="E4" s="14">
        <v>6.3</v>
      </c>
      <c r="F4" s="14">
        <v>5.8</v>
      </c>
      <c r="G4" s="14">
        <v>5.6</v>
      </c>
      <c r="H4" s="14">
        <v>5.8</v>
      </c>
      <c r="I4" s="14">
        <v>6.4</v>
      </c>
      <c r="J4" s="14">
        <v>5.8</v>
      </c>
      <c r="K4" s="14">
        <v>5.3</v>
      </c>
      <c r="L4" s="14">
        <v>6.4</v>
      </c>
      <c r="M4" s="14">
        <v>5.8</v>
      </c>
      <c r="N4" s="14">
        <v>5.3</v>
      </c>
      <c r="O4" s="14">
        <v>6.1</v>
      </c>
      <c r="P4" s="14">
        <v>6.3</v>
      </c>
      <c r="Q4" s="14">
        <v>5.9</v>
      </c>
      <c r="R4" s="14">
        <v>6.5</v>
      </c>
      <c r="S4" s="14">
        <v>5</v>
      </c>
      <c r="T4" s="14">
        <v>5.4</v>
      </c>
      <c r="U4" s="14">
        <v>5.7</v>
      </c>
      <c r="V4" s="14">
        <v>6.3</v>
      </c>
    </row>
    <row r="5" spans="2:22" x14ac:dyDescent="0.3">
      <c r="B5" s="12">
        <v>3</v>
      </c>
      <c r="C5" s="14">
        <v>6.1</v>
      </c>
      <c r="D5" s="14">
        <v>5.3</v>
      </c>
      <c r="E5" s="14">
        <v>6.4</v>
      </c>
      <c r="F5" s="14">
        <v>6.3</v>
      </c>
      <c r="G5" s="14">
        <v>5.7</v>
      </c>
      <c r="H5" s="14">
        <v>5.9</v>
      </c>
      <c r="I5" s="14">
        <v>5.4</v>
      </c>
      <c r="J5" s="14">
        <v>6.1</v>
      </c>
      <c r="K5" s="14">
        <v>5.8</v>
      </c>
      <c r="L5" s="14">
        <v>6.3</v>
      </c>
      <c r="M5" s="14">
        <v>5.5</v>
      </c>
      <c r="N5" s="14">
        <v>6.5</v>
      </c>
      <c r="O5" s="14">
        <v>5.3</v>
      </c>
      <c r="P5" s="14">
        <v>6.7</v>
      </c>
      <c r="Q5" s="14">
        <v>5.5</v>
      </c>
      <c r="R5" s="14">
        <v>5.5</v>
      </c>
      <c r="S5" s="14">
        <v>5.9</v>
      </c>
      <c r="T5" s="14">
        <v>6.3</v>
      </c>
      <c r="U5" s="14">
        <v>6</v>
      </c>
      <c r="V5" s="14">
        <v>6.3</v>
      </c>
    </row>
    <row r="6" spans="2:22" x14ac:dyDescent="0.3">
      <c r="B6" s="12">
        <v>4</v>
      </c>
      <c r="C6" s="14">
        <v>6.2</v>
      </c>
      <c r="D6" s="14">
        <v>6.1</v>
      </c>
      <c r="E6" s="14">
        <v>5.4</v>
      </c>
      <c r="F6" s="14">
        <v>5.4</v>
      </c>
      <c r="G6" s="14">
        <v>5.6</v>
      </c>
      <c r="H6" s="14">
        <v>6.2</v>
      </c>
      <c r="I6" s="14">
        <v>6.4</v>
      </c>
      <c r="J6" s="14">
        <v>6.5</v>
      </c>
      <c r="K6" s="14">
        <v>4.5</v>
      </c>
      <c r="L6" s="14">
        <v>6.2</v>
      </c>
      <c r="M6" s="14">
        <v>6.1</v>
      </c>
      <c r="N6" s="14">
        <v>5.4</v>
      </c>
      <c r="O6" s="14">
        <v>6</v>
      </c>
      <c r="P6" s="14">
        <v>5.3</v>
      </c>
      <c r="Q6" s="14">
        <v>6.9</v>
      </c>
      <c r="R6" s="14">
        <v>6.2</v>
      </c>
      <c r="S6" s="14">
        <v>5.4</v>
      </c>
      <c r="T6" s="14">
        <v>5.6</v>
      </c>
      <c r="U6" s="14">
        <v>6</v>
      </c>
      <c r="V6" s="14">
        <v>6.2</v>
      </c>
    </row>
    <row r="7" spans="2:22" x14ac:dyDescent="0.3">
      <c r="B7" s="12">
        <v>5</v>
      </c>
      <c r="C7" s="14">
        <v>6.3</v>
      </c>
      <c r="D7" s="14">
        <v>5.8</v>
      </c>
      <c r="E7" s="14">
        <v>6.1</v>
      </c>
      <c r="F7" s="14">
        <v>6.2</v>
      </c>
      <c r="G7" s="14">
        <v>5.7</v>
      </c>
      <c r="H7" s="14">
        <v>6.1</v>
      </c>
      <c r="I7" s="14">
        <v>6.2</v>
      </c>
      <c r="J7" s="14">
        <v>5.8</v>
      </c>
      <c r="K7" s="14">
        <v>6.1</v>
      </c>
      <c r="L7" s="14">
        <v>5.7</v>
      </c>
      <c r="M7" s="14">
        <v>6</v>
      </c>
      <c r="N7" s="14">
        <v>5.4</v>
      </c>
      <c r="O7" s="14">
        <v>6.1</v>
      </c>
      <c r="P7" s="14">
        <v>5.5</v>
      </c>
      <c r="Q7" s="14">
        <v>5.6</v>
      </c>
      <c r="R7" s="14">
        <v>6</v>
      </c>
      <c r="S7" s="14">
        <v>5.3</v>
      </c>
      <c r="T7" s="14">
        <v>6.1</v>
      </c>
      <c r="U7" s="14">
        <v>6.6</v>
      </c>
      <c r="V7" s="14">
        <v>5.9</v>
      </c>
    </row>
    <row r="8" spans="2:22" x14ac:dyDescent="0.3">
      <c r="B8" s="12">
        <v>6</v>
      </c>
      <c r="C8" s="14">
        <v>5.8</v>
      </c>
      <c r="D8" s="14">
        <v>5.4</v>
      </c>
      <c r="E8" s="14">
        <v>6.7</v>
      </c>
      <c r="F8" s="14">
        <v>6.1</v>
      </c>
      <c r="G8" s="14">
        <v>6</v>
      </c>
      <c r="H8" s="14">
        <v>5.8</v>
      </c>
      <c r="I8" s="14">
        <v>5.6</v>
      </c>
      <c r="J8" s="14">
        <v>5.3</v>
      </c>
      <c r="K8" s="14">
        <v>5.5</v>
      </c>
      <c r="L8" s="14">
        <v>6.7</v>
      </c>
      <c r="M8" s="14">
        <v>6.1</v>
      </c>
      <c r="N8" s="14">
        <v>5.3</v>
      </c>
      <c r="O8" s="14">
        <v>5.0999999999999996</v>
      </c>
      <c r="P8" s="14">
        <v>6.9</v>
      </c>
      <c r="Q8" s="14">
        <v>6</v>
      </c>
      <c r="R8" s="14">
        <v>6.4</v>
      </c>
      <c r="S8" s="14">
        <v>6.5</v>
      </c>
      <c r="T8" s="14">
        <v>6.5</v>
      </c>
      <c r="U8" s="14">
        <v>5.5</v>
      </c>
      <c r="V8" s="14">
        <v>6.7</v>
      </c>
    </row>
    <row r="9" spans="2:22" x14ac:dyDescent="0.3">
      <c r="B9" s="12">
        <v>7</v>
      </c>
      <c r="C9" s="14">
        <v>6.1</v>
      </c>
      <c r="D9" s="14">
        <v>6</v>
      </c>
      <c r="E9" s="14">
        <v>5.7</v>
      </c>
      <c r="F9" s="14">
        <v>6.5</v>
      </c>
      <c r="G9" s="14">
        <v>5.9</v>
      </c>
      <c r="H9" s="14">
        <v>6</v>
      </c>
      <c r="I9" s="14">
        <v>5.8</v>
      </c>
      <c r="J9" s="14">
        <v>5.9</v>
      </c>
      <c r="K9" s="14">
        <v>5.4</v>
      </c>
      <c r="L9" s="14">
        <v>5.9</v>
      </c>
      <c r="M9" s="14">
        <v>6.3</v>
      </c>
      <c r="N9" s="14">
        <v>5.7</v>
      </c>
      <c r="O9" s="14">
        <v>6.5</v>
      </c>
      <c r="P9" s="14">
        <v>5.5</v>
      </c>
      <c r="Q9" s="14">
        <v>5.9</v>
      </c>
      <c r="R9" s="14">
        <v>5.2</v>
      </c>
      <c r="S9" s="14">
        <v>6.5</v>
      </c>
      <c r="T9" s="14">
        <v>6</v>
      </c>
      <c r="U9" s="14">
        <v>6</v>
      </c>
      <c r="V9" s="14">
        <v>5.9</v>
      </c>
    </row>
    <row r="10" spans="2:22" x14ac:dyDescent="0.3">
      <c r="B10" s="12">
        <v>8</v>
      </c>
      <c r="C10" s="14">
        <v>6.3</v>
      </c>
      <c r="D10" s="14">
        <v>5.4</v>
      </c>
      <c r="E10" s="14">
        <v>5.9</v>
      </c>
      <c r="F10" s="14">
        <v>6</v>
      </c>
      <c r="G10" s="14">
        <v>5.4</v>
      </c>
      <c r="H10" s="14">
        <v>5.7</v>
      </c>
      <c r="I10" s="14">
        <v>5.7</v>
      </c>
      <c r="J10" s="14">
        <v>6.4</v>
      </c>
      <c r="K10" s="14">
        <v>6.2</v>
      </c>
      <c r="L10" s="14">
        <v>5.9</v>
      </c>
      <c r="M10" s="14">
        <v>6.3</v>
      </c>
      <c r="N10" s="14">
        <v>5.6</v>
      </c>
      <c r="O10" s="14">
        <v>5.9</v>
      </c>
      <c r="P10" s="14">
        <v>5.8</v>
      </c>
      <c r="Q10" s="14">
        <v>5.6</v>
      </c>
      <c r="R10" s="14">
        <v>5.9</v>
      </c>
      <c r="S10" s="14">
        <v>5.8</v>
      </c>
      <c r="T10" s="14">
        <v>6</v>
      </c>
      <c r="U10" s="14">
        <v>6.2</v>
      </c>
      <c r="V10" s="14">
        <v>6.4</v>
      </c>
    </row>
    <row r="11" spans="2:22" x14ac:dyDescent="0.3">
      <c r="B11" s="12">
        <v>9</v>
      </c>
      <c r="C11" s="14">
        <v>6.3</v>
      </c>
      <c r="D11" s="14">
        <v>5.9</v>
      </c>
      <c r="E11" s="14">
        <v>5.7</v>
      </c>
      <c r="F11" s="14">
        <v>6.1</v>
      </c>
      <c r="G11" s="14">
        <v>5.8</v>
      </c>
      <c r="H11" s="14">
        <v>5.6</v>
      </c>
      <c r="I11" s="14">
        <v>5.5</v>
      </c>
      <c r="J11" s="14">
        <v>6.1</v>
      </c>
      <c r="K11" s="14">
        <v>5.9</v>
      </c>
      <c r="L11" s="14">
        <v>6.5</v>
      </c>
      <c r="M11" s="14">
        <v>5.9</v>
      </c>
      <c r="N11" s="14">
        <v>5.6</v>
      </c>
      <c r="O11" s="14">
        <v>6.3</v>
      </c>
      <c r="P11" s="14">
        <v>6.4</v>
      </c>
      <c r="Q11" s="14">
        <v>5.6</v>
      </c>
      <c r="R11" s="14">
        <v>6.3</v>
      </c>
      <c r="S11" s="14">
        <v>5.5</v>
      </c>
      <c r="T11" s="14">
        <v>5.8</v>
      </c>
      <c r="U11" s="14">
        <v>6</v>
      </c>
      <c r="V11" s="14">
        <v>5.4</v>
      </c>
    </row>
    <row r="12" spans="2:22" x14ac:dyDescent="0.3">
      <c r="B12" s="12">
        <v>10</v>
      </c>
      <c r="C12" s="14">
        <v>5.9</v>
      </c>
      <c r="D12" s="14">
        <v>5.8</v>
      </c>
      <c r="E12" s="14">
        <v>5.6</v>
      </c>
      <c r="F12" s="14">
        <v>6.4</v>
      </c>
      <c r="G12" s="14">
        <v>5.2</v>
      </c>
      <c r="H12" s="14">
        <v>5.2</v>
      </c>
      <c r="I12" s="14">
        <v>6</v>
      </c>
      <c r="J12" s="14">
        <v>5.7</v>
      </c>
      <c r="K12" s="14">
        <v>5.3</v>
      </c>
      <c r="L12" s="14">
        <v>6.4</v>
      </c>
      <c r="M12" s="14">
        <v>6.3</v>
      </c>
      <c r="N12" s="14">
        <v>5.7</v>
      </c>
      <c r="O12" s="14">
        <v>6.4</v>
      </c>
      <c r="P12" s="14">
        <v>5.4</v>
      </c>
      <c r="Q12" s="14">
        <v>6</v>
      </c>
      <c r="R12" s="14">
        <v>5.4</v>
      </c>
      <c r="S12" s="14">
        <v>6.6</v>
      </c>
      <c r="T12" s="14">
        <v>5.8</v>
      </c>
      <c r="U12" s="14">
        <v>6.7</v>
      </c>
      <c r="V12" s="14">
        <v>6.4</v>
      </c>
    </row>
    <row r="13" spans="2:22" x14ac:dyDescent="0.3">
      <c r="B13" s="12">
        <v>11</v>
      </c>
      <c r="C13" s="14">
        <v>6.4</v>
      </c>
      <c r="D13" s="14">
        <v>5.5</v>
      </c>
      <c r="E13" s="14">
        <v>5.5</v>
      </c>
      <c r="F13" s="14">
        <v>5.3</v>
      </c>
      <c r="G13" s="14">
        <v>5.4</v>
      </c>
      <c r="H13" s="14">
        <v>6.1</v>
      </c>
      <c r="I13" s="14">
        <v>5.4</v>
      </c>
      <c r="J13" s="14">
        <v>5.7</v>
      </c>
      <c r="K13" s="14">
        <v>6</v>
      </c>
      <c r="L13" s="14">
        <v>6</v>
      </c>
      <c r="M13" s="14">
        <v>6.2</v>
      </c>
      <c r="N13" s="14">
        <v>6.4</v>
      </c>
      <c r="O13" s="14">
        <v>6.8</v>
      </c>
      <c r="P13" s="14">
        <v>6.3</v>
      </c>
      <c r="Q13" s="14">
        <v>5.4</v>
      </c>
      <c r="R13" s="14">
        <v>6.4</v>
      </c>
      <c r="S13" s="14">
        <v>5.7</v>
      </c>
      <c r="T13" s="14">
        <v>6.2</v>
      </c>
      <c r="U13" s="14">
        <v>5.9</v>
      </c>
      <c r="V13" s="14">
        <v>6.2</v>
      </c>
    </row>
    <row r="14" spans="2:22" x14ac:dyDescent="0.3">
      <c r="B14" s="12">
        <v>12</v>
      </c>
      <c r="C14" s="14">
        <v>6.3</v>
      </c>
      <c r="D14" s="14">
        <v>5.5</v>
      </c>
      <c r="E14" s="14">
        <v>5.7</v>
      </c>
      <c r="F14" s="14">
        <v>5.6</v>
      </c>
      <c r="G14" s="14">
        <v>6.1</v>
      </c>
      <c r="H14" s="14">
        <v>6.2</v>
      </c>
      <c r="I14" s="14">
        <v>5.8</v>
      </c>
      <c r="J14" s="14">
        <v>6.1</v>
      </c>
      <c r="K14" s="14">
        <v>6.2</v>
      </c>
      <c r="L14" s="14">
        <v>6.6</v>
      </c>
      <c r="M14" s="14">
        <v>6</v>
      </c>
      <c r="N14" s="14">
        <v>5.7</v>
      </c>
      <c r="O14" s="14">
        <v>6</v>
      </c>
      <c r="P14" s="14">
        <v>5.7</v>
      </c>
      <c r="Q14" s="14">
        <v>6</v>
      </c>
      <c r="R14" s="14">
        <v>5.0999999999999996</v>
      </c>
      <c r="S14" s="14">
        <v>6.3</v>
      </c>
      <c r="T14" s="14">
        <v>6.3</v>
      </c>
      <c r="U14" s="14">
        <v>6.1</v>
      </c>
      <c r="V14" s="14">
        <v>5.4</v>
      </c>
    </row>
    <row r="15" spans="2:22" x14ac:dyDescent="0.3">
      <c r="B15" s="12">
        <v>13</v>
      </c>
      <c r="C15" s="14">
        <v>6.2</v>
      </c>
      <c r="D15" s="14">
        <v>5.9</v>
      </c>
      <c r="E15" s="14">
        <v>5.9</v>
      </c>
      <c r="F15" s="14">
        <v>6.2</v>
      </c>
      <c r="G15" s="14">
        <v>6.3</v>
      </c>
      <c r="H15" s="14">
        <v>4.9000000000000004</v>
      </c>
      <c r="I15" s="14">
        <v>5.6</v>
      </c>
      <c r="J15" s="14">
        <v>5.8</v>
      </c>
      <c r="K15" s="14">
        <v>5.8</v>
      </c>
      <c r="L15" s="14">
        <v>6.5</v>
      </c>
      <c r="M15" s="14">
        <v>6</v>
      </c>
      <c r="N15" s="14">
        <v>5.5</v>
      </c>
      <c r="O15" s="14">
        <v>6.7</v>
      </c>
      <c r="P15" s="14">
        <v>5.9</v>
      </c>
      <c r="Q15" s="14">
        <v>6.2</v>
      </c>
      <c r="R15" s="14">
        <v>6.3</v>
      </c>
      <c r="S15" s="14">
        <v>5.5</v>
      </c>
      <c r="T15" s="14">
        <v>5.6</v>
      </c>
      <c r="U15" s="14">
        <v>5.7</v>
      </c>
      <c r="V15" s="14">
        <v>6.2</v>
      </c>
    </row>
    <row r="16" spans="2:22" x14ac:dyDescent="0.3">
      <c r="B16" s="12">
        <v>14</v>
      </c>
      <c r="C16" s="14">
        <v>5.9</v>
      </c>
      <c r="D16" s="14">
        <v>6.2</v>
      </c>
      <c r="E16" s="14">
        <v>6.2</v>
      </c>
      <c r="F16" s="14">
        <v>5.5</v>
      </c>
      <c r="G16" s="14">
        <v>5.5</v>
      </c>
      <c r="H16" s="14">
        <v>6</v>
      </c>
      <c r="I16" s="14">
        <v>6.4</v>
      </c>
      <c r="J16" s="14">
        <v>5.8</v>
      </c>
      <c r="K16" s="14">
        <v>5.4</v>
      </c>
      <c r="L16" s="14">
        <v>6.3</v>
      </c>
      <c r="M16" s="14">
        <v>6.5</v>
      </c>
      <c r="N16" s="14">
        <v>5.2</v>
      </c>
      <c r="O16" s="14">
        <v>6.1</v>
      </c>
      <c r="P16" s="14">
        <v>6.4</v>
      </c>
      <c r="Q16" s="14">
        <v>5</v>
      </c>
      <c r="R16" s="14">
        <v>5.8</v>
      </c>
      <c r="S16" s="14">
        <v>6.4</v>
      </c>
      <c r="T16" s="14">
        <v>5.0999999999999996</v>
      </c>
      <c r="U16" s="14">
        <v>5.9</v>
      </c>
      <c r="V16" s="14">
        <v>6.4</v>
      </c>
    </row>
    <row r="17" spans="2:22" x14ac:dyDescent="0.3">
      <c r="B17" s="12">
        <v>15</v>
      </c>
      <c r="C17" s="14">
        <v>5.8</v>
      </c>
      <c r="D17" s="14">
        <v>6.3</v>
      </c>
      <c r="E17" s="14">
        <v>5.7</v>
      </c>
      <c r="F17" s="14">
        <v>6.1</v>
      </c>
      <c r="G17" s="14">
        <v>6.3</v>
      </c>
      <c r="H17" s="14">
        <v>6.1</v>
      </c>
      <c r="I17" s="14">
        <v>5.4</v>
      </c>
      <c r="J17" s="14">
        <v>6.5</v>
      </c>
      <c r="K17" s="14">
        <v>6.2</v>
      </c>
      <c r="L17" s="14">
        <v>5.9</v>
      </c>
      <c r="M17" s="14">
        <v>5.8</v>
      </c>
      <c r="N17" s="14">
        <v>5.7</v>
      </c>
      <c r="O17" s="14">
        <v>5.6</v>
      </c>
      <c r="P17" s="14">
        <v>5.9</v>
      </c>
      <c r="Q17" s="14">
        <v>6.1</v>
      </c>
      <c r="R17" s="14">
        <v>5.7</v>
      </c>
      <c r="S17" s="14">
        <v>5.9</v>
      </c>
      <c r="T17" s="14">
        <v>6.2</v>
      </c>
      <c r="U17" s="14">
        <v>5.2</v>
      </c>
      <c r="V17" s="14">
        <v>6.5</v>
      </c>
    </row>
    <row r="18" spans="2:22" x14ac:dyDescent="0.3">
      <c r="B18" s="12">
        <v>16</v>
      </c>
      <c r="C18" s="14">
        <v>6.1</v>
      </c>
      <c r="D18" s="14">
        <v>5.9</v>
      </c>
      <c r="E18" s="14">
        <v>5.5</v>
      </c>
      <c r="F18" s="14">
        <v>6.4</v>
      </c>
      <c r="G18" s="14">
        <v>5.9</v>
      </c>
      <c r="H18" s="14">
        <v>6.4</v>
      </c>
      <c r="I18" s="14">
        <v>5.6</v>
      </c>
      <c r="J18" s="14">
        <v>6.1</v>
      </c>
      <c r="K18" s="14">
        <v>5.9</v>
      </c>
      <c r="L18" s="14">
        <v>6.2</v>
      </c>
      <c r="M18" s="14">
        <v>6.1</v>
      </c>
      <c r="N18" s="14">
        <v>5.9</v>
      </c>
      <c r="O18" s="14">
        <v>6.2</v>
      </c>
      <c r="P18" s="14">
        <v>5.4</v>
      </c>
      <c r="Q18" s="14">
        <v>5.5</v>
      </c>
      <c r="R18" s="14">
        <v>5.2</v>
      </c>
      <c r="S18" s="14">
        <v>5.6</v>
      </c>
      <c r="T18" s="14">
        <v>6.5</v>
      </c>
      <c r="U18" s="14">
        <v>5.8</v>
      </c>
      <c r="V18" s="14">
        <v>6.2</v>
      </c>
    </row>
    <row r="19" spans="2:22" x14ac:dyDescent="0.3">
      <c r="B19" s="12">
        <v>17</v>
      </c>
      <c r="C19" s="14">
        <v>5.8</v>
      </c>
      <c r="D19" s="14">
        <v>6</v>
      </c>
      <c r="E19" s="14">
        <v>6.8</v>
      </c>
      <c r="F19" s="14">
        <v>5.5</v>
      </c>
      <c r="G19" s="14">
        <v>5.3</v>
      </c>
      <c r="H19" s="14">
        <v>5.9</v>
      </c>
      <c r="I19" s="14">
        <v>6.5</v>
      </c>
      <c r="J19" s="14">
        <v>5.4</v>
      </c>
      <c r="K19" s="14">
        <v>6.5</v>
      </c>
      <c r="L19" s="14">
        <v>5.9</v>
      </c>
      <c r="M19" s="14">
        <v>5.0999999999999996</v>
      </c>
      <c r="N19" s="14">
        <v>5.5</v>
      </c>
      <c r="O19" s="14">
        <v>6.4</v>
      </c>
      <c r="P19" s="14">
        <v>6.5</v>
      </c>
      <c r="Q19" s="14">
        <v>5.2</v>
      </c>
      <c r="R19" s="14">
        <v>5.6</v>
      </c>
      <c r="S19" s="14">
        <v>5.0999999999999996</v>
      </c>
      <c r="T19" s="14">
        <v>6.5</v>
      </c>
      <c r="U19" s="14">
        <v>6.4</v>
      </c>
      <c r="V19" s="14">
        <v>6.4</v>
      </c>
    </row>
    <row r="20" spans="2:22" x14ac:dyDescent="0.3">
      <c r="B20" s="12">
        <v>18</v>
      </c>
      <c r="C20" s="14">
        <v>5.6</v>
      </c>
      <c r="D20" s="14">
        <v>6.3</v>
      </c>
      <c r="E20" s="14">
        <v>6.1</v>
      </c>
      <c r="F20" s="14">
        <v>5.9</v>
      </c>
      <c r="G20" s="14">
        <v>6.3</v>
      </c>
      <c r="H20" s="14">
        <v>6.1</v>
      </c>
      <c r="I20" s="14">
        <v>5.4</v>
      </c>
      <c r="J20" s="14">
        <v>6.8</v>
      </c>
      <c r="K20" s="14">
        <v>6.6</v>
      </c>
      <c r="L20" s="14">
        <v>5.6</v>
      </c>
      <c r="M20" s="14">
        <v>6.2</v>
      </c>
      <c r="N20" s="14">
        <v>6.4</v>
      </c>
      <c r="O20" s="14">
        <v>5.7</v>
      </c>
      <c r="P20" s="14">
        <v>5.6</v>
      </c>
      <c r="Q20" s="14">
        <v>5.5</v>
      </c>
      <c r="R20" s="14">
        <v>5.6</v>
      </c>
      <c r="S20" s="14">
        <v>6.2</v>
      </c>
      <c r="T20" s="14">
        <v>5.6</v>
      </c>
      <c r="U20" s="14">
        <v>5.6</v>
      </c>
      <c r="V20" s="14">
        <v>6</v>
      </c>
    </row>
    <row r="21" spans="2:22" x14ac:dyDescent="0.3">
      <c r="B21" s="12">
        <v>19</v>
      </c>
      <c r="C21" s="14">
        <v>5.4</v>
      </c>
      <c r="D21" s="14">
        <v>5.7</v>
      </c>
      <c r="E21" s="14">
        <v>5.8</v>
      </c>
      <c r="F21" s="14">
        <v>5.8</v>
      </c>
      <c r="G21" s="14">
        <v>5.0999999999999996</v>
      </c>
      <c r="H21" s="14">
        <v>6</v>
      </c>
      <c r="I21" s="14">
        <v>5.9</v>
      </c>
      <c r="J21" s="14">
        <v>5.4</v>
      </c>
      <c r="K21" s="14">
        <v>6.2</v>
      </c>
      <c r="L21" s="14">
        <v>6.4</v>
      </c>
      <c r="M21" s="14">
        <v>6</v>
      </c>
      <c r="N21" s="14">
        <v>5.8</v>
      </c>
      <c r="O21" s="14">
        <v>6.2</v>
      </c>
      <c r="P21" s="14">
        <v>5.8</v>
      </c>
      <c r="Q21" s="14">
        <v>5.6</v>
      </c>
      <c r="R21" s="14">
        <v>6.4</v>
      </c>
      <c r="S21" s="14">
        <v>5.7</v>
      </c>
      <c r="T21" s="14">
        <v>6.6</v>
      </c>
      <c r="U21" s="14">
        <v>6.3</v>
      </c>
      <c r="V21" s="14">
        <v>6.4</v>
      </c>
    </row>
    <row r="22" spans="2:22" x14ac:dyDescent="0.3">
      <c r="B22" s="12">
        <v>20</v>
      </c>
      <c r="C22" s="14">
        <v>6</v>
      </c>
      <c r="D22" s="14">
        <v>6.3</v>
      </c>
      <c r="E22" s="14">
        <v>5.4</v>
      </c>
      <c r="F22" s="14">
        <v>5.6</v>
      </c>
      <c r="G22" s="14">
        <v>5.3</v>
      </c>
      <c r="H22" s="14">
        <v>5.4</v>
      </c>
      <c r="I22" s="14">
        <v>6.2</v>
      </c>
      <c r="J22" s="14">
        <v>6.4</v>
      </c>
      <c r="K22" s="14">
        <v>5.6</v>
      </c>
      <c r="L22" s="14">
        <v>6.4</v>
      </c>
      <c r="M22" s="14">
        <v>6.3</v>
      </c>
      <c r="N22" s="14">
        <v>6.4</v>
      </c>
      <c r="O22" s="14">
        <v>6.5</v>
      </c>
      <c r="P22" s="14">
        <v>5.7</v>
      </c>
      <c r="Q22" s="14">
        <v>5.7</v>
      </c>
      <c r="R22" s="14">
        <v>6.4</v>
      </c>
      <c r="S22" s="14">
        <v>5.8</v>
      </c>
      <c r="T22" s="14">
        <v>5.6</v>
      </c>
      <c r="U22" s="14">
        <v>5.6</v>
      </c>
      <c r="V22" s="14">
        <v>6.2</v>
      </c>
    </row>
    <row r="23" spans="2:22" x14ac:dyDescent="0.3">
      <c r="B23" s="12">
        <v>21</v>
      </c>
      <c r="C23" s="14">
        <v>5.9</v>
      </c>
      <c r="D23" s="14">
        <v>6.6</v>
      </c>
      <c r="E23" s="14">
        <v>6.4</v>
      </c>
      <c r="F23" s="14">
        <v>6.4</v>
      </c>
      <c r="G23" s="14">
        <v>6.1</v>
      </c>
      <c r="H23" s="14">
        <v>6.4</v>
      </c>
      <c r="I23" s="14">
        <v>5.5</v>
      </c>
      <c r="J23" s="14">
        <v>5.7</v>
      </c>
      <c r="K23" s="14">
        <v>6</v>
      </c>
      <c r="L23" s="14">
        <v>5.9</v>
      </c>
      <c r="M23" s="14">
        <v>6.5</v>
      </c>
      <c r="N23" s="14">
        <v>5.9</v>
      </c>
      <c r="O23" s="14">
        <v>5.3</v>
      </c>
      <c r="P23" s="14">
        <v>5.5</v>
      </c>
      <c r="Q23" s="14">
        <v>5.6</v>
      </c>
      <c r="R23" s="14">
        <v>6.2</v>
      </c>
      <c r="S23" s="14">
        <v>6</v>
      </c>
      <c r="T23" s="14">
        <v>5.5</v>
      </c>
      <c r="U23" s="14">
        <v>5.3</v>
      </c>
      <c r="V23" s="14">
        <v>6</v>
      </c>
    </row>
    <row r="24" spans="2:22" x14ac:dyDescent="0.3">
      <c r="B24" s="12">
        <v>22</v>
      </c>
      <c r="C24" s="14">
        <v>5.9</v>
      </c>
      <c r="D24" s="14">
        <v>5.8</v>
      </c>
      <c r="E24" s="14">
        <v>5.8</v>
      </c>
      <c r="F24" s="14">
        <v>6.1</v>
      </c>
      <c r="G24" s="14">
        <v>5.7</v>
      </c>
      <c r="H24" s="14">
        <v>5.7</v>
      </c>
      <c r="I24" s="14">
        <v>6.5</v>
      </c>
      <c r="J24" s="14">
        <v>6.6</v>
      </c>
      <c r="K24" s="14">
        <v>5.0999999999999996</v>
      </c>
      <c r="L24" s="14">
        <v>5.8</v>
      </c>
      <c r="M24" s="14">
        <v>5.6</v>
      </c>
      <c r="N24" s="14">
        <v>5.9</v>
      </c>
      <c r="O24" s="14">
        <v>5.7</v>
      </c>
      <c r="P24" s="14">
        <v>5.9</v>
      </c>
      <c r="Q24" s="14">
        <v>5.7</v>
      </c>
      <c r="R24" s="14">
        <v>6</v>
      </c>
      <c r="S24" s="14">
        <v>6.4</v>
      </c>
      <c r="T24" s="14">
        <v>6.6</v>
      </c>
      <c r="U24" s="14">
        <v>6.2</v>
      </c>
      <c r="V24" s="14">
        <v>5.6</v>
      </c>
    </row>
    <row r="25" spans="2:22" x14ac:dyDescent="0.3">
      <c r="B25" s="12">
        <v>23</v>
      </c>
      <c r="C25" s="14">
        <v>5.9</v>
      </c>
      <c r="D25" s="14">
        <v>6.4</v>
      </c>
      <c r="E25" s="14">
        <v>6.4</v>
      </c>
      <c r="F25" s="14">
        <v>6.6</v>
      </c>
      <c r="G25" s="14">
        <v>5.4</v>
      </c>
      <c r="H25" s="14">
        <v>5.5</v>
      </c>
      <c r="I25" s="14">
        <v>5.8</v>
      </c>
      <c r="J25" s="14">
        <v>5.2</v>
      </c>
      <c r="K25" s="14">
        <v>5.4</v>
      </c>
      <c r="L25" s="14">
        <v>5.8</v>
      </c>
      <c r="M25" s="14">
        <v>5.9</v>
      </c>
      <c r="N25" s="14">
        <v>5.8</v>
      </c>
      <c r="O25" s="14">
        <v>5.9</v>
      </c>
      <c r="P25" s="14">
        <v>6</v>
      </c>
      <c r="Q25" s="14">
        <v>6.6</v>
      </c>
      <c r="R25" s="14">
        <v>5.5</v>
      </c>
      <c r="S25" s="14">
        <v>5.9</v>
      </c>
      <c r="T25" s="14">
        <v>5.3</v>
      </c>
      <c r="U25" s="14">
        <v>6.3</v>
      </c>
      <c r="V25" s="14">
        <v>5.8</v>
      </c>
    </row>
    <row r="26" spans="2:22" x14ac:dyDescent="0.3">
      <c r="B26" s="12">
        <v>24</v>
      </c>
      <c r="C26" s="14">
        <v>5.9</v>
      </c>
      <c r="D26" s="14">
        <v>6.7</v>
      </c>
      <c r="E26" s="14">
        <v>5.8</v>
      </c>
      <c r="F26" s="14">
        <v>5.8</v>
      </c>
      <c r="G26" s="14">
        <v>5.4</v>
      </c>
      <c r="H26" s="14">
        <v>6.3</v>
      </c>
      <c r="I26" s="14">
        <v>5</v>
      </c>
      <c r="J26" s="14">
        <v>5.5</v>
      </c>
      <c r="K26" s="14">
        <v>4.8</v>
      </c>
      <c r="L26" s="14">
        <v>6.4</v>
      </c>
      <c r="M26" s="14">
        <v>5.0999999999999996</v>
      </c>
      <c r="N26" s="14">
        <v>6.6</v>
      </c>
      <c r="O26" s="14">
        <v>6.5</v>
      </c>
      <c r="P26" s="14">
        <v>6.6</v>
      </c>
      <c r="Q26" s="14">
        <v>6</v>
      </c>
      <c r="R26" s="14">
        <v>6.7</v>
      </c>
      <c r="S26" s="14">
        <v>5.5</v>
      </c>
      <c r="T26" s="14">
        <v>6.3</v>
      </c>
      <c r="U26" s="14">
        <v>5.6</v>
      </c>
      <c r="V26" s="14">
        <v>5.9</v>
      </c>
    </row>
    <row r="27" spans="2:22" x14ac:dyDescent="0.3">
      <c r="B27" s="12">
        <v>25</v>
      </c>
      <c r="C27" s="14">
        <v>6.5</v>
      </c>
      <c r="D27" s="14">
        <v>5.4</v>
      </c>
      <c r="E27" s="14">
        <v>5.6</v>
      </c>
      <c r="F27" s="14">
        <v>6.6</v>
      </c>
      <c r="G27" s="14">
        <v>5.5</v>
      </c>
      <c r="H27" s="14">
        <v>5.9</v>
      </c>
      <c r="I27" s="14">
        <v>5.7</v>
      </c>
      <c r="J27" s="14">
        <v>5.8</v>
      </c>
      <c r="K27" s="14">
        <v>5.0999999999999996</v>
      </c>
      <c r="L27" s="14">
        <v>6.1</v>
      </c>
      <c r="M27" s="14">
        <v>6.2</v>
      </c>
      <c r="N27" s="14">
        <v>6.4</v>
      </c>
      <c r="O27" s="14">
        <v>6.3</v>
      </c>
      <c r="P27" s="14">
        <v>6.3</v>
      </c>
      <c r="Q27" s="14">
        <v>5.6</v>
      </c>
      <c r="R27" s="14">
        <v>5.2</v>
      </c>
      <c r="S27" s="14">
        <v>6</v>
      </c>
      <c r="T27" s="14">
        <v>5.2</v>
      </c>
      <c r="U27" s="14">
        <v>6.4</v>
      </c>
      <c r="V27" s="14">
        <v>6.5</v>
      </c>
    </row>
    <row r="28" spans="2:22" x14ac:dyDescent="0.3">
      <c r="B28" s="12">
        <v>26</v>
      </c>
      <c r="C28" s="14">
        <v>6.1</v>
      </c>
      <c r="D28" s="14">
        <v>6</v>
      </c>
      <c r="E28" s="14">
        <v>5.5</v>
      </c>
      <c r="F28" s="14">
        <v>5.9</v>
      </c>
      <c r="G28" s="14">
        <v>5.3</v>
      </c>
      <c r="H28" s="14">
        <v>6.6</v>
      </c>
      <c r="I28" s="14">
        <v>6</v>
      </c>
      <c r="J28" s="14">
        <v>6.2</v>
      </c>
      <c r="K28" s="14">
        <v>5.4</v>
      </c>
      <c r="L28" s="14">
        <v>5.8</v>
      </c>
      <c r="M28" s="14">
        <v>6.3</v>
      </c>
      <c r="N28" s="14">
        <v>5.9</v>
      </c>
      <c r="O28" s="14">
        <v>7</v>
      </c>
      <c r="P28" s="14">
        <v>5.8</v>
      </c>
      <c r="Q28" s="14">
        <v>5.6</v>
      </c>
      <c r="R28" s="14">
        <v>4.9000000000000004</v>
      </c>
      <c r="S28" s="14">
        <v>6.1</v>
      </c>
      <c r="T28" s="14">
        <v>5.8</v>
      </c>
      <c r="U28" s="14">
        <v>6.3</v>
      </c>
      <c r="V28" s="14">
        <v>5.8</v>
      </c>
    </row>
    <row r="29" spans="2:22" x14ac:dyDescent="0.3">
      <c r="B29" s="12">
        <v>27</v>
      </c>
      <c r="C29" s="14">
        <v>6.1</v>
      </c>
      <c r="D29" s="14">
        <v>6.4</v>
      </c>
      <c r="E29" s="14">
        <v>5.0999999999999996</v>
      </c>
      <c r="F29" s="14">
        <v>6.2</v>
      </c>
      <c r="G29" s="14">
        <v>5.4</v>
      </c>
      <c r="H29" s="14">
        <v>5.5</v>
      </c>
      <c r="I29" s="14">
        <v>5.6</v>
      </c>
      <c r="J29" s="14">
        <v>6</v>
      </c>
      <c r="K29" s="14">
        <v>6.2</v>
      </c>
      <c r="L29" s="14">
        <v>5.9</v>
      </c>
      <c r="M29" s="14">
        <v>5.5</v>
      </c>
      <c r="N29" s="14">
        <v>5.6</v>
      </c>
      <c r="O29" s="14">
        <v>6.3</v>
      </c>
      <c r="P29" s="14">
        <v>6.5</v>
      </c>
      <c r="Q29" s="14">
        <v>6.3</v>
      </c>
      <c r="R29" s="14">
        <v>5.5</v>
      </c>
      <c r="S29" s="14">
        <v>5.8</v>
      </c>
      <c r="T29" s="14">
        <v>6.4</v>
      </c>
      <c r="U29" s="14">
        <v>6.1</v>
      </c>
      <c r="V29" s="14">
        <v>5.7</v>
      </c>
    </row>
    <row r="30" spans="2:22" x14ac:dyDescent="0.3">
      <c r="B30" s="12">
        <v>28</v>
      </c>
      <c r="C30" s="14">
        <v>6.1</v>
      </c>
      <c r="D30" s="14">
        <v>5.8</v>
      </c>
      <c r="E30" s="14">
        <v>6.4</v>
      </c>
      <c r="F30" s="14">
        <v>6.1</v>
      </c>
      <c r="G30" s="14">
        <v>5.0999999999999996</v>
      </c>
      <c r="H30" s="14">
        <v>6.2</v>
      </c>
      <c r="I30" s="14">
        <v>5.0999999999999996</v>
      </c>
      <c r="J30" s="14">
        <v>5.9</v>
      </c>
      <c r="K30" s="14">
        <v>5.6</v>
      </c>
      <c r="L30" s="14">
        <v>6.5</v>
      </c>
      <c r="M30" s="14">
        <v>5.8</v>
      </c>
      <c r="N30" s="14">
        <v>5.7</v>
      </c>
      <c r="O30" s="14">
        <v>6.4</v>
      </c>
      <c r="P30" s="14">
        <v>5.8</v>
      </c>
      <c r="Q30" s="14">
        <v>6.2</v>
      </c>
      <c r="R30" s="14">
        <v>6.1</v>
      </c>
      <c r="S30" s="14">
        <v>5.6</v>
      </c>
      <c r="T30" s="14">
        <v>6.3</v>
      </c>
      <c r="U30" s="14">
        <v>5.4</v>
      </c>
      <c r="V30" s="14">
        <v>6.4</v>
      </c>
    </row>
    <row r="31" spans="2:22" x14ac:dyDescent="0.3">
      <c r="B31" s="12">
        <v>29</v>
      </c>
      <c r="C31" s="14">
        <v>6.4</v>
      </c>
      <c r="D31" s="14">
        <v>5.4</v>
      </c>
      <c r="E31" s="14">
        <v>5.5</v>
      </c>
      <c r="F31" s="14">
        <v>5.8</v>
      </c>
      <c r="G31" s="14">
        <v>5.8</v>
      </c>
      <c r="H31" s="14">
        <v>5.8</v>
      </c>
      <c r="I31" s="14">
        <v>5.9</v>
      </c>
      <c r="J31" s="14">
        <v>5.9</v>
      </c>
      <c r="K31" s="14">
        <v>5.6</v>
      </c>
      <c r="L31" s="14">
        <v>6.2</v>
      </c>
      <c r="M31" s="14">
        <v>6.1</v>
      </c>
      <c r="N31" s="14">
        <v>6.1</v>
      </c>
      <c r="O31" s="14">
        <v>6.3</v>
      </c>
      <c r="P31" s="14">
        <v>5.7</v>
      </c>
      <c r="Q31" s="14">
        <v>6.1</v>
      </c>
      <c r="R31" s="14">
        <v>6.2</v>
      </c>
      <c r="S31" s="14">
        <v>5.9</v>
      </c>
      <c r="T31" s="14">
        <v>5.6</v>
      </c>
      <c r="U31" s="14">
        <v>5.9</v>
      </c>
      <c r="V31" s="14">
        <v>6</v>
      </c>
    </row>
    <row r="32" spans="2:22" x14ac:dyDescent="0.3">
      <c r="B32" s="12">
        <v>30</v>
      </c>
      <c r="C32" s="14">
        <v>5.5</v>
      </c>
      <c r="D32" s="14">
        <v>5.6</v>
      </c>
      <c r="E32" s="14">
        <v>6.4</v>
      </c>
      <c r="F32" s="14">
        <v>6.4</v>
      </c>
      <c r="G32" s="14">
        <v>5.9</v>
      </c>
      <c r="H32" s="14">
        <v>6.4</v>
      </c>
      <c r="I32" s="14">
        <v>5.4</v>
      </c>
      <c r="J32" s="14">
        <v>5.5</v>
      </c>
      <c r="K32" s="14">
        <v>6.2</v>
      </c>
      <c r="L32" s="14">
        <v>6.8</v>
      </c>
      <c r="M32" s="14">
        <v>5.3</v>
      </c>
      <c r="N32" s="14">
        <v>5.8</v>
      </c>
      <c r="O32" s="14">
        <v>5.9</v>
      </c>
      <c r="P32" s="14">
        <v>5.5</v>
      </c>
      <c r="Q32" s="14">
        <v>5.7</v>
      </c>
      <c r="R32" s="14">
        <v>6</v>
      </c>
      <c r="S32" s="14">
        <v>6.4</v>
      </c>
      <c r="T32" s="14">
        <v>6.2</v>
      </c>
      <c r="U32" s="14">
        <v>6.1</v>
      </c>
      <c r="V32" s="14">
        <v>5.9</v>
      </c>
    </row>
    <row r="33" spans="2:22" x14ac:dyDescent="0.3">
      <c r="B33" s="12">
        <v>31</v>
      </c>
      <c r="C33" s="14">
        <v>5.9</v>
      </c>
      <c r="D33" s="14">
        <v>5.5</v>
      </c>
      <c r="E33" s="14">
        <v>6.1</v>
      </c>
      <c r="F33" s="14">
        <v>5.5</v>
      </c>
      <c r="G33" s="14">
        <v>5.9</v>
      </c>
      <c r="H33" s="14">
        <v>6.2</v>
      </c>
      <c r="I33" s="14">
        <v>6.5</v>
      </c>
      <c r="J33" s="14">
        <v>5.9</v>
      </c>
      <c r="K33" s="14">
        <v>5.7</v>
      </c>
      <c r="L33" s="14">
        <v>6.5</v>
      </c>
      <c r="M33" s="14">
        <v>6.5</v>
      </c>
      <c r="N33" s="14">
        <v>7</v>
      </c>
      <c r="O33" s="14">
        <v>5.6</v>
      </c>
      <c r="P33" s="14">
        <v>5.5</v>
      </c>
      <c r="Q33" s="14">
        <v>5.8</v>
      </c>
      <c r="R33" s="14">
        <v>5.8</v>
      </c>
      <c r="S33" s="14">
        <v>5.7</v>
      </c>
      <c r="T33" s="14">
        <v>5</v>
      </c>
      <c r="U33" s="14">
        <v>6.2</v>
      </c>
      <c r="V33" s="14">
        <v>6.4</v>
      </c>
    </row>
    <row r="34" spans="2:22" x14ac:dyDescent="0.3">
      <c r="B34" s="12">
        <v>32</v>
      </c>
      <c r="C34" s="14">
        <v>6.7</v>
      </c>
      <c r="D34" s="14">
        <v>6</v>
      </c>
      <c r="E34" s="14">
        <v>5.9</v>
      </c>
      <c r="F34" s="14">
        <v>5.7</v>
      </c>
      <c r="G34" s="14">
        <v>6</v>
      </c>
      <c r="H34" s="14">
        <v>6</v>
      </c>
      <c r="I34" s="14">
        <v>5.9</v>
      </c>
      <c r="J34" s="14">
        <v>5.8</v>
      </c>
      <c r="K34" s="14">
        <v>6.2</v>
      </c>
      <c r="L34" s="14">
        <v>6.4</v>
      </c>
      <c r="M34" s="14">
        <v>5.5</v>
      </c>
      <c r="N34" s="14">
        <v>6</v>
      </c>
      <c r="O34" s="14">
        <v>6.1</v>
      </c>
      <c r="P34" s="14">
        <v>4.4000000000000004</v>
      </c>
      <c r="Q34" s="14">
        <v>5.5</v>
      </c>
      <c r="R34" s="14">
        <v>5.9</v>
      </c>
      <c r="S34" s="14">
        <v>6.3</v>
      </c>
      <c r="T34" s="14">
        <v>6.4</v>
      </c>
      <c r="U34" s="14">
        <v>5.5</v>
      </c>
      <c r="V34" s="14">
        <v>5.6</v>
      </c>
    </row>
    <row r="35" spans="2:22" x14ac:dyDescent="0.3">
      <c r="B35" s="12">
        <v>33</v>
      </c>
      <c r="C35" s="14">
        <v>6.1</v>
      </c>
      <c r="D35" s="14">
        <v>5.8</v>
      </c>
      <c r="E35" s="14">
        <v>6</v>
      </c>
      <c r="F35" s="14">
        <v>5.4</v>
      </c>
      <c r="G35" s="14">
        <v>6.1</v>
      </c>
      <c r="H35" s="14">
        <v>5.7</v>
      </c>
      <c r="I35" s="14">
        <v>6.2</v>
      </c>
      <c r="J35" s="14">
        <v>5.9</v>
      </c>
      <c r="K35" s="14">
        <v>6.4</v>
      </c>
      <c r="L35" s="14">
        <v>6.2</v>
      </c>
      <c r="M35" s="14">
        <v>5.6</v>
      </c>
      <c r="N35" s="14">
        <v>5.6</v>
      </c>
      <c r="O35" s="14">
        <v>5.8</v>
      </c>
      <c r="P35" s="14">
        <v>6.4</v>
      </c>
      <c r="Q35" s="14">
        <v>6.3</v>
      </c>
      <c r="R35" s="14">
        <v>5.6</v>
      </c>
      <c r="S35" s="14">
        <v>6</v>
      </c>
      <c r="T35" s="14">
        <v>5.2</v>
      </c>
      <c r="U35" s="14">
        <v>6.4</v>
      </c>
      <c r="V35" s="14">
        <v>5.6</v>
      </c>
    </row>
    <row r="36" spans="2:22" x14ac:dyDescent="0.3">
      <c r="B36" s="12">
        <v>34</v>
      </c>
      <c r="C36" s="14">
        <v>5.6</v>
      </c>
      <c r="D36" s="14">
        <v>5.8</v>
      </c>
      <c r="E36" s="14">
        <v>5.3</v>
      </c>
      <c r="F36" s="14">
        <v>6.3</v>
      </c>
      <c r="G36" s="14">
        <v>6</v>
      </c>
      <c r="H36" s="14">
        <v>6.2</v>
      </c>
      <c r="I36" s="14">
        <v>6.2</v>
      </c>
      <c r="J36" s="14">
        <v>5.2</v>
      </c>
      <c r="K36" s="14">
        <v>5.8</v>
      </c>
      <c r="L36" s="14">
        <v>6.7</v>
      </c>
      <c r="M36" s="14">
        <v>5.9</v>
      </c>
      <c r="N36" s="14">
        <v>6.1</v>
      </c>
      <c r="O36" s="14">
        <v>5.6</v>
      </c>
      <c r="P36" s="14">
        <v>6.3</v>
      </c>
      <c r="Q36" s="14">
        <v>5.3</v>
      </c>
      <c r="R36" s="14">
        <v>6</v>
      </c>
      <c r="S36" s="14">
        <v>6.3</v>
      </c>
      <c r="T36" s="14">
        <v>4.8</v>
      </c>
      <c r="U36" s="14">
        <v>6.4</v>
      </c>
      <c r="V36" s="14">
        <v>5.9</v>
      </c>
    </row>
    <row r="37" spans="2:22" x14ac:dyDescent="0.3">
      <c r="B37" s="12">
        <v>35</v>
      </c>
      <c r="C37" s="14">
        <v>6.5</v>
      </c>
      <c r="D37" s="14">
        <v>6.4</v>
      </c>
      <c r="E37" s="14">
        <v>5.7</v>
      </c>
      <c r="F37" s="14">
        <v>6</v>
      </c>
      <c r="G37" s="14">
        <v>6</v>
      </c>
      <c r="H37" s="14">
        <v>5.3</v>
      </c>
      <c r="I37" s="14">
        <v>5.6</v>
      </c>
      <c r="J37" s="14">
        <v>5.3</v>
      </c>
      <c r="K37" s="14">
        <v>6.2</v>
      </c>
      <c r="L37" s="14">
        <v>6.6</v>
      </c>
      <c r="M37" s="14">
        <v>5.5</v>
      </c>
      <c r="N37" s="14">
        <v>5.7</v>
      </c>
      <c r="O37" s="14">
        <v>6.4</v>
      </c>
      <c r="P37" s="14">
        <v>5.8</v>
      </c>
      <c r="Q37" s="14">
        <v>5.5</v>
      </c>
      <c r="R37" s="14">
        <v>6</v>
      </c>
      <c r="S37" s="14">
        <v>6.4</v>
      </c>
      <c r="T37" s="14">
        <v>5.9</v>
      </c>
      <c r="U37" s="14">
        <v>5.5</v>
      </c>
      <c r="V37" s="14">
        <v>6.4</v>
      </c>
    </row>
    <row r="38" spans="2:22" x14ac:dyDescent="0.3">
      <c r="B38" s="12">
        <v>36</v>
      </c>
      <c r="C38" s="14">
        <v>5.9</v>
      </c>
      <c r="D38" s="14">
        <v>6.1</v>
      </c>
      <c r="E38" s="14">
        <v>5.7</v>
      </c>
      <c r="F38" s="14">
        <v>5.8</v>
      </c>
      <c r="G38" s="14">
        <v>5.4</v>
      </c>
      <c r="H38" s="14">
        <v>6</v>
      </c>
      <c r="I38" s="14">
        <v>5.6</v>
      </c>
      <c r="J38" s="14">
        <v>6.1</v>
      </c>
      <c r="K38" s="14">
        <v>5.4</v>
      </c>
      <c r="L38" s="14">
        <v>5.8</v>
      </c>
      <c r="M38" s="14">
        <v>5.9</v>
      </c>
      <c r="N38" s="14">
        <v>5.7</v>
      </c>
      <c r="O38" s="14">
        <v>6.2</v>
      </c>
      <c r="P38" s="14">
        <v>6.2</v>
      </c>
      <c r="Q38" s="14">
        <v>5.7</v>
      </c>
      <c r="R38" s="14">
        <v>5.6</v>
      </c>
      <c r="S38" s="14">
        <v>6.5</v>
      </c>
      <c r="T38" s="14">
        <v>5.9</v>
      </c>
      <c r="U38" s="14">
        <v>5.8</v>
      </c>
      <c r="V38" s="14">
        <v>6.2</v>
      </c>
    </row>
    <row r="39" spans="2:22" x14ac:dyDescent="0.3">
      <c r="B39" s="12">
        <v>37</v>
      </c>
      <c r="C39" s="14">
        <v>5.7</v>
      </c>
      <c r="D39" s="14">
        <v>6.5</v>
      </c>
      <c r="E39" s="14">
        <v>5.8</v>
      </c>
      <c r="F39" s="14">
        <v>6.1</v>
      </c>
      <c r="G39" s="14">
        <v>5.6</v>
      </c>
      <c r="H39" s="14">
        <v>5.7</v>
      </c>
      <c r="I39" s="14">
        <v>6.2</v>
      </c>
      <c r="J39" s="14">
        <v>5.6</v>
      </c>
      <c r="K39" s="14">
        <v>6.7</v>
      </c>
      <c r="L39" s="14">
        <v>6.1</v>
      </c>
      <c r="M39" s="14">
        <v>6.3</v>
      </c>
      <c r="N39" s="14">
        <v>5.6</v>
      </c>
      <c r="O39" s="14">
        <v>5.5</v>
      </c>
      <c r="P39" s="14">
        <v>5.2</v>
      </c>
      <c r="Q39" s="14">
        <v>6.3</v>
      </c>
      <c r="R39" s="14">
        <v>5.6</v>
      </c>
      <c r="S39" s="14">
        <v>6.3</v>
      </c>
      <c r="T39" s="14">
        <v>5.8</v>
      </c>
      <c r="U39" s="14">
        <v>5.6</v>
      </c>
      <c r="V39" s="14">
        <v>6.3</v>
      </c>
    </row>
    <row r="40" spans="2:22" x14ac:dyDescent="0.3">
      <c r="B40" s="12">
        <v>38</v>
      </c>
      <c r="C40" s="14">
        <v>5.9</v>
      </c>
      <c r="D40" s="14">
        <v>5.7</v>
      </c>
      <c r="E40" s="14">
        <v>6</v>
      </c>
      <c r="F40" s="14">
        <v>5.5</v>
      </c>
      <c r="G40" s="14">
        <v>5.5</v>
      </c>
      <c r="H40" s="14">
        <v>6</v>
      </c>
      <c r="I40" s="14">
        <v>5.8</v>
      </c>
      <c r="J40" s="14">
        <v>5.9</v>
      </c>
      <c r="K40" s="14">
        <v>5.8</v>
      </c>
      <c r="L40" s="14">
        <v>6.4</v>
      </c>
      <c r="M40" s="14">
        <v>6.3</v>
      </c>
      <c r="N40" s="14">
        <v>5.7</v>
      </c>
      <c r="O40" s="14">
        <v>5.9</v>
      </c>
      <c r="P40" s="14">
        <v>5.9</v>
      </c>
      <c r="Q40" s="14">
        <v>5.7</v>
      </c>
      <c r="R40" s="14">
        <v>5.7</v>
      </c>
      <c r="S40" s="14">
        <v>6.2</v>
      </c>
      <c r="T40" s="14">
        <v>5.9</v>
      </c>
      <c r="U40" s="14">
        <v>5.8</v>
      </c>
      <c r="V40" s="14">
        <v>6.5</v>
      </c>
    </row>
    <row r="42" spans="2:22" x14ac:dyDescent="0.3">
      <c r="C42" s="15">
        <f>SUM(C3:C40)/38</f>
        <v>6.0315789473684207</v>
      </c>
      <c r="D42" s="15">
        <f t="shared" ref="D42:V42" si="0">SUM(D3:D40)/38</f>
        <v>5.9052631578947379</v>
      </c>
      <c r="E42" s="15">
        <f t="shared" si="0"/>
        <v>5.8894736842105271</v>
      </c>
      <c r="F42" s="15">
        <f t="shared" si="0"/>
        <v>5.9578947368421051</v>
      </c>
      <c r="G42" s="15">
        <f t="shared" si="0"/>
        <v>5.6842105263157894</v>
      </c>
      <c r="H42" s="15">
        <f t="shared" si="0"/>
        <v>5.9157894736842112</v>
      </c>
      <c r="I42" s="15">
        <f t="shared" si="0"/>
        <v>5.8289473684210522</v>
      </c>
      <c r="J42" s="15">
        <f t="shared" si="0"/>
        <v>5.8815789473684221</v>
      </c>
      <c r="K42" s="15">
        <f t="shared" si="0"/>
        <v>5.7842105263157881</v>
      </c>
      <c r="L42" s="15">
        <f t="shared" si="0"/>
        <v>6.2131578947368435</v>
      </c>
      <c r="M42" s="15">
        <f t="shared" si="0"/>
        <v>5.9631578947368427</v>
      </c>
      <c r="N42" s="15">
        <f t="shared" si="0"/>
        <v>5.8368421052631572</v>
      </c>
      <c r="O42" s="15">
        <f t="shared" si="0"/>
        <v>6.0657894736842115</v>
      </c>
      <c r="P42" s="15">
        <f t="shared" si="0"/>
        <v>5.9000000000000012</v>
      </c>
      <c r="Q42" s="15">
        <f t="shared" si="0"/>
        <v>5.8</v>
      </c>
      <c r="R42" s="15">
        <f t="shared" si="0"/>
        <v>5.8447368421052621</v>
      </c>
      <c r="S42" s="15">
        <f t="shared" si="0"/>
        <v>5.9526315789473685</v>
      </c>
      <c r="T42" s="15">
        <f t="shared" si="0"/>
        <v>5.8868421052631588</v>
      </c>
      <c r="U42" s="15">
        <f t="shared" si="0"/>
        <v>5.9421052631578961</v>
      </c>
      <c r="V42" s="15">
        <f t="shared" si="0"/>
        <v>6.1157894736842122</v>
      </c>
    </row>
    <row r="44" spans="2:22" x14ac:dyDescent="0.3">
      <c r="C44" s="8" t="s">
        <v>0</v>
      </c>
      <c r="D44" s="8" t="s">
        <v>1</v>
      </c>
      <c r="E44" s="8" t="s">
        <v>2</v>
      </c>
      <c r="F44" s="8" t="s">
        <v>3</v>
      </c>
      <c r="G44" s="8" t="s">
        <v>4</v>
      </c>
      <c r="H44" s="8" t="s">
        <v>5</v>
      </c>
      <c r="I44" s="8" t="s">
        <v>6</v>
      </c>
      <c r="J44" s="8" t="s">
        <v>7</v>
      </c>
      <c r="K44" s="8" t="s">
        <v>8</v>
      </c>
      <c r="L44" s="8" t="s">
        <v>9</v>
      </c>
      <c r="M44" s="8" t="s">
        <v>10</v>
      </c>
      <c r="N44" s="8" t="s">
        <v>11</v>
      </c>
      <c r="O44" s="8" t="s">
        <v>12</v>
      </c>
      <c r="P44" s="8" t="s">
        <v>13</v>
      </c>
      <c r="Q44" s="8" t="s">
        <v>14</v>
      </c>
      <c r="R44" s="8" t="s">
        <v>15</v>
      </c>
      <c r="S44" s="8" t="s">
        <v>16</v>
      </c>
      <c r="T44" s="8" t="s">
        <v>17</v>
      </c>
      <c r="U44" s="8" t="s">
        <v>18</v>
      </c>
      <c r="V44" s="8" t="s">
        <v>19</v>
      </c>
    </row>
    <row r="45" spans="2:22" x14ac:dyDescent="0.3">
      <c r="B45" s="24"/>
      <c r="C45" s="16">
        <f>C53/C$58</f>
        <v>0</v>
      </c>
      <c r="D45" s="16">
        <f t="shared" ref="D45:V49" si="1">D53/D$58</f>
        <v>2.6315789473684209E-2</v>
      </c>
      <c r="E45" s="16">
        <f t="shared" si="1"/>
        <v>5.2631578947368418E-2</v>
      </c>
      <c r="F45" s="16">
        <f t="shared" si="1"/>
        <v>2.6315789473684209E-2</v>
      </c>
      <c r="G45" s="16">
        <f t="shared" si="1"/>
        <v>0.15789473684210525</v>
      </c>
      <c r="H45" s="16">
        <f t="shared" si="1"/>
        <v>7.8947368421052627E-2</v>
      </c>
      <c r="I45" s="16">
        <f t="shared" si="1"/>
        <v>5.2631578947368418E-2</v>
      </c>
      <c r="J45" s="16">
        <f t="shared" si="1"/>
        <v>0.10526315789473684</v>
      </c>
      <c r="K45" s="16">
        <f t="shared" si="1"/>
        <v>0.15789473684210525</v>
      </c>
      <c r="L45" s="16">
        <f t="shared" si="1"/>
        <v>0</v>
      </c>
      <c r="M45" s="16">
        <f t="shared" si="1"/>
        <v>7.8947368421052627E-2</v>
      </c>
      <c r="N45" s="16">
        <f t="shared" si="1"/>
        <v>7.8947368421052627E-2</v>
      </c>
      <c r="O45" s="16">
        <f t="shared" si="1"/>
        <v>7.8947368421052627E-2</v>
      </c>
      <c r="P45" s="16">
        <f t="shared" si="1"/>
        <v>7.8947368421052627E-2</v>
      </c>
      <c r="Q45" s="16">
        <f t="shared" si="1"/>
        <v>7.8947368421052627E-2</v>
      </c>
      <c r="R45" s="16">
        <f t="shared" si="1"/>
        <v>0.13157894736842105</v>
      </c>
      <c r="S45" s="16">
        <f t="shared" si="1"/>
        <v>7.8947368421052627E-2</v>
      </c>
      <c r="T45" s="16">
        <f t="shared" si="1"/>
        <v>0.15789473684210525</v>
      </c>
      <c r="U45" s="16">
        <f t="shared" si="1"/>
        <v>5.2631578947368418E-2</v>
      </c>
      <c r="V45" s="16">
        <f t="shared" si="1"/>
        <v>0</v>
      </c>
    </row>
    <row r="46" spans="2:22" x14ac:dyDescent="0.3">
      <c r="B46" s="25"/>
      <c r="C46" s="16">
        <f t="shared" ref="C46:R49" si="2">C54/C$58</f>
        <v>0.13157894736842105</v>
      </c>
      <c r="D46" s="16">
        <f t="shared" si="2"/>
        <v>0.31578947368421051</v>
      </c>
      <c r="E46" s="16">
        <f t="shared" si="2"/>
        <v>0.36842105263157893</v>
      </c>
      <c r="F46" s="16">
        <f t="shared" si="2"/>
        <v>0.26315789473684209</v>
      </c>
      <c r="G46" s="16">
        <f t="shared" si="2"/>
        <v>0.42105263157894735</v>
      </c>
      <c r="H46" s="16">
        <f t="shared" si="2"/>
        <v>0.21052631578947367</v>
      </c>
      <c r="I46" s="16">
        <f t="shared" si="2"/>
        <v>0.39473684210526316</v>
      </c>
      <c r="J46" s="16">
        <f t="shared" si="2"/>
        <v>0.21052631578947367</v>
      </c>
      <c r="K46" s="16">
        <f t="shared" si="2"/>
        <v>0.26315789473684209</v>
      </c>
      <c r="L46" s="16">
        <f t="shared" si="2"/>
        <v>5.2631578947368418E-2</v>
      </c>
      <c r="M46" s="16">
        <f t="shared" si="2"/>
        <v>0.15789473684210525</v>
      </c>
      <c r="N46" s="16">
        <f t="shared" si="2"/>
        <v>0.47368421052631576</v>
      </c>
      <c r="O46" s="16">
        <f t="shared" si="2"/>
        <v>0.15789473684210525</v>
      </c>
      <c r="P46" s="16">
        <f t="shared" si="2"/>
        <v>0.28947368421052633</v>
      </c>
      <c r="Q46" s="16">
        <f t="shared" si="2"/>
        <v>0.5</v>
      </c>
      <c r="R46" s="16">
        <f t="shared" si="2"/>
        <v>0.31578947368421051</v>
      </c>
      <c r="S46" s="16">
        <f t="shared" si="1"/>
        <v>0.23684210526315788</v>
      </c>
      <c r="T46" s="16">
        <f t="shared" si="1"/>
        <v>0.18421052631578946</v>
      </c>
      <c r="U46" s="16">
        <f t="shared" si="1"/>
        <v>0.26315789473684209</v>
      </c>
      <c r="V46" s="16">
        <f t="shared" si="1"/>
        <v>0.15789473684210525</v>
      </c>
    </row>
    <row r="47" spans="2:22" x14ac:dyDescent="0.3">
      <c r="B47" s="26"/>
      <c r="C47" s="16">
        <f t="shared" si="2"/>
        <v>0.55263157894736847</v>
      </c>
      <c r="D47" s="16">
        <f t="shared" si="1"/>
        <v>0.39473684210526316</v>
      </c>
      <c r="E47" s="16">
        <f t="shared" si="1"/>
        <v>0.34210526315789475</v>
      </c>
      <c r="F47" s="16">
        <f t="shared" si="1"/>
        <v>0.39473684210526316</v>
      </c>
      <c r="G47" s="16">
        <f t="shared" si="1"/>
        <v>0.34210526315789475</v>
      </c>
      <c r="H47" s="16">
        <f t="shared" si="1"/>
        <v>0.44736842105263158</v>
      </c>
      <c r="I47" s="16">
        <f t="shared" si="1"/>
        <v>0.26315789473684209</v>
      </c>
      <c r="J47" s="16">
        <f t="shared" si="1"/>
        <v>0.5</v>
      </c>
      <c r="K47" s="16">
        <f t="shared" si="1"/>
        <v>0.26315789473684209</v>
      </c>
      <c r="L47" s="16">
        <f t="shared" si="1"/>
        <v>0.34210526315789475</v>
      </c>
      <c r="M47" s="16">
        <f t="shared" si="1"/>
        <v>0.39473684210526316</v>
      </c>
      <c r="N47" s="16">
        <f t="shared" si="1"/>
        <v>0.26315789473684209</v>
      </c>
      <c r="O47" s="16">
        <f t="shared" si="1"/>
        <v>0.31578947368421051</v>
      </c>
      <c r="P47" s="16">
        <f t="shared" si="1"/>
        <v>0.28947368421052633</v>
      </c>
      <c r="Q47" s="16">
        <f t="shared" si="1"/>
        <v>0.23684210526315788</v>
      </c>
      <c r="R47" s="16">
        <f t="shared" si="1"/>
        <v>0.26315789473684209</v>
      </c>
      <c r="S47" s="16">
        <f t="shared" si="1"/>
        <v>0.28947368421052633</v>
      </c>
      <c r="T47" s="16">
        <f t="shared" si="1"/>
        <v>0.28947368421052633</v>
      </c>
      <c r="U47" s="16">
        <f t="shared" si="1"/>
        <v>0.36842105263157893</v>
      </c>
      <c r="V47" s="16">
        <f t="shared" si="1"/>
        <v>0.26315789473684209</v>
      </c>
    </row>
    <row r="48" spans="2:22" x14ac:dyDescent="0.3">
      <c r="B48" s="27"/>
      <c r="C48" s="16">
        <f t="shared" si="2"/>
        <v>0.28947368421052633</v>
      </c>
      <c r="D48" s="16">
        <f t="shared" si="1"/>
        <v>0.21052631578947367</v>
      </c>
      <c r="E48" s="16">
        <f t="shared" si="1"/>
        <v>0.18421052631578946</v>
      </c>
      <c r="F48" s="16">
        <f t="shared" si="1"/>
        <v>0.26315789473684209</v>
      </c>
      <c r="G48" s="16">
        <f t="shared" si="1"/>
        <v>7.8947368421052627E-2</v>
      </c>
      <c r="H48" s="16">
        <f t="shared" si="1"/>
        <v>0.23684210526315788</v>
      </c>
      <c r="I48" s="16">
        <f t="shared" si="1"/>
        <v>0.28947368421052633</v>
      </c>
      <c r="J48" s="16">
        <f t="shared" si="1"/>
        <v>0.13157894736842105</v>
      </c>
      <c r="K48" s="16">
        <f t="shared" si="1"/>
        <v>0.26315789473684209</v>
      </c>
      <c r="L48" s="16">
        <f t="shared" si="1"/>
        <v>0.47368421052631576</v>
      </c>
      <c r="M48" s="16">
        <f t="shared" si="1"/>
        <v>0.36842105263157893</v>
      </c>
      <c r="N48" s="16">
        <f t="shared" si="1"/>
        <v>0.13157894736842105</v>
      </c>
      <c r="O48" s="16">
        <f t="shared" si="1"/>
        <v>0.36842105263157893</v>
      </c>
      <c r="P48" s="16">
        <f t="shared" si="1"/>
        <v>0.26315789473684209</v>
      </c>
      <c r="Q48" s="16">
        <f t="shared" si="1"/>
        <v>0.13157894736842105</v>
      </c>
      <c r="R48" s="16">
        <f t="shared" si="1"/>
        <v>0.26315789473684209</v>
      </c>
      <c r="S48" s="16">
        <f t="shared" si="1"/>
        <v>0.36842105263157893</v>
      </c>
      <c r="T48" s="16">
        <f t="shared" si="1"/>
        <v>0.31578947368421051</v>
      </c>
      <c r="U48" s="16">
        <f t="shared" si="1"/>
        <v>0.26315789473684209</v>
      </c>
      <c r="V48" s="16">
        <f t="shared" si="1"/>
        <v>0.55263157894736847</v>
      </c>
    </row>
    <row r="49" spans="2:91" x14ac:dyDescent="0.3">
      <c r="B49" s="28"/>
      <c r="C49" s="16">
        <f t="shared" si="2"/>
        <v>2.6315789473684209E-2</v>
      </c>
      <c r="D49" s="16">
        <f t="shared" si="1"/>
        <v>5.2631578947368418E-2</v>
      </c>
      <c r="E49" s="16">
        <f t="shared" si="1"/>
        <v>5.2631578947368418E-2</v>
      </c>
      <c r="F49" s="16">
        <f t="shared" si="1"/>
        <v>5.2631578947368418E-2</v>
      </c>
      <c r="G49" s="16">
        <f t="shared" si="1"/>
        <v>0</v>
      </c>
      <c r="H49" s="16">
        <f t="shared" si="1"/>
        <v>2.6315789473684209E-2</v>
      </c>
      <c r="I49" s="16">
        <f t="shared" si="1"/>
        <v>0</v>
      </c>
      <c r="J49" s="16">
        <f t="shared" si="1"/>
        <v>5.2631578947368418E-2</v>
      </c>
      <c r="K49" s="16">
        <f t="shared" si="1"/>
        <v>5.2631578947368418E-2</v>
      </c>
      <c r="L49" s="16">
        <f t="shared" si="1"/>
        <v>0.13157894736842105</v>
      </c>
      <c r="M49" s="16">
        <f t="shared" si="1"/>
        <v>0</v>
      </c>
      <c r="N49" s="16">
        <f t="shared" si="1"/>
        <v>5.2631578947368418E-2</v>
      </c>
      <c r="O49" s="16">
        <f t="shared" si="1"/>
        <v>7.8947368421052627E-2</v>
      </c>
      <c r="P49" s="16">
        <f t="shared" si="1"/>
        <v>7.8947368421052627E-2</v>
      </c>
      <c r="Q49" s="16">
        <f t="shared" si="1"/>
        <v>5.2631578947368418E-2</v>
      </c>
      <c r="R49" s="16">
        <f t="shared" si="1"/>
        <v>2.6315789473684209E-2</v>
      </c>
      <c r="S49" s="16">
        <f t="shared" si="1"/>
        <v>2.6315789473684209E-2</v>
      </c>
      <c r="T49" s="16">
        <f t="shared" si="1"/>
        <v>5.2631578947368418E-2</v>
      </c>
      <c r="U49" s="16">
        <f t="shared" si="1"/>
        <v>5.2631578947368418E-2</v>
      </c>
      <c r="V49" s="16">
        <f t="shared" si="1"/>
        <v>2.6315789473684209E-2</v>
      </c>
    </row>
    <row r="50" spans="2:91" x14ac:dyDescent="0.3">
      <c r="C50" s="17">
        <f t="shared" ref="C50:V50" si="3">SUM(C45:C49)</f>
        <v>1</v>
      </c>
      <c r="D50" s="17">
        <f t="shared" si="3"/>
        <v>1</v>
      </c>
      <c r="E50" s="17">
        <f t="shared" si="3"/>
        <v>1</v>
      </c>
      <c r="F50" s="17">
        <f t="shared" si="3"/>
        <v>1</v>
      </c>
      <c r="G50" s="17">
        <f t="shared" si="3"/>
        <v>1</v>
      </c>
      <c r="H50" s="17">
        <f t="shared" si="3"/>
        <v>1</v>
      </c>
      <c r="I50" s="17">
        <f t="shared" si="3"/>
        <v>1</v>
      </c>
      <c r="J50" s="17">
        <f t="shared" si="3"/>
        <v>1</v>
      </c>
      <c r="K50" s="17">
        <f t="shared" si="3"/>
        <v>0.99999999999999978</v>
      </c>
      <c r="L50" s="17">
        <f t="shared" si="3"/>
        <v>1</v>
      </c>
      <c r="M50" s="17">
        <f t="shared" si="3"/>
        <v>1</v>
      </c>
      <c r="N50" s="17">
        <f t="shared" si="3"/>
        <v>0.99999999999999978</v>
      </c>
      <c r="O50" s="17">
        <f t="shared" si="3"/>
        <v>1</v>
      </c>
      <c r="P50" s="17">
        <f t="shared" si="3"/>
        <v>1</v>
      </c>
      <c r="Q50" s="17">
        <f t="shared" si="3"/>
        <v>1</v>
      </c>
      <c r="R50" s="17">
        <f t="shared" si="3"/>
        <v>0.99999999999999989</v>
      </c>
      <c r="S50" s="17">
        <f t="shared" si="3"/>
        <v>0.99999999999999989</v>
      </c>
      <c r="T50" s="17">
        <f t="shared" si="3"/>
        <v>1</v>
      </c>
      <c r="U50" s="17">
        <f t="shared" si="3"/>
        <v>0.99999999999999978</v>
      </c>
      <c r="V50" s="17">
        <f t="shared" si="3"/>
        <v>1</v>
      </c>
    </row>
    <row r="51" spans="2:91" x14ac:dyDescent="0.3"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</row>
    <row r="52" spans="2:91" x14ac:dyDescent="0.3">
      <c r="C52" s="8" t="s">
        <v>0</v>
      </c>
      <c r="D52" s="8" t="s">
        <v>1</v>
      </c>
      <c r="E52" s="8" t="s">
        <v>2</v>
      </c>
      <c r="F52" s="8" t="s">
        <v>3</v>
      </c>
      <c r="G52" s="8" t="s">
        <v>4</v>
      </c>
      <c r="H52" s="8" t="s">
        <v>5</v>
      </c>
      <c r="I52" s="8" t="s">
        <v>6</v>
      </c>
      <c r="J52" s="8" t="s">
        <v>7</v>
      </c>
      <c r="K52" s="8" t="s">
        <v>8</v>
      </c>
      <c r="L52" s="8" t="s">
        <v>9</v>
      </c>
      <c r="M52" s="8" t="s">
        <v>10</v>
      </c>
      <c r="N52" s="8" t="s">
        <v>11</v>
      </c>
      <c r="O52" s="8" t="s">
        <v>12</v>
      </c>
      <c r="P52" s="8" t="s">
        <v>13</v>
      </c>
      <c r="Q52" s="8" t="s">
        <v>14</v>
      </c>
      <c r="R52" s="8" t="s">
        <v>15</v>
      </c>
      <c r="S52" s="8" t="s">
        <v>16</v>
      </c>
      <c r="T52" s="8" t="s">
        <v>17</v>
      </c>
      <c r="U52" s="8" t="s">
        <v>18</v>
      </c>
      <c r="V52" s="8" t="s">
        <v>19</v>
      </c>
      <c r="W52" s="18"/>
      <c r="X52" s="18"/>
      <c r="Y52" s="18"/>
    </row>
    <row r="53" spans="2:91" x14ac:dyDescent="0.3">
      <c r="B53" s="24"/>
      <c r="C53" s="9">
        <f>COUNTIF(C3:C40, "&lt;=5,3")</f>
        <v>0</v>
      </c>
      <c r="D53" s="9">
        <f t="shared" ref="D53:V53" si="4">COUNTIF(D3:D40, "&lt;=5,3")</f>
        <v>1</v>
      </c>
      <c r="E53" s="9">
        <f t="shared" si="4"/>
        <v>2</v>
      </c>
      <c r="F53" s="9">
        <f t="shared" si="4"/>
        <v>1</v>
      </c>
      <c r="G53" s="9">
        <f t="shared" si="4"/>
        <v>6</v>
      </c>
      <c r="H53" s="9">
        <f t="shared" si="4"/>
        <v>3</v>
      </c>
      <c r="I53" s="9">
        <f t="shared" si="4"/>
        <v>2</v>
      </c>
      <c r="J53" s="9">
        <f t="shared" si="4"/>
        <v>4</v>
      </c>
      <c r="K53" s="9">
        <f t="shared" si="4"/>
        <v>6</v>
      </c>
      <c r="L53" s="9">
        <f t="shared" si="4"/>
        <v>0</v>
      </c>
      <c r="M53" s="9">
        <f t="shared" si="4"/>
        <v>3</v>
      </c>
      <c r="N53" s="9">
        <f t="shared" si="4"/>
        <v>3</v>
      </c>
      <c r="O53" s="9">
        <f t="shared" si="4"/>
        <v>3</v>
      </c>
      <c r="P53" s="9">
        <f t="shared" si="4"/>
        <v>3</v>
      </c>
      <c r="Q53" s="9">
        <f t="shared" si="4"/>
        <v>3</v>
      </c>
      <c r="R53" s="9">
        <f t="shared" si="4"/>
        <v>5</v>
      </c>
      <c r="S53" s="9">
        <f t="shared" si="4"/>
        <v>3</v>
      </c>
      <c r="T53" s="9">
        <f t="shared" si="4"/>
        <v>6</v>
      </c>
      <c r="U53" s="9">
        <f t="shared" si="4"/>
        <v>2</v>
      </c>
      <c r="V53" s="30">
        <f t="shared" si="4"/>
        <v>0</v>
      </c>
    </row>
    <row r="54" spans="2:91" x14ac:dyDescent="0.3">
      <c r="B54" s="25"/>
      <c r="C54" s="10">
        <f>COUNTIFS(C3:C40, "&gt;=5,4",C3:C40, "&lt;=5,7")</f>
        <v>5</v>
      </c>
      <c r="D54" s="10">
        <f t="shared" ref="D54:V54" si="5">COUNTIFS(D3:D40, "&gt;=5,4",D3:D40, "&lt;=5,7")</f>
        <v>12</v>
      </c>
      <c r="E54" s="10">
        <f t="shared" si="5"/>
        <v>14</v>
      </c>
      <c r="F54" s="10">
        <f t="shared" si="5"/>
        <v>10</v>
      </c>
      <c r="G54" s="10">
        <f t="shared" si="5"/>
        <v>16</v>
      </c>
      <c r="H54" s="10">
        <f t="shared" si="5"/>
        <v>8</v>
      </c>
      <c r="I54" s="10">
        <f t="shared" si="5"/>
        <v>15</v>
      </c>
      <c r="J54" s="10">
        <f t="shared" si="5"/>
        <v>8</v>
      </c>
      <c r="K54" s="10">
        <f t="shared" si="5"/>
        <v>10</v>
      </c>
      <c r="L54" s="10">
        <f t="shared" si="5"/>
        <v>2</v>
      </c>
      <c r="M54" s="10">
        <f t="shared" si="5"/>
        <v>6</v>
      </c>
      <c r="N54" s="10">
        <f t="shared" si="5"/>
        <v>18</v>
      </c>
      <c r="O54" s="10">
        <f t="shared" si="5"/>
        <v>6</v>
      </c>
      <c r="P54" s="10">
        <f t="shared" si="5"/>
        <v>11</v>
      </c>
      <c r="Q54" s="10">
        <f t="shared" si="5"/>
        <v>19</v>
      </c>
      <c r="R54" s="10">
        <f t="shared" si="5"/>
        <v>12</v>
      </c>
      <c r="S54" s="10">
        <f t="shared" si="5"/>
        <v>9</v>
      </c>
      <c r="T54" s="10">
        <f t="shared" si="5"/>
        <v>7</v>
      </c>
      <c r="U54" s="10">
        <f t="shared" si="5"/>
        <v>10</v>
      </c>
      <c r="V54" s="31">
        <f t="shared" si="5"/>
        <v>6</v>
      </c>
    </row>
    <row r="55" spans="2:91" x14ac:dyDescent="0.3">
      <c r="B55" s="26"/>
      <c r="C55" s="10">
        <f>COUNTIFS(C3:C40, "&gt;=5,8",C3:C40, "&lt;=6,1")</f>
        <v>21</v>
      </c>
      <c r="D55" s="10">
        <f t="shared" ref="D55:V55" si="6">COUNTIFS(D3:D40, "&gt;=5,8",D3:D40, "&lt;=6,1")</f>
        <v>15</v>
      </c>
      <c r="E55" s="10">
        <f t="shared" si="6"/>
        <v>13</v>
      </c>
      <c r="F55" s="10">
        <f t="shared" si="6"/>
        <v>15</v>
      </c>
      <c r="G55" s="10">
        <f t="shared" si="6"/>
        <v>13</v>
      </c>
      <c r="H55" s="10">
        <f t="shared" si="6"/>
        <v>17</v>
      </c>
      <c r="I55" s="10">
        <f t="shared" si="6"/>
        <v>10</v>
      </c>
      <c r="J55" s="10">
        <f t="shared" si="6"/>
        <v>19</v>
      </c>
      <c r="K55" s="10">
        <f t="shared" si="6"/>
        <v>10</v>
      </c>
      <c r="L55" s="10">
        <f t="shared" si="6"/>
        <v>13</v>
      </c>
      <c r="M55" s="10">
        <f t="shared" si="6"/>
        <v>15</v>
      </c>
      <c r="N55" s="10">
        <f t="shared" si="6"/>
        <v>10</v>
      </c>
      <c r="O55" s="10">
        <f t="shared" si="6"/>
        <v>12</v>
      </c>
      <c r="P55" s="10">
        <f t="shared" si="6"/>
        <v>11</v>
      </c>
      <c r="Q55" s="10">
        <f t="shared" si="6"/>
        <v>9</v>
      </c>
      <c r="R55" s="10">
        <f t="shared" si="6"/>
        <v>10</v>
      </c>
      <c r="S55" s="10">
        <f t="shared" si="6"/>
        <v>11</v>
      </c>
      <c r="T55" s="10">
        <f t="shared" si="6"/>
        <v>11</v>
      </c>
      <c r="U55" s="10">
        <f t="shared" si="6"/>
        <v>14</v>
      </c>
      <c r="V55" s="31">
        <f t="shared" si="6"/>
        <v>10</v>
      </c>
    </row>
    <row r="56" spans="2:91" x14ac:dyDescent="0.3">
      <c r="B56" s="27"/>
      <c r="C56" s="10">
        <f>COUNTIFS(C3:C40, "&gt;=6,2",C3:C40, "&lt;=6,5")</f>
        <v>11</v>
      </c>
      <c r="D56" s="10">
        <f t="shared" ref="D56:V56" si="7">COUNTIFS(D3:D40, "&gt;=6,2",D3:D40, "&lt;=6,5")</f>
        <v>8</v>
      </c>
      <c r="E56" s="10">
        <f t="shared" si="7"/>
        <v>7</v>
      </c>
      <c r="F56" s="10">
        <f t="shared" si="7"/>
        <v>10</v>
      </c>
      <c r="G56" s="10">
        <f t="shared" si="7"/>
        <v>3</v>
      </c>
      <c r="H56" s="10">
        <f t="shared" si="7"/>
        <v>9</v>
      </c>
      <c r="I56" s="10">
        <f t="shared" si="7"/>
        <v>11</v>
      </c>
      <c r="J56" s="10">
        <f t="shared" si="7"/>
        <v>5</v>
      </c>
      <c r="K56" s="10">
        <f t="shared" si="7"/>
        <v>10</v>
      </c>
      <c r="L56" s="10">
        <f t="shared" si="7"/>
        <v>18</v>
      </c>
      <c r="M56" s="10">
        <f t="shared" si="7"/>
        <v>14</v>
      </c>
      <c r="N56" s="10">
        <f t="shared" si="7"/>
        <v>5</v>
      </c>
      <c r="O56" s="10">
        <f t="shared" si="7"/>
        <v>14</v>
      </c>
      <c r="P56" s="10">
        <f t="shared" si="7"/>
        <v>10</v>
      </c>
      <c r="Q56" s="10">
        <f t="shared" si="7"/>
        <v>5</v>
      </c>
      <c r="R56" s="10">
        <f t="shared" si="7"/>
        <v>10</v>
      </c>
      <c r="S56" s="10">
        <f t="shared" si="7"/>
        <v>14</v>
      </c>
      <c r="T56" s="10">
        <f t="shared" si="7"/>
        <v>12</v>
      </c>
      <c r="U56" s="10">
        <f t="shared" si="7"/>
        <v>10</v>
      </c>
      <c r="V56" s="31">
        <f t="shared" si="7"/>
        <v>21</v>
      </c>
    </row>
    <row r="57" spans="2:91" x14ac:dyDescent="0.3">
      <c r="B57" s="28"/>
      <c r="C57" s="10">
        <f>COUNTIF(C3:C40, "&gt;=6,6")</f>
        <v>1</v>
      </c>
      <c r="D57" s="10">
        <f t="shared" ref="D57:V57" si="8">COUNTIF(D3:D40, "&gt;=6,6")</f>
        <v>2</v>
      </c>
      <c r="E57" s="10">
        <f t="shared" si="8"/>
        <v>2</v>
      </c>
      <c r="F57" s="10">
        <f t="shared" si="8"/>
        <v>2</v>
      </c>
      <c r="G57" s="10">
        <f t="shared" si="8"/>
        <v>0</v>
      </c>
      <c r="H57" s="10">
        <f t="shared" si="8"/>
        <v>1</v>
      </c>
      <c r="I57" s="10">
        <f t="shared" si="8"/>
        <v>0</v>
      </c>
      <c r="J57" s="10">
        <f t="shared" si="8"/>
        <v>2</v>
      </c>
      <c r="K57" s="10">
        <f t="shared" si="8"/>
        <v>2</v>
      </c>
      <c r="L57" s="10">
        <f t="shared" si="8"/>
        <v>5</v>
      </c>
      <c r="M57" s="10">
        <f t="shared" si="8"/>
        <v>0</v>
      </c>
      <c r="N57" s="10">
        <f t="shared" si="8"/>
        <v>2</v>
      </c>
      <c r="O57" s="10">
        <f t="shared" si="8"/>
        <v>3</v>
      </c>
      <c r="P57" s="10">
        <f t="shared" si="8"/>
        <v>3</v>
      </c>
      <c r="Q57" s="10">
        <f t="shared" si="8"/>
        <v>2</v>
      </c>
      <c r="R57" s="10">
        <f t="shared" si="8"/>
        <v>1</v>
      </c>
      <c r="S57" s="10">
        <f t="shared" si="8"/>
        <v>1</v>
      </c>
      <c r="T57" s="10">
        <f t="shared" si="8"/>
        <v>2</v>
      </c>
      <c r="U57" s="10">
        <f t="shared" si="8"/>
        <v>2</v>
      </c>
      <c r="V57" s="31">
        <f t="shared" si="8"/>
        <v>1</v>
      </c>
    </row>
    <row r="58" spans="2:91" x14ac:dyDescent="0.3">
      <c r="C58" s="11">
        <f t="shared" ref="C58:V58" si="9">SUM(C53:C57)</f>
        <v>38</v>
      </c>
      <c r="D58" s="11">
        <f t="shared" si="9"/>
        <v>38</v>
      </c>
      <c r="E58" s="11">
        <f t="shared" si="9"/>
        <v>38</v>
      </c>
      <c r="F58" s="11">
        <f t="shared" si="9"/>
        <v>38</v>
      </c>
      <c r="G58" s="11">
        <f t="shared" si="9"/>
        <v>38</v>
      </c>
      <c r="H58" s="11">
        <f t="shared" si="9"/>
        <v>38</v>
      </c>
      <c r="I58" s="11">
        <f t="shared" si="9"/>
        <v>38</v>
      </c>
      <c r="J58" s="11">
        <f t="shared" si="9"/>
        <v>38</v>
      </c>
      <c r="K58" s="11">
        <f t="shared" si="9"/>
        <v>38</v>
      </c>
      <c r="L58" s="11">
        <f t="shared" si="9"/>
        <v>38</v>
      </c>
      <c r="M58" s="11">
        <f t="shared" si="9"/>
        <v>38</v>
      </c>
      <c r="N58" s="11">
        <f t="shared" si="9"/>
        <v>38</v>
      </c>
      <c r="O58" s="11">
        <f t="shared" si="9"/>
        <v>38</v>
      </c>
      <c r="P58" s="11">
        <f t="shared" si="9"/>
        <v>38</v>
      </c>
      <c r="Q58" s="11">
        <f t="shared" si="9"/>
        <v>38</v>
      </c>
      <c r="R58" s="11">
        <f t="shared" si="9"/>
        <v>38</v>
      </c>
      <c r="S58" s="11">
        <f t="shared" si="9"/>
        <v>38</v>
      </c>
      <c r="T58" s="11">
        <f t="shared" si="9"/>
        <v>38</v>
      </c>
      <c r="U58" s="11">
        <f t="shared" si="9"/>
        <v>38</v>
      </c>
      <c r="V58" s="17">
        <f t="shared" si="9"/>
        <v>38</v>
      </c>
    </row>
    <row r="59" spans="2:91" x14ac:dyDescent="0.3"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</row>
    <row r="61" spans="2:91" x14ac:dyDescent="0.3">
      <c r="B61" s="23" t="s">
        <v>21</v>
      </c>
      <c r="C61" s="21" t="s">
        <v>0</v>
      </c>
      <c r="D61" s="21" t="s">
        <v>1</v>
      </c>
      <c r="E61" s="21" t="s">
        <v>2</v>
      </c>
      <c r="F61" s="21" t="s">
        <v>3</v>
      </c>
      <c r="G61" s="21" t="s">
        <v>4</v>
      </c>
      <c r="H61" s="21" t="s">
        <v>5</v>
      </c>
      <c r="I61" s="21" t="s">
        <v>6</v>
      </c>
      <c r="J61" s="21" t="s">
        <v>7</v>
      </c>
      <c r="K61" s="21" t="s">
        <v>8</v>
      </c>
      <c r="L61" s="21" t="s">
        <v>9</v>
      </c>
      <c r="M61" s="21" t="s">
        <v>10</v>
      </c>
      <c r="N61" s="21" t="s">
        <v>11</v>
      </c>
      <c r="O61" s="21" t="s">
        <v>12</v>
      </c>
      <c r="P61" s="21" t="s">
        <v>13</v>
      </c>
      <c r="Q61" s="21" t="s">
        <v>14</v>
      </c>
      <c r="R61" s="21" t="s">
        <v>15</v>
      </c>
      <c r="S61" s="21" t="s">
        <v>16</v>
      </c>
      <c r="T61" s="21" t="s">
        <v>17</v>
      </c>
      <c r="U61" s="21" t="s">
        <v>18</v>
      </c>
      <c r="V61" s="21" t="s">
        <v>19</v>
      </c>
      <c r="Y61" s="23" t="s">
        <v>22</v>
      </c>
      <c r="Z61" s="21" t="s">
        <v>0</v>
      </c>
      <c r="AA61" s="21" t="s">
        <v>1</v>
      </c>
      <c r="AB61" s="21" t="s">
        <v>2</v>
      </c>
      <c r="AC61" s="21" t="s">
        <v>3</v>
      </c>
      <c r="AD61" s="21" t="s">
        <v>4</v>
      </c>
      <c r="AE61" s="21" t="s">
        <v>5</v>
      </c>
      <c r="AF61" s="21" t="s">
        <v>6</v>
      </c>
      <c r="AG61" s="21" t="s">
        <v>7</v>
      </c>
      <c r="AH61" s="21" t="s">
        <v>8</v>
      </c>
      <c r="AI61" s="21" t="s">
        <v>9</v>
      </c>
      <c r="AJ61" s="21" t="s">
        <v>10</v>
      </c>
      <c r="AK61" s="21" t="s">
        <v>11</v>
      </c>
      <c r="AL61" s="21" t="s">
        <v>12</v>
      </c>
      <c r="AM61" s="21" t="s">
        <v>13</v>
      </c>
      <c r="AN61" s="21" t="s">
        <v>14</v>
      </c>
      <c r="AO61" s="21" t="s">
        <v>15</v>
      </c>
      <c r="AP61" s="21" t="s">
        <v>16</v>
      </c>
      <c r="AQ61" s="21" t="s">
        <v>17</v>
      </c>
      <c r="AR61" s="21" t="s">
        <v>18</v>
      </c>
      <c r="AS61" s="21" t="s">
        <v>19</v>
      </c>
      <c r="AV61" s="23" t="s">
        <v>23</v>
      </c>
      <c r="AW61" s="21" t="s">
        <v>0</v>
      </c>
      <c r="AX61" s="21" t="s">
        <v>1</v>
      </c>
      <c r="AY61" s="21" t="s">
        <v>2</v>
      </c>
      <c r="AZ61" s="21" t="s">
        <v>3</v>
      </c>
      <c r="BA61" s="21" t="s">
        <v>4</v>
      </c>
      <c r="BB61" s="21" t="s">
        <v>5</v>
      </c>
      <c r="BC61" s="21" t="s">
        <v>6</v>
      </c>
      <c r="BD61" s="21" t="s">
        <v>7</v>
      </c>
      <c r="BE61" s="21" t="s">
        <v>8</v>
      </c>
      <c r="BF61" s="21" t="s">
        <v>9</v>
      </c>
      <c r="BG61" s="21" t="s">
        <v>10</v>
      </c>
      <c r="BH61" s="21" t="s">
        <v>11</v>
      </c>
      <c r="BI61" s="21" t="s">
        <v>12</v>
      </c>
      <c r="BJ61" s="21" t="s">
        <v>13</v>
      </c>
      <c r="BK61" s="21" t="s">
        <v>14</v>
      </c>
      <c r="BL61" s="21" t="s">
        <v>15</v>
      </c>
      <c r="BM61" s="21" t="s">
        <v>16</v>
      </c>
      <c r="BN61" s="21" t="s">
        <v>17</v>
      </c>
      <c r="BO61" s="21" t="s">
        <v>18</v>
      </c>
      <c r="BP61" s="21" t="s">
        <v>19</v>
      </c>
      <c r="BS61" s="23" t="s">
        <v>24</v>
      </c>
      <c r="BT61" s="21" t="s">
        <v>0</v>
      </c>
      <c r="BU61" s="21" t="s">
        <v>1</v>
      </c>
      <c r="BV61" s="21" t="s">
        <v>2</v>
      </c>
      <c r="BW61" s="21" t="s">
        <v>3</v>
      </c>
      <c r="BX61" s="21" t="s">
        <v>4</v>
      </c>
      <c r="BY61" s="21" t="s">
        <v>5</v>
      </c>
      <c r="BZ61" s="21" t="s">
        <v>6</v>
      </c>
      <c r="CA61" s="21" t="s">
        <v>7</v>
      </c>
      <c r="CB61" s="21" t="s">
        <v>8</v>
      </c>
      <c r="CC61" s="21" t="s">
        <v>9</v>
      </c>
      <c r="CD61" s="21" t="s">
        <v>10</v>
      </c>
      <c r="CE61" s="21" t="s">
        <v>11</v>
      </c>
      <c r="CF61" s="21" t="s">
        <v>12</v>
      </c>
      <c r="CG61" s="21" t="s">
        <v>13</v>
      </c>
      <c r="CH61" s="21" t="s">
        <v>14</v>
      </c>
      <c r="CI61" s="21" t="s">
        <v>15</v>
      </c>
      <c r="CJ61" s="21" t="s">
        <v>16</v>
      </c>
      <c r="CK61" s="21" t="s">
        <v>17</v>
      </c>
      <c r="CL61" s="21" t="s">
        <v>18</v>
      </c>
      <c r="CM61" s="21" t="s">
        <v>19</v>
      </c>
    </row>
    <row r="62" spans="2:91" x14ac:dyDescent="0.3">
      <c r="B62" s="12">
        <v>1</v>
      </c>
      <c r="C62" s="14">
        <f>IF(squadre!C3=1, C3, "-")</f>
        <v>5.9</v>
      </c>
      <c r="D62" s="22">
        <f>IF(squadre!D3=1, D3, "-")</f>
        <v>5.7</v>
      </c>
      <c r="E62" s="22">
        <f>IF(squadre!E3=1, E3, "-")</f>
        <v>6</v>
      </c>
      <c r="F62" s="22" t="str">
        <f>IF(squadre!F3=1, F3, "-")</f>
        <v>-</v>
      </c>
      <c r="G62" s="22" t="str">
        <f>IF(squadre!G3=1, G3, "-")</f>
        <v>-</v>
      </c>
      <c r="H62" s="22" t="str">
        <f>IF(squadre!H3=1, H3, "-")</f>
        <v>-</v>
      </c>
      <c r="I62" s="22" t="str">
        <f>IF(squadre!I3=1, I3, "-")</f>
        <v>-</v>
      </c>
      <c r="J62" s="22" t="str">
        <f>IF(squadre!J3=1, J3, "-")</f>
        <v>-</v>
      </c>
      <c r="K62" s="22">
        <f>IF(squadre!K3=1, K3, "-")</f>
        <v>5.8</v>
      </c>
      <c r="L62" s="22" t="str">
        <f>IF(squadre!L3=1, L3, "-")</f>
        <v>-</v>
      </c>
      <c r="M62" s="22">
        <f>IF(squadre!M3=1, M3, "-")</f>
        <v>6.3</v>
      </c>
      <c r="N62" s="22" t="str">
        <f>IF(squadre!N3=1, N3, "-")</f>
        <v>-</v>
      </c>
      <c r="O62" s="22" t="str">
        <f>IF(squadre!O3=1, O3, "-")</f>
        <v>-</v>
      </c>
      <c r="P62" s="22">
        <f>IF(squadre!P3=1, P3, "-")</f>
        <v>5.9</v>
      </c>
      <c r="Q62" s="22">
        <f>IF(squadre!Q3=1, Q3, "-")</f>
        <v>5.7</v>
      </c>
      <c r="R62" s="22" t="str">
        <f>IF(squadre!R3=1, R3, "-")</f>
        <v>-</v>
      </c>
      <c r="S62" s="22">
        <f>IF(squadre!S3=1, S3, "-")</f>
        <v>6.2</v>
      </c>
      <c r="T62" s="22" t="str">
        <f>IF(squadre!T3=1, T3, "-")</f>
        <v>-</v>
      </c>
      <c r="U62" s="22">
        <f>IF(squadre!U3=1, U3, "-")</f>
        <v>5.8</v>
      </c>
      <c r="V62" s="22">
        <f>IF(squadre!V3=1, V3, "-")</f>
        <v>6.5</v>
      </c>
      <c r="Y62" s="12">
        <v>1</v>
      </c>
      <c r="Z62" s="14">
        <f>IF(squadre!BC3="1v",C3,"-")</f>
        <v>5.9</v>
      </c>
      <c r="AA62" s="14" t="str">
        <f>IF(squadre!BD3="1v",D3,"-")</f>
        <v>-</v>
      </c>
      <c r="AB62" s="14" t="str">
        <f>IF(squadre!BE3="1v",E3,"-")</f>
        <v>-</v>
      </c>
      <c r="AC62" s="14" t="str">
        <f>IF(squadre!BF3="1v",F3,"-")</f>
        <v>-</v>
      </c>
      <c r="AD62" s="14" t="str">
        <f>IF(squadre!BG3="1v",G3,"-")</f>
        <v>-</v>
      </c>
      <c r="AE62" s="14" t="str">
        <f>IF(squadre!BH3="1v",H3,"-")</f>
        <v>-</v>
      </c>
      <c r="AF62" s="14" t="str">
        <f>IF(squadre!BI3="1v",I3,"-")</f>
        <v>-</v>
      </c>
      <c r="AG62" s="14" t="str">
        <f>IF(squadre!BJ3="1v",J3,"-")</f>
        <v>-</v>
      </c>
      <c r="AH62" s="14">
        <f>IF(squadre!BK3="1v",K3,"-")</f>
        <v>5.8</v>
      </c>
      <c r="AI62" s="14" t="str">
        <f>IF(squadre!BL3="1v",L3,"-")</f>
        <v>-</v>
      </c>
      <c r="AJ62" s="14" t="str">
        <f>IF(squadre!BM3="1v",M3,"-")</f>
        <v>-</v>
      </c>
      <c r="AK62" s="14" t="str">
        <f>IF(squadre!BN3="1v",N3,"-")</f>
        <v>-</v>
      </c>
      <c r="AL62" s="14" t="str">
        <f>IF(squadre!BO3="1v",O3,"-")</f>
        <v>-</v>
      </c>
      <c r="AM62" s="14">
        <f>IF(squadre!BP3="1v",P3,"-")</f>
        <v>5.9</v>
      </c>
      <c r="AN62" s="14" t="str">
        <f>IF(squadre!BQ3="1v",Q3,"-")</f>
        <v>-</v>
      </c>
      <c r="AO62" s="14" t="str">
        <f>IF(squadre!BR3="1v",R3,"-")</f>
        <v>-</v>
      </c>
      <c r="AP62" s="14" t="str">
        <f>IF(squadre!BS3="1v",S3,"-")</f>
        <v>-</v>
      </c>
      <c r="AQ62" s="14" t="str">
        <f>IF(squadre!BT3="1v",T3,"-")</f>
        <v>-</v>
      </c>
      <c r="AR62" s="14" t="str">
        <f>IF(squadre!BU3="1v",U3,"-")</f>
        <v>-</v>
      </c>
      <c r="AS62" s="14" t="str">
        <f>IF(squadre!BV3="1v",V3,"-")</f>
        <v>-</v>
      </c>
      <c r="AV62" s="12">
        <v>1</v>
      </c>
      <c r="AW62" s="14" t="str">
        <f>IF(squadre!BC3="1p", C3, "-")</f>
        <v>-</v>
      </c>
      <c r="AX62" s="14" t="str">
        <f>IF(squadre!BD3="1p", D3, "-")</f>
        <v>-</v>
      </c>
      <c r="AY62" s="14" t="str">
        <f>IF(squadre!BE3="1p", E3, "-")</f>
        <v>-</v>
      </c>
      <c r="AZ62" s="14" t="str">
        <f>IF(squadre!BF3="1p", F3, "-")</f>
        <v>-</v>
      </c>
      <c r="BA62" s="14" t="str">
        <f>IF(squadre!BG3="1p", G3, "-")</f>
        <v>-</v>
      </c>
      <c r="BB62" s="14" t="str">
        <f>IF(squadre!BH3="1p", H3, "-")</f>
        <v>-</v>
      </c>
      <c r="BC62" s="14" t="str">
        <f>IF(squadre!BI3="1p", I3, "-")</f>
        <v>-</v>
      </c>
      <c r="BD62" s="14" t="str">
        <f>IF(squadre!BJ3="1p", J3, "-")</f>
        <v>-</v>
      </c>
      <c r="BE62" s="14" t="str">
        <f>IF(squadre!BK3="1p", K3, "-")</f>
        <v>-</v>
      </c>
      <c r="BF62" s="14" t="str">
        <f>IF(squadre!BL3="1p", L3, "-")</f>
        <v>-</v>
      </c>
      <c r="BG62" s="14">
        <f>IF(squadre!BM3="1p", M3, "-")</f>
        <v>6.3</v>
      </c>
      <c r="BH62" s="14" t="str">
        <f>IF(squadre!BN3="1p", N3, "-")</f>
        <v>-</v>
      </c>
      <c r="BI62" s="14" t="str">
        <f>IF(squadre!BO3="1p", O3, "-")</f>
        <v>-</v>
      </c>
      <c r="BJ62" s="14" t="str">
        <f>IF(squadre!BP3="1p", P3, "-")</f>
        <v>-</v>
      </c>
      <c r="BK62" s="14">
        <f>IF(squadre!BQ3="1p", Q3, "-")</f>
        <v>5.7</v>
      </c>
      <c r="BL62" s="14" t="str">
        <f>IF(squadre!BR3="1p", R3, "-")</f>
        <v>-</v>
      </c>
      <c r="BM62" s="14">
        <f>IF(squadre!BS3="1p", S3, "-")</f>
        <v>6.2</v>
      </c>
      <c r="BN62" s="14" t="str">
        <f>IF(squadre!BT3="1p", T3, "-")</f>
        <v>-</v>
      </c>
      <c r="BO62" s="14">
        <f>IF(squadre!BU3="1p", U3, "-")</f>
        <v>5.8</v>
      </c>
      <c r="BP62" s="14">
        <f>IF(squadre!BV3="1p", V3, "-")</f>
        <v>6.5</v>
      </c>
      <c r="BS62" s="12">
        <v>1</v>
      </c>
      <c r="BT62" s="14" t="str">
        <f>IF(squadre!BC3="1s", C3, "-")</f>
        <v>-</v>
      </c>
      <c r="BU62" s="14">
        <f>IF(squadre!BD3="1s", D3, "-")</f>
        <v>5.7</v>
      </c>
      <c r="BV62" s="14">
        <f>IF(squadre!BE3="1s", E3, "-")</f>
        <v>6</v>
      </c>
      <c r="BW62" s="14" t="str">
        <f>IF(squadre!BF3="1s", F3, "-")</f>
        <v>-</v>
      </c>
      <c r="BX62" s="14" t="str">
        <f>IF(squadre!BG3="1s", G3, "-")</f>
        <v>-</v>
      </c>
      <c r="BY62" s="14" t="str">
        <f>IF(squadre!BH3="1s", H3, "-")</f>
        <v>-</v>
      </c>
      <c r="BZ62" s="14" t="str">
        <f>IF(squadre!BI3="1s", I3, "-")</f>
        <v>-</v>
      </c>
      <c r="CA62" s="14" t="str">
        <f>IF(squadre!BJ3="1s", J3, "-")</f>
        <v>-</v>
      </c>
      <c r="CB62" s="14" t="str">
        <f>IF(squadre!BK3="1s", K3, "-")</f>
        <v>-</v>
      </c>
      <c r="CC62" s="14" t="str">
        <f>IF(squadre!BL3="1s", L3, "-")</f>
        <v>-</v>
      </c>
      <c r="CD62" s="14" t="str">
        <f>IF(squadre!BM3="1s", M3, "-")</f>
        <v>-</v>
      </c>
      <c r="CE62" s="14" t="str">
        <f>IF(squadre!BN3="1s", N3, "-")</f>
        <v>-</v>
      </c>
      <c r="CF62" s="14" t="str">
        <f>IF(squadre!BO3="1s", O3, "-")</f>
        <v>-</v>
      </c>
      <c r="CG62" s="14" t="str">
        <f>IF(squadre!BP3="1s", P3, "-")</f>
        <v>-</v>
      </c>
      <c r="CH62" s="14" t="str">
        <f>IF(squadre!BQ3="1s", Q3, "-")</f>
        <v>-</v>
      </c>
      <c r="CI62" s="14" t="str">
        <f>IF(squadre!BR3="1s", R3, "-")</f>
        <v>-</v>
      </c>
      <c r="CJ62" s="14" t="str">
        <f>IF(squadre!BS3="1s", S3, "-")</f>
        <v>-</v>
      </c>
      <c r="CK62" s="14" t="str">
        <f>IF(squadre!BT3="1s", T3, "-")</f>
        <v>-</v>
      </c>
      <c r="CL62" s="14" t="str">
        <f>IF(squadre!BU3="1s", U3, "-")</f>
        <v>-</v>
      </c>
      <c r="CM62" s="14" t="str">
        <f>IF(squadre!BV3="1s", V3, "-")</f>
        <v>-</v>
      </c>
    </row>
    <row r="63" spans="2:91" x14ac:dyDescent="0.3">
      <c r="B63" s="12">
        <v>2</v>
      </c>
      <c r="C63" s="22" t="str">
        <f>IF(squadre!C4=1, C4, "-")</f>
        <v>-</v>
      </c>
      <c r="D63" s="22" t="str">
        <f>IF(squadre!D4=1, D4, "-")</f>
        <v>-</v>
      </c>
      <c r="E63" s="22" t="str">
        <f>IF(squadre!E4=1, E4, "-")</f>
        <v>-</v>
      </c>
      <c r="F63" s="22">
        <f>IF(squadre!F4=1, F4, "-")</f>
        <v>5.8</v>
      </c>
      <c r="G63" s="22">
        <f>IF(squadre!G4=1, G4, "-")</f>
        <v>5.6</v>
      </c>
      <c r="H63" s="22">
        <f>IF(squadre!H4=1, H4, "-")</f>
        <v>5.8</v>
      </c>
      <c r="I63" s="22">
        <f>IF(squadre!I4=1, I4, "-")</f>
        <v>6.4</v>
      </c>
      <c r="J63" s="22">
        <f>IF(squadre!J4=1, J4, "-")</f>
        <v>5.8</v>
      </c>
      <c r="K63" s="22" t="str">
        <f>IF(squadre!K4=1, K4, "-")</f>
        <v>-</v>
      </c>
      <c r="L63" s="22">
        <f>IF(squadre!L4=1, L4, "-")</f>
        <v>6.4</v>
      </c>
      <c r="M63" s="22" t="str">
        <f>IF(squadre!M4=1, M4, "-")</f>
        <v>-</v>
      </c>
      <c r="N63" s="22">
        <f>IF(squadre!N4=1, N4, "-")</f>
        <v>5.3</v>
      </c>
      <c r="O63" s="22">
        <f>IF(squadre!O4=1, O4, "-")</f>
        <v>6.1</v>
      </c>
      <c r="P63" s="22" t="str">
        <f>IF(squadre!P4=1, P4, "-")</f>
        <v>-</v>
      </c>
      <c r="Q63" s="22" t="str">
        <f>IF(squadre!Q4=1, Q4, "-")</f>
        <v>-</v>
      </c>
      <c r="R63" s="22">
        <f>IF(squadre!R4=1, R4, "-")</f>
        <v>6.5</v>
      </c>
      <c r="S63" s="22" t="str">
        <f>IF(squadre!S4=1, S4, "-")</f>
        <v>-</v>
      </c>
      <c r="T63" s="22">
        <f>IF(squadre!T4=1, T4, "-")</f>
        <v>5.4</v>
      </c>
      <c r="U63" s="22" t="str">
        <f>IF(squadre!U4=1, U4, "-")</f>
        <v>-</v>
      </c>
      <c r="V63" s="22" t="str">
        <f>IF(squadre!V4=1, V4, "-")</f>
        <v>-</v>
      </c>
      <c r="Y63" s="12">
        <v>2</v>
      </c>
      <c r="Z63" s="14" t="str">
        <f>IF(squadre!BC4="1v",C4,"-")</f>
        <v>-</v>
      </c>
      <c r="AA63" s="14" t="str">
        <f>IF(squadre!BD4="1v",D4,"-")</f>
        <v>-</v>
      </c>
      <c r="AB63" s="14" t="str">
        <f>IF(squadre!BE4="1v",E4,"-")</f>
        <v>-</v>
      </c>
      <c r="AC63" s="14" t="str">
        <f>IF(squadre!BF4="1v",F4,"-")</f>
        <v>-</v>
      </c>
      <c r="AD63" s="14" t="str">
        <f>IF(squadre!BG4="1v",G4,"-")</f>
        <v>-</v>
      </c>
      <c r="AE63" s="14" t="str">
        <f>IF(squadre!BH4="1v",H4,"-")</f>
        <v>-</v>
      </c>
      <c r="AF63" s="14">
        <f>IF(squadre!BI4="1v",I4,"-")</f>
        <v>6.4</v>
      </c>
      <c r="AG63" s="14" t="str">
        <f>IF(squadre!BJ4="1v",J4,"-")</f>
        <v>-</v>
      </c>
      <c r="AH63" s="14" t="str">
        <f>IF(squadre!BK4="1v",K4,"-")</f>
        <v>-</v>
      </c>
      <c r="AI63" s="14">
        <f>IF(squadre!BL4="1v",L4,"-")</f>
        <v>6.4</v>
      </c>
      <c r="AJ63" s="14" t="str">
        <f>IF(squadre!BM4="1v",M4,"-")</f>
        <v>-</v>
      </c>
      <c r="AK63" s="14" t="str">
        <f>IF(squadre!BN4="1v",N4,"-")</f>
        <v>-</v>
      </c>
      <c r="AL63" s="14" t="str">
        <f>IF(squadre!BO4="1v",O4,"-")</f>
        <v>-</v>
      </c>
      <c r="AM63" s="14" t="str">
        <f>IF(squadre!BP4="1v",P4,"-")</f>
        <v>-</v>
      </c>
      <c r="AN63" s="14" t="str">
        <f>IF(squadre!BQ4="1v",Q4,"-")</f>
        <v>-</v>
      </c>
      <c r="AO63" s="14">
        <f>IF(squadre!BR4="1v",R4,"-")</f>
        <v>6.5</v>
      </c>
      <c r="AP63" s="14" t="str">
        <f>IF(squadre!BS4="1v",S4,"-")</f>
        <v>-</v>
      </c>
      <c r="AQ63" s="14" t="str">
        <f>IF(squadre!BT4="1v",T4,"-")</f>
        <v>-</v>
      </c>
      <c r="AR63" s="14" t="str">
        <f>IF(squadre!BU4="1v",U4,"-")</f>
        <v>-</v>
      </c>
      <c r="AS63" s="14" t="str">
        <f>IF(squadre!BV4="1v",V4,"-")</f>
        <v>-</v>
      </c>
      <c r="AV63" s="12">
        <v>2</v>
      </c>
      <c r="AW63" s="14" t="str">
        <f>IF(squadre!BC4="1p", C4, "-")</f>
        <v>-</v>
      </c>
      <c r="AX63" s="14" t="str">
        <f>IF(squadre!BD4="1p", D4, "-")</f>
        <v>-</v>
      </c>
      <c r="AY63" s="14" t="str">
        <f>IF(squadre!BE4="1p", E4, "-")</f>
        <v>-</v>
      </c>
      <c r="AZ63" s="14">
        <f>IF(squadre!BF4="1p", F4, "-")</f>
        <v>5.8</v>
      </c>
      <c r="BA63" s="14" t="str">
        <f>IF(squadre!BG4="1p", G4, "-")</f>
        <v>-</v>
      </c>
      <c r="BB63" s="14">
        <f>IF(squadre!BH4="1p", H4, "-")</f>
        <v>5.8</v>
      </c>
      <c r="BC63" s="14" t="str">
        <f>IF(squadre!BI4="1p", I4, "-")</f>
        <v>-</v>
      </c>
      <c r="BD63" s="14">
        <f>IF(squadre!BJ4="1p", J4, "-")</f>
        <v>5.8</v>
      </c>
      <c r="BE63" s="14" t="str">
        <f>IF(squadre!BK4="1p", K4, "-")</f>
        <v>-</v>
      </c>
      <c r="BF63" s="14" t="str">
        <f>IF(squadre!BL4="1p", L4, "-")</f>
        <v>-</v>
      </c>
      <c r="BG63" s="14" t="str">
        <f>IF(squadre!BM4="1p", M4, "-")</f>
        <v>-</v>
      </c>
      <c r="BH63" s="14" t="str">
        <f>IF(squadre!BN4="1p", N4, "-")</f>
        <v>-</v>
      </c>
      <c r="BI63" s="14">
        <f>IF(squadre!BO4="1p", O4, "-")</f>
        <v>6.1</v>
      </c>
      <c r="BJ63" s="14" t="str">
        <f>IF(squadre!BP4="1p", P4, "-")</f>
        <v>-</v>
      </c>
      <c r="BK63" s="14" t="str">
        <f>IF(squadre!BQ4="1p", Q4, "-")</f>
        <v>-</v>
      </c>
      <c r="BL63" s="14" t="str">
        <f>IF(squadre!BR4="1p", R4, "-")</f>
        <v>-</v>
      </c>
      <c r="BM63" s="14" t="str">
        <f>IF(squadre!BS4="1p", S4, "-")</f>
        <v>-</v>
      </c>
      <c r="BN63" s="14" t="str">
        <f>IF(squadre!BT4="1p", T4, "-")</f>
        <v>-</v>
      </c>
      <c r="BO63" s="14" t="str">
        <f>IF(squadre!BU4="1p", U4, "-")</f>
        <v>-</v>
      </c>
      <c r="BP63" s="14" t="str">
        <f>IF(squadre!BV4="1p", V4, "-")</f>
        <v>-</v>
      </c>
      <c r="BS63" s="12">
        <v>2</v>
      </c>
      <c r="BT63" s="14" t="str">
        <f>IF(squadre!BC4="1s", C4, "-")</f>
        <v>-</v>
      </c>
      <c r="BU63" s="14" t="str">
        <f>IF(squadre!BD4="1s", D4, "-")</f>
        <v>-</v>
      </c>
      <c r="BV63" s="14" t="str">
        <f>IF(squadre!BE4="1s", E4, "-")</f>
        <v>-</v>
      </c>
      <c r="BW63" s="14" t="str">
        <f>IF(squadre!BF4="1s", F4, "-")</f>
        <v>-</v>
      </c>
      <c r="BX63" s="14">
        <f>IF(squadre!BG4="1s", G4, "-")</f>
        <v>5.6</v>
      </c>
      <c r="BY63" s="14" t="str">
        <f>IF(squadre!BH4="1s", H4, "-")</f>
        <v>-</v>
      </c>
      <c r="BZ63" s="14" t="str">
        <f>IF(squadre!BI4="1s", I4, "-")</f>
        <v>-</v>
      </c>
      <c r="CA63" s="14" t="str">
        <f>IF(squadre!BJ4="1s", J4, "-")</f>
        <v>-</v>
      </c>
      <c r="CB63" s="14" t="str">
        <f>IF(squadre!BK4="1s", K4, "-")</f>
        <v>-</v>
      </c>
      <c r="CC63" s="14" t="str">
        <f>IF(squadre!BL4="1s", L4, "-")</f>
        <v>-</v>
      </c>
      <c r="CD63" s="14" t="str">
        <f>IF(squadre!BM4="1s", M4, "-")</f>
        <v>-</v>
      </c>
      <c r="CE63" s="14">
        <f>IF(squadre!BN4="1s", N4, "-")</f>
        <v>5.3</v>
      </c>
      <c r="CF63" s="14" t="str">
        <f>IF(squadre!BO4="1s", O4, "-")</f>
        <v>-</v>
      </c>
      <c r="CG63" s="14" t="str">
        <f>IF(squadre!BP4="1s", P4, "-")</f>
        <v>-</v>
      </c>
      <c r="CH63" s="14" t="str">
        <f>IF(squadre!BQ4="1s", Q4, "-")</f>
        <v>-</v>
      </c>
      <c r="CI63" s="14" t="str">
        <f>IF(squadre!BR4="1s", R4, "-")</f>
        <v>-</v>
      </c>
      <c r="CJ63" s="14" t="str">
        <f>IF(squadre!BS4="1s", S4, "-")</f>
        <v>-</v>
      </c>
      <c r="CK63" s="14">
        <f>IF(squadre!BT4="1s", T4, "-")</f>
        <v>5.4</v>
      </c>
      <c r="CL63" s="14" t="str">
        <f>IF(squadre!BU4="1s", U4, "-")</f>
        <v>-</v>
      </c>
      <c r="CM63" s="14" t="str">
        <f>IF(squadre!BV4="1s", V4, "-")</f>
        <v>-</v>
      </c>
    </row>
    <row r="64" spans="2:91" x14ac:dyDescent="0.3">
      <c r="B64" s="12">
        <v>3</v>
      </c>
      <c r="C64" s="22">
        <f>IF(squadre!C5=1, C5, "-")</f>
        <v>6.1</v>
      </c>
      <c r="D64" s="22">
        <f>IF(squadre!D5=1, D5, "-")</f>
        <v>5.3</v>
      </c>
      <c r="E64" s="22">
        <f>IF(squadre!E5=1, E5, "-")</f>
        <v>6.4</v>
      </c>
      <c r="F64" s="22">
        <f>IF(squadre!F5=1, F5, "-")</f>
        <v>6.3</v>
      </c>
      <c r="G64" s="22" t="str">
        <f>IF(squadre!G5=1, G5, "-")</f>
        <v>-</v>
      </c>
      <c r="H64" s="22" t="str">
        <f>IF(squadre!H5=1, H5, "-")</f>
        <v>-</v>
      </c>
      <c r="I64" s="22" t="str">
        <f>IF(squadre!I5=1, I5, "-")</f>
        <v>-</v>
      </c>
      <c r="J64" s="22" t="str">
        <f>IF(squadre!J5=1, J5, "-")</f>
        <v>-</v>
      </c>
      <c r="K64" s="22">
        <f>IF(squadre!K5=1, K5, "-")</f>
        <v>5.8</v>
      </c>
      <c r="L64" s="22" t="str">
        <f>IF(squadre!L5=1, L5, "-")</f>
        <v>-</v>
      </c>
      <c r="M64" s="22">
        <f>IF(squadre!M5=1, M5, "-")</f>
        <v>5.5</v>
      </c>
      <c r="N64" s="22" t="str">
        <f>IF(squadre!N5=1, N5, "-")</f>
        <v>-</v>
      </c>
      <c r="O64" s="22" t="str">
        <f>IF(squadre!O5=1, O5, "-")</f>
        <v>-</v>
      </c>
      <c r="P64" s="22">
        <f>IF(squadre!P5=1, P5, "-")</f>
        <v>6.7</v>
      </c>
      <c r="Q64" s="22" t="str">
        <f>IF(squadre!Q5=1, Q5, "-")</f>
        <v>-</v>
      </c>
      <c r="R64" s="22" t="str">
        <f>IF(squadre!R5=1, R5, "-")</f>
        <v>-</v>
      </c>
      <c r="S64" s="22">
        <f>IF(squadre!S5=1, S5, "-")</f>
        <v>5.9</v>
      </c>
      <c r="T64" s="22" t="str">
        <f>IF(squadre!T5=1, T5, "-")</f>
        <v>-</v>
      </c>
      <c r="U64" s="22">
        <f>IF(squadre!U5=1, U5, "-")</f>
        <v>6</v>
      </c>
      <c r="V64" s="22">
        <f>IF(squadre!V5=1, V5, "-")</f>
        <v>6.3</v>
      </c>
      <c r="Y64" s="12">
        <v>3</v>
      </c>
      <c r="Z64" s="14">
        <f>IF(squadre!BC5="1v",C5,"-")</f>
        <v>6.1</v>
      </c>
      <c r="AA64" s="14" t="str">
        <f>IF(squadre!BD5="1v",D5,"-")</f>
        <v>-</v>
      </c>
      <c r="AB64" s="14">
        <f>IF(squadre!BE5="1v",E5,"-")</f>
        <v>6.4</v>
      </c>
      <c r="AC64" s="14">
        <f>IF(squadre!BF5="1v",F5,"-")</f>
        <v>6.3</v>
      </c>
      <c r="AD64" s="14" t="str">
        <f>IF(squadre!BG5="1v",G5,"-")</f>
        <v>-</v>
      </c>
      <c r="AE64" s="14" t="str">
        <f>IF(squadre!BH5="1v",H5,"-")</f>
        <v>-</v>
      </c>
      <c r="AF64" s="14" t="str">
        <f>IF(squadre!BI5="1v",I5,"-")</f>
        <v>-</v>
      </c>
      <c r="AG64" s="14" t="str">
        <f>IF(squadre!BJ5="1v",J5,"-")</f>
        <v>-</v>
      </c>
      <c r="AH64" s="14" t="str">
        <f>IF(squadre!BK5="1v",K5,"-")</f>
        <v>-</v>
      </c>
      <c r="AI64" s="14" t="str">
        <f>IF(squadre!BL5="1v",L5,"-")</f>
        <v>-</v>
      </c>
      <c r="AJ64" s="14" t="str">
        <f>IF(squadre!BM5="1v",M5,"-")</f>
        <v>-</v>
      </c>
      <c r="AK64" s="14" t="str">
        <f>IF(squadre!BN5="1v",N5,"-")</f>
        <v>-</v>
      </c>
      <c r="AL64" s="14" t="str">
        <f>IF(squadre!BO5="1v",O5,"-")</f>
        <v>-</v>
      </c>
      <c r="AM64" s="14">
        <f>IF(squadre!BP5="1v",P5,"-")</f>
        <v>6.7</v>
      </c>
      <c r="AN64" s="14" t="str">
        <f>IF(squadre!BQ5="1v",Q5,"-")</f>
        <v>-</v>
      </c>
      <c r="AO64" s="14" t="str">
        <f>IF(squadre!BR5="1v",R5,"-")</f>
        <v>-</v>
      </c>
      <c r="AP64" s="14">
        <f>IF(squadre!BS5="1v",S5,"-")</f>
        <v>5.9</v>
      </c>
      <c r="AQ64" s="14" t="str">
        <f>IF(squadre!BT5="1v",T5,"-")</f>
        <v>-</v>
      </c>
      <c r="AR64" s="14" t="str">
        <f>IF(squadre!BU5="1v",U5,"-")</f>
        <v>-</v>
      </c>
      <c r="AS64" s="14">
        <f>IF(squadre!BV5="1v",V5,"-")</f>
        <v>6.3</v>
      </c>
      <c r="AV64" s="12">
        <v>3</v>
      </c>
      <c r="AW64" s="14" t="str">
        <f>IF(squadre!BC5="1p", C5, "-")</f>
        <v>-</v>
      </c>
      <c r="AX64" s="14" t="str">
        <f>IF(squadre!BD5="1p", D5, "-")</f>
        <v>-</v>
      </c>
      <c r="AY64" s="14" t="str">
        <f>IF(squadre!BE5="1p", E5, "-")</f>
        <v>-</v>
      </c>
      <c r="AZ64" s="14" t="str">
        <f>IF(squadre!BF5="1p", F5, "-")</f>
        <v>-</v>
      </c>
      <c r="BA64" s="14" t="str">
        <f>IF(squadre!BG5="1p", G5, "-")</f>
        <v>-</v>
      </c>
      <c r="BB64" s="14" t="str">
        <f>IF(squadre!BH5="1p", H5, "-")</f>
        <v>-</v>
      </c>
      <c r="BC64" s="14" t="str">
        <f>IF(squadre!BI5="1p", I5, "-")</f>
        <v>-</v>
      </c>
      <c r="BD64" s="14" t="str">
        <f>IF(squadre!BJ5="1p", J5, "-")</f>
        <v>-</v>
      </c>
      <c r="BE64" s="14">
        <f>IF(squadre!BK5="1p", K5, "-")</f>
        <v>5.8</v>
      </c>
      <c r="BF64" s="14" t="str">
        <f>IF(squadre!BL5="1p", L5, "-")</f>
        <v>-</v>
      </c>
      <c r="BG64" s="14" t="str">
        <f>IF(squadre!BM5="1p", M5, "-")</f>
        <v>-</v>
      </c>
      <c r="BH64" s="14" t="str">
        <f>IF(squadre!BN5="1p", N5, "-")</f>
        <v>-</v>
      </c>
      <c r="BI64" s="14" t="str">
        <f>IF(squadre!BO5="1p", O5, "-")</f>
        <v>-</v>
      </c>
      <c r="BJ64" s="14" t="str">
        <f>IF(squadre!BP5="1p", P5, "-")</f>
        <v>-</v>
      </c>
      <c r="BK64" s="14" t="str">
        <f>IF(squadre!BQ5="1p", Q5, "-")</f>
        <v>-</v>
      </c>
      <c r="BL64" s="14" t="str">
        <f>IF(squadre!BR5="1p", R5, "-")</f>
        <v>-</v>
      </c>
      <c r="BM64" s="14" t="str">
        <f>IF(squadre!BS5="1p", S5, "-")</f>
        <v>-</v>
      </c>
      <c r="BN64" s="14" t="str">
        <f>IF(squadre!BT5="1p", T5, "-")</f>
        <v>-</v>
      </c>
      <c r="BO64" s="14" t="str">
        <f>IF(squadre!BU5="1p", U5, "-")</f>
        <v>-</v>
      </c>
      <c r="BP64" s="14" t="str">
        <f>IF(squadre!BV5="1p", V5, "-")</f>
        <v>-</v>
      </c>
      <c r="BS64" s="12">
        <v>3</v>
      </c>
      <c r="BT64" s="14" t="str">
        <f>IF(squadre!BC5="1s", C5, "-")</f>
        <v>-</v>
      </c>
      <c r="BU64" s="14">
        <f>IF(squadre!BD5="1s", D5, "-")</f>
        <v>5.3</v>
      </c>
      <c r="BV64" s="14" t="str">
        <f>IF(squadre!BE5="1s", E5, "-")</f>
        <v>-</v>
      </c>
      <c r="BW64" s="14" t="str">
        <f>IF(squadre!BF5="1s", F5, "-")</f>
        <v>-</v>
      </c>
      <c r="BX64" s="14" t="str">
        <f>IF(squadre!BG5="1s", G5, "-")</f>
        <v>-</v>
      </c>
      <c r="BY64" s="14" t="str">
        <f>IF(squadre!BH5="1s", H5, "-")</f>
        <v>-</v>
      </c>
      <c r="BZ64" s="14" t="str">
        <f>IF(squadre!BI5="1s", I5, "-")</f>
        <v>-</v>
      </c>
      <c r="CA64" s="14" t="str">
        <f>IF(squadre!BJ5="1s", J5, "-")</f>
        <v>-</v>
      </c>
      <c r="CB64" s="14" t="str">
        <f>IF(squadre!BK5="1s", K5, "-")</f>
        <v>-</v>
      </c>
      <c r="CC64" s="14" t="str">
        <f>IF(squadre!BL5="1s", L5, "-")</f>
        <v>-</v>
      </c>
      <c r="CD64" s="14">
        <f>IF(squadre!BM5="1s", M5, "-")</f>
        <v>5.5</v>
      </c>
      <c r="CE64" s="14" t="str">
        <f>IF(squadre!BN5="1s", N5, "-")</f>
        <v>-</v>
      </c>
      <c r="CF64" s="14" t="str">
        <f>IF(squadre!BO5="1s", O5, "-")</f>
        <v>-</v>
      </c>
      <c r="CG64" s="14" t="str">
        <f>IF(squadre!BP5="1s", P5, "-")</f>
        <v>-</v>
      </c>
      <c r="CH64" s="14" t="str">
        <f>IF(squadre!BQ5="1s", Q5, "-")</f>
        <v>-</v>
      </c>
      <c r="CI64" s="14" t="str">
        <f>IF(squadre!BR5="1s", R5, "-")</f>
        <v>-</v>
      </c>
      <c r="CJ64" s="14" t="str">
        <f>IF(squadre!BS5="1s", S5, "-")</f>
        <v>-</v>
      </c>
      <c r="CK64" s="14" t="str">
        <f>IF(squadre!BT5="1s", T5, "-")</f>
        <v>-</v>
      </c>
      <c r="CL64" s="14">
        <f>IF(squadre!BU5="1s", U5, "-")</f>
        <v>6</v>
      </c>
      <c r="CM64" s="14" t="str">
        <f>IF(squadre!BV5="1s", V5, "-")</f>
        <v>-</v>
      </c>
    </row>
    <row r="65" spans="2:91" x14ac:dyDescent="0.3">
      <c r="B65" s="12">
        <v>4</v>
      </c>
      <c r="C65" s="22" t="str">
        <f>IF(squadre!C6=1, C6, "-")</f>
        <v>-</v>
      </c>
      <c r="D65" s="22" t="str">
        <f>IF(squadre!D6=1, D6, "-")</f>
        <v>-</v>
      </c>
      <c r="E65" s="22" t="str">
        <f>IF(squadre!E6=1, E6, "-")</f>
        <v>-</v>
      </c>
      <c r="F65" s="22" t="str">
        <f>IF(squadre!F6=1, F6, "-")</f>
        <v>-</v>
      </c>
      <c r="G65" s="22">
        <f>IF(squadre!G6=1, G6, "-")</f>
        <v>5.6</v>
      </c>
      <c r="H65" s="22">
        <f>IF(squadre!H6=1, H6, "-")</f>
        <v>6.2</v>
      </c>
      <c r="I65" s="22">
        <f>IF(squadre!I6=1, I6, "-")</f>
        <v>6.4</v>
      </c>
      <c r="J65" s="22">
        <f>IF(squadre!J6=1, J6, "-")</f>
        <v>6.5</v>
      </c>
      <c r="K65" s="22" t="str">
        <f>IF(squadre!K6=1, K6, "-")</f>
        <v>-</v>
      </c>
      <c r="L65" s="22">
        <f>IF(squadre!L6=1, L6, "-")</f>
        <v>6.2</v>
      </c>
      <c r="M65" s="22" t="str">
        <f>IF(squadre!M6=1, M6, "-")</f>
        <v>-</v>
      </c>
      <c r="N65" s="22">
        <f>IF(squadre!N6=1, N6, "-")</f>
        <v>5.4</v>
      </c>
      <c r="O65" s="22">
        <f>IF(squadre!O6=1, O6, "-")</f>
        <v>6</v>
      </c>
      <c r="P65" s="22" t="str">
        <f>IF(squadre!P6=1, P6, "-")</f>
        <v>-</v>
      </c>
      <c r="Q65" s="22">
        <f>IF(squadre!Q6=1, Q6, "-")</f>
        <v>6.9</v>
      </c>
      <c r="R65" s="22">
        <f>IF(squadre!R6=1, R6, "-")</f>
        <v>6.2</v>
      </c>
      <c r="S65" s="22" t="str">
        <f>IF(squadre!S6=1, S6, "-")</f>
        <v>-</v>
      </c>
      <c r="T65" s="22">
        <f>IF(squadre!T6=1, T6, "-")</f>
        <v>5.6</v>
      </c>
      <c r="U65" s="22" t="str">
        <f>IF(squadre!U6=1, U6, "-")</f>
        <v>-</v>
      </c>
      <c r="V65" s="22" t="str">
        <f>IF(squadre!V6=1, V6, "-")</f>
        <v>-</v>
      </c>
      <c r="Y65" s="12">
        <v>4</v>
      </c>
      <c r="Z65" s="14" t="str">
        <f>IF(squadre!BC6="1v",C6,"-")</f>
        <v>-</v>
      </c>
      <c r="AA65" s="14" t="str">
        <f>IF(squadre!BD6="1v",D6,"-")</f>
        <v>-</v>
      </c>
      <c r="AB65" s="14" t="str">
        <f>IF(squadre!BE6="1v",E6,"-")</f>
        <v>-</v>
      </c>
      <c r="AC65" s="14" t="str">
        <f>IF(squadre!BF6="1v",F6,"-")</f>
        <v>-</v>
      </c>
      <c r="AD65" s="14" t="str">
        <f>IF(squadre!BG6="1v",G6,"-")</f>
        <v>-</v>
      </c>
      <c r="AE65" s="14">
        <f>IF(squadre!BH6="1v",H6,"-")</f>
        <v>6.2</v>
      </c>
      <c r="AF65" s="14">
        <f>IF(squadre!BI6="1v",I6,"-")</f>
        <v>6.4</v>
      </c>
      <c r="AG65" s="14">
        <f>IF(squadre!BJ6="1v",J6,"-")</f>
        <v>6.5</v>
      </c>
      <c r="AH65" s="14" t="str">
        <f>IF(squadre!BK6="1v",K6,"-")</f>
        <v>-</v>
      </c>
      <c r="AI65" s="14" t="str">
        <f>IF(squadre!BL6="1v",L6,"-")</f>
        <v>-</v>
      </c>
      <c r="AJ65" s="14" t="str">
        <f>IF(squadre!BM6="1v",M6,"-")</f>
        <v>-</v>
      </c>
      <c r="AK65" s="14" t="str">
        <f>IF(squadre!BN6="1v",N6,"-")</f>
        <v>-</v>
      </c>
      <c r="AL65" s="14" t="str">
        <f>IF(squadre!BO6="1v",O6,"-")</f>
        <v>-</v>
      </c>
      <c r="AM65" s="14" t="str">
        <f>IF(squadre!BP6="1v",P6,"-")</f>
        <v>-</v>
      </c>
      <c r="AN65" s="14">
        <f>IF(squadre!BQ6="1v",Q6,"-")</f>
        <v>6.9</v>
      </c>
      <c r="AO65" s="14">
        <f>IF(squadre!BR6="1v",R6,"-")</f>
        <v>6.2</v>
      </c>
      <c r="AP65" s="14" t="str">
        <f>IF(squadre!BS6="1v",S6,"-")</f>
        <v>-</v>
      </c>
      <c r="AQ65" s="14" t="str">
        <f>IF(squadre!BT6="1v",T6,"-")</f>
        <v>-</v>
      </c>
      <c r="AR65" s="14" t="str">
        <f>IF(squadre!BU6="1v",U6,"-")</f>
        <v>-</v>
      </c>
      <c r="AS65" s="14" t="str">
        <f>IF(squadre!BV6="1v",V6,"-")</f>
        <v>-</v>
      </c>
      <c r="AV65" s="12">
        <v>4</v>
      </c>
      <c r="AW65" s="14" t="str">
        <f>IF(squadre!BC6="1p", C6, "-")</f>
        <v>-</v>
      </c>
      <c r="AX65" s="14" t="str">
        <f>IF(squadre!BD6="1p", D6, "-")</f>
        <v>-</v>
      </c>
      <c r="AY65" s="14" t="str">
        <f>IF(squadre!BE6="1p", E6, "-")</f>
        <v>-</v>
      </c>
      <c r="AZ65" s="14" t="str">
        <f>IF(squadre!BF6="1p", F6, "-")</f>
        <v>-</v>
      </c>
      <c r="BA65" s="14" t="str">
        <f>IF(squadre!BG6="1p", G6, "-")</f>
        <v>-</v>
      </c>
      <c r="BB65" s="14" t="str">
        <f>IF(squadre!BH6="1p", H6, "-")</f>
        <v>-</v>
      </c>
      <c r="BC65" s="14" t="str">
        <f>IF(squadre!BI6="1p", I6, "-")</f>
        <v>-</v>
      </c>
      <c r="BD65" s="14" t="str">
        <f>IF(squadre!BJ6="1p", J6, "-")</f>
        <v>-</v>
      </c>
      <c r="BE65" s="14" t="str">
        <f>IF(squadre!BK6="1p", K6, "-")</f>
        <v>-</v>
      </c>
      <c r="BF65" s="14">
        <f>IF(squadre!BL6="1p", L6, "-")</f>
        <v>6.2</v>
      </c>
      <c r="BG65" s="14" t="str">
        <f>IF(squadre!BM6="1p", M6, "-")</f>
        <v>-</v>
      </c>
      <c r="BH65" s="14" t="str">
        <f>IF(squadre!BN6="1p", N6, "-")</f>
        <v>-</v>
      </c>
      <c r="BI65" s="14">
        <f>IF(squadre!BO6="1p", O6, "-")</f>
        <v>6</v>
      </c>
      <c r="BJ65" s="14" t="str">
        <f>IF(squadre!BP6="1p", P6, "-")</f>
        <v>-</v>
      </c>
      <c r="BK65" s="14" t="str">
        <f>IF(squadre!BQ6="1p", Q6, "-")</f>
        <v>-</v>
      </c>
      <c r="BL65" s="14" t="str">
        <f>IF(squadre!BR6="1p", R6, "-")</f>
        <v>-</v>
      </c>
      <c r="BM65" s="14" t="str">
        <f>IF(squadre!BS6="1p", S6, "-")</f>
        <v>-</v>
      </c>
      <c r="BN65" s="14">
        <f>IF(squadre!BT6="1p", T6, "-")</f>
        <v>5.6</v>
      </c>
      <c r="BO65" s="14" t="str">
        <f>IF(squadre!BU6="1p", U6, "-")</f>
        <v>-</v>
      </c>
      <c r="BP65" s="14" t="str">
        <f>IF(squadre!BV6="1p", V6, "-")</f>
        <v>-</v>
      </c>
      <c r="BS65" s="12">
        <v>4</v>
      </c>
      <c r="BT65" s="14" t="str">
        <f>IF(squadre!BC6="1s", C6, "-")</f>
        <v>-</v>
      </c>
      <c r="BU65" s="14" t="str">
        <f>IF(squadre!BD6="1s", D6, "-")</f>
        <v>-</v>
      </c>
      <c r="BV65" s="14" t="str">
        <f>IF(squadre!BE6="1s", E6, "-")</f>
        <v>-</v>
      </c>
      <c r="BW65" s="14" t="str">
        <f>IF(squadre!BF6="1s", F6, "-")</f>
        <v>-</v>
      </c>
      <c r="BX65" s="14">
        <f>IF(squadre!BG6="1s", G6, "-")</f>
        <v>5.6</v>
      </c>
      <c r="BY65" s="14" t="str">
        <f>IF(squadre!BH6="1s", H6, "-")</f>
        <v>-</v>
      </c>
      <c r="BZ65" s="14" t="str">
        <f>IF(squadre!BI6="1s", I6, "-")</f>
        <v>-</v>
      </c>
      <c r="CA65" s="14" t="str">
        <f>IF(squadre!BJ6="1s", J6, "-")</f>
        <v>-</v>
      </c>
      <c r="CB65" s="14" t="str">
        <f>IF(squadre!BK6="1s", K6, "-")</f>
        <v>-</v>
      </c>
      <c r="CC65" s="14" t="str">
        <f>IF(squadre!BL6="1s", L6, "-")</f>
        <v>-</v>
      </c>
      <c r="CD65" s="14" t="str">
        <f>IF(squadre!BM6="1s", M6, "-")</f>
        <v>-</v>
      </c>
      <c r="CE65" s="14">
        <f>IF(squadre!BN6="1s", N6, "-")</f>
        <v>5.4</v>
      </c>
      <c r="CF65" s="14" t="str">
        <f>IF(squadre!BO6="1s", O6, "-")</f>
        <v>-</v>
      </c>
      <c r="CG65" s="14" t="str">
        <f>IF(squadre!BP6="1s", P6, "-")</f>
        <v>-</v>
      </c>
      <c r="CH65" s="14" t="str">
        <f>IF(squadre!BQ6="1s", Q6, "-")</f>
        <v>-</v>
      </c>
      <c r="CI65" s="14" t="str">
        <f>IF(squadre!BR6="1s", R6, "-")</f>
        <v>-</v>
      </c>
      <c r="CJ65" s="14" t="str">
        <f>IF(squadre!BS6="1s", S6, "-")</f>
        <v>-</v>
      </c>
      <c r="CK65" s="14" t="str">
        <f>IF(squadre!BT6="1s", T6, "-")</f>
        <v>-</v>
      </c>
      <c r="CL65" s="14" t="str">
        <f>IF(squadre!BU6="1s", U6, "-")</f>
        <v>-</v>
      </c>
      <c r="CM65" s="14" t="str">
        <f>IF(squadre!BV6="1s", V6, "-")</f>
        <v>-</v>
      </c>
    </row>
    <row r="66" spans="2:91" x14ac:dyDescent="0.3">
      <c r="B66" s="12">
        <v>5</v>
      </c>
      <c r="C66" s="22">
        <f>IF(squadre!C7=1, C7, "-")</f>
        <v>6.3</v>
      </c>
      <c r="D66" s="22">
        <f>IF(squadre!D7=1, D7, "-")</f>
        <v>5.8</v>
      </c>
      <c r="E66" s="22">
        <f>IF(squadre!E7=1, E7, "-")</f>
        <v>6.1</v>
      </c>
      <c r="F66" s="22">
        <f>IF(squadre!F7=1, F7, "-")</f>
        <v>6.2</v>
      </c>
      <c r="G66" s="22" t="str">
        <f>IF(squadre!G7=1, G7, "-")</f>
        <v>-</v>
      </c>
      <c r="H66" s="22">
        <f>IF(squadre!H7=1, H7, "-")</f>
        <v>6.1</v>
      </c>
      <c r="I66" s="22" t="str">
        <f>IF(squadre!I7=1, I7, "-")</f>
        <v>-</v>
      </c>
      <c r="J66" s="22" t="str">
        <f>IF(squadre!J7=1, J7, "-")</f>
        <v>-</v>
      </c>
      <c r="K66" s="22" t="str">
        <f>IF(squadre!K7=1, K7, "-")</f>
        <v>-</v>
      </c>
      <c r="L66" s="22" t="str">
        <f>IF(squadre!L7=1, L7, "-")</f>
        <v>-</v>
      </c>
      <c r="M66" s="22">
        <f>IF(squadre!M7=1, M7, "-")</f>
        <v>6</v>
      </c>
      <c r="N66" s="22" t="str">
        <f>IF(squadre!N7=1, N7, "-")</f>
        <v>-</v>
      </c>
      <c r="O66" s="22">
        <f>IF(squadre!O7=1, O7, "-")</f>
        <v>6.1</v>
      </c>
      <c r="P66" s="22">
        <f>IF(squadre!P7=1, P7, "-")</f>
        <v>5.5</v>
      </c>
      <c r="Q66" s="22" t="str">
        <f>IF(squadre!Q7=1, Q7, "-")</f>
        <v>-</v>
      </c>
      <c r="R66" s="22" t="str">
        <f>IF(squadre!R7=1, R7, "-")</f>
        <v>-</v>
      </c>
      <c r="S66" s="22">
        <f>IF(squadre!S7=1, S7, "-")</f>
        <v>5.3</v>
      </c>
      <c r="T66" s="22" t="str">
        <f>IF(squadre!T7=1, T7, "-")</f>
        <v>-</v>
      </c>
      <c r="U66" s="22">
        <f>IF(squadre!U7=1, U7, "-")</f>
        <v>6.6</v>
      </c>
      <c r="V66" s="22" t="str">
        <f>IF(squadre!V7=1, V7, "-")</f>
        <v>-</v>
      </c>
      <c r="Y66" s="12">
        <v>5</v>
      </c>
      <c r="Z66" s="14">
        <f>IF(squadre!BC7="1v",C7,"-")</f>
        <v>6.3</v>
      </c>
      <c r="AA66" s="14" t="str">
        <f>IF(squadre!BD7="1v",D7,"-")</f>
        <v>-</v>
      </c>
      <c r="AB66" s="14" t="str">
        <f>IF(squadre!BE7="1v",E7,"-")</f>
        <v>-</v>
      </c>
      <c r="AC66" s="14" t="str">
        <f>IF(squadre!BF7="1v",F7,"-")</f>
        <v>-</v>
      </c>
      <c r="AD66" s="14" t="str">
        <f>IF(squadre!BG7="1v",G7,"-")</f>
        <v>-</v>
      </c>
      <c r="AE66" s="14">
        <f>IF(squadre!BH7="1v",H7,"-")</f>
        <v>6.1</v>
      </c>
      <c r="AF66" s="14" t="str">
        <f>IF(squadre!BI7="1v",I7,"-")</f>
        <v>-</v>
      </c>
      <c r="AG66" s="14" t="str">
        <f>IF(squadre!BJ7="1v",J7,"-")</f>
        <v>-</v>
      </c>
      <c r="AH66" s="14" t="str">
        <f>IF(squadre!BK7="1v",K7,"-")</f>
        <v>-</v>
      </c>
      <c r="AI66" s="14" t="str">
        <f>IF(squadre!BL7="1v",L7,"-")</f>
        <v>-</v>
      </c>
      <c r="AJ66" s="14" t="str">
        <f>IF(squadre!BM7="1v",M7,"-")</f>
        <v>-</v>
      </c>
      <c r="AK66" s="14" t="str">
        <f>IF(squadre!BN7="1v",N7,"-")</f>
        <v>-</v>
      </c>
      <c r="AL66" s="14">
        <f>IF(squadre!BO7="1v",O7,"-")</f>
        <v>6.1</v>
      </c>
      <c r="AM66" s="14" t="str">
        <f>IF(squadre!BP7="1v",P7,"-")</f>
        <v>-</v>
      </c>
      <c r="AN66" s="14" t="str">
        <f>IF(squadre!BQ7="1v",Q7,"-")</f>
        <v>-</v>
      </c>
      <c r="AO66" s="14" t="str">
        <f>IF(squadre!BR7="1v",R7,"-")</f>
        <v>-</v>
      </c>
      <c r="AP66" s="14" t="str">
        <f>IF(squadre!BS7="1v",S7,"-")</f>
        <v>-</v>
      </c>
      <c r="AQ66" s="14" t="str">
        <f>IF(squadre!BT7="1v",T7,"-")</f>
        <v>-</v>
      </c>
      <c r="AR66" s="14">
        <f>IF(squadre!BU7="1v",U7,"-")</f>
        <v>6.6</v>
      </c>
      <c r="AS66" s="14" t="str">
        <f>IF(squadre!BV7="1v",V7,"-")</f>
        <v>-</v>
      </c>
      <c r="AV66" s="12">
        <v>5</v>
      </c>
      <c r="AW66" s="14" t="str">
        <f>IF(squadre!BC7="1p", C7, "-")</f>
        <v>-</v>
      </c>
      <c r="AX66" s="14" t="str">
        <f>IF(squadre!BD7="1p", D7, "-")</f>
        <v>-</v>
      </c>
      <c r="AY66" s="14">
        <f>IF(squadre!BE7="1p", E7, "-")</f>
        <v>6.1</v>
      </c>
      <c r="AZ66" s="14">
        <f>IF(squadre!BF7="1p", F7, "-")</f>
        <v>6.2</v>
      </c>
      <c r="BA66" s="14" t="str">
        <f>IF(squadre!BG7="1p", G7, "-")</f>
        <v>-</v>
      </c>
      <c r="BB66" s="14" t="str">
        <f>IF(squadre!BH7="1p", H7, "-")</f>
        <v>-</v>
      </c>
      <c r="BC66" s="14" t="str">
        <f>IF(squadre!BI7="1p", I7, "-")</f>
        <v>-</v>
      </c>
      <c r="BD66" s="14" t="str">
        <f>IF(squadre!BJ7="1p", J7, "-")</f>
        <v>-</v>
      </c>
      <c r="BE66" s="14" t="str">
        <f>IF(squadre!BK7="1p", K7, "-")</f>
        <v>-</v>
      </c>
      <c r="BF66" s="14" t="str">
        <f>IF(squadre!BL7="1p", L7, "-")</f>
        <v>-</v>
      </c>
      <c r="BG66" s="14">
        <f>IF(squadre!BM7="1p", M7, "-")</f>
        <v>6</v>
      </c>
      <c r="BH66" s="14" t="str">
        <f>IF(squadre!BN7="1p", N7, "-")</f>
        <v>-</v>
      </c>
      <c r="BI66" s="14" t="str">
        <f>IF(squadre!BO7="1p", O7, "-")</f>
        <v>-</v>
      </c>
      <c r="BJ66" s="14">
        <f>IF(squadre!BP7="1p", P7, "-")</f>
        <v>5.5</v>
      </c>
      <c r="BK66" s="14" t="str">
        <f>IF(squadre!BQ7="1p", Q7, "-")</f>
        <v>-</v>
      </c>
      <c r="BL66" s="14" t="str">
        <f>IF(squadre!BR7="1p", R7, "-")</f>
        <v>-</v>
      </c>
      <c r="BM66" s="14" t="str">
        <f>IF(squadre!BS7="1p", S7, "-")</f>
        <v>-</v>
      </c>
      <c r="BN66" s="14" t="str">
        <f>IF(squadre!BT7="1p", T7, "-")</f>
        <v>-</v>
      </c>
      <c r="BO66" s="14" t="str">
        <f>IF(squadre!BU7="1p", U7, "-")</f>
        <v>-</v>
      </c>
      <c r="BP66" s="14" t="str">
        <f>IF(squadre!BV7="1p", V7, "-")</f>
        <v>-</v>
      </c>
      <c r="BS66" s="12">
        <v>5</v>
      </c>
      <c r="BT66" s="14" t="str">
        <f>IF(squadre!BC7="1s", C7, "-")</f>
        <v>-</v>
      </c>
      <c r="BU66" s="14">
        <f>IF(squadre!BD7="1s", D7, "-")</f>
        <v>5.8</v>
      </c>
      <c r="BV66" s="14" t="str">
        <f>IF(squadre!BE7="1s", E7, "-")</f>
        <v>-</v>
      </c>
      <c r="BW66" s="14" t="str">
        <f>IF(squadre!BF7="1s", F7, "-")</f>
        <v>-</v>
      </c>
      <c r="BX66" s="14" t="str">
        <f>IF(squadre!BG7="1s", G7, "-")</f>
        <v>-</v>
      </c>
      <c r="BY66" s="14" t="str">
        <f>IF(squadre!BH7="1s", H7, "-")</f>
        <v>-</v>
      </c>
      <c r="BZ66" s="14" t="str">
        <f>IF(squadre!BI7="1s", I7, "-")</f>
        <v>-</v>
      </c>
      <c r="CA66" s="14" t="str">
        <f>IF(squadre!BJ7="1s", J7, "-")</f>
        <v>-</v>
      </c>
      <c r="CB66" s="14" t="str">
        <f>IF(squadre!BK7="1s", K7, "-")</f>
        <v>-</v>
      </c>
      <c r="CC66" s="14" t="str">
        <f>IF(squadre!BL7="1s", L7, "-")</f>
        <v>-</v>
      </c>
      <c r="CD66" s="14" t="str">
        <f>IF(squadre!BM7="1s", M7, "-")</f>
        <v>-</v>
      </c>
      <c r="CE66" s="14" t="str">
        <f>IF(squadre!BN7="1s", N7, "-")</f>
        <v>-</v>
      </c>
      <c r="CF66" s="14" t="str">
        <f>IF(squadre!BO7="1s", O7, "-")</f>
        <v>-</v>
      </c>
      <c r="CG66" s="14" t="str">
        <f>IF(squadre!BP7="1s", P7, "-")</f>
        <v>-</v>
      </c>
      <c r="CH66" s="14" t="str">
        <f>IF(squadre!BQ7="1s", Q7, "-")</f>
        <v>-</v>
      </c>
      <c r="CI66" s="14" t="str">
        <f>IF(squadre!BR7="1s", R7, "-")</f>
        <v>-</v>
      </c>
      <c r="CJ66" s="14">
        <f>IF(squadre!BS7="1s", S7, "-")</f>
        <v>5.3</v>
      </c>
      <c r="CK66" s="14" t="str">
        <f>IF(squadre!BT7="1s", T7, "-")</f>
        <v>-</v>
      </c>
      <c r="CL66" s="14" t="str">
        <f>IF(squadre!BU7="1s", U7, "-")</f>
        <v>-</v>
      </c>
      <c r="CM66" s="14" t="str">
        <f>IF(squadre!BV7="1s", V7, "-")</f>
        <v>-</v>
      </c>
    </row>
    <row r="67" spans="2:91" x14ac:dyDescent="0.3">
      <c r="B67" s="12">
        <v>6</v>
      </c>
      <c r="C67" s="22" t="str">
        <f>IF(squadre!C8=1, C8, "-")</f>
        <v>-</v>
      </c>
      <c r="D67" s="22" t="str">
        <f>IF(squadre!D8=1, D8, "-")</f>
        <v>-</v>
      </c>
      <c r="E67" s="22" t="str">
        <f>IF(squadre!E8=1, E8, "-")</f>
        <v>-</v>
      </c>
      <c r="F67" s="22" t="str">
        <f>IF(squadre!F8=1, F8, "-")</f>
        <v>-</v>
      </c>
      <c r="G67" s="22">
        <f>IF(squadre!G8=1, G8, "-")</f>
        <v>6</v>
      </c>
      <c r="H67" s="22" t="str">
        <f>IF(squadre!H8=1, H8, "-")</f>
        <v>-</v>
      </c>
      <c r="I67" s="22">
        <f>IF(squadre!I8=1, I8, "-")</f>
        <v>5.6</v>
      </c>
      <c r="J67" s="22" t="str">
        <f>IF(squadre!J8=1, J8, "-")</f>
        <v>-</v>
      </c>
      <c r="K67" s="22">
        <f>IF(squadre!K8=1, K8, "-")</f>
        <v>5.5</v>
      </c>
      <c r="L67" s="22">
        <f>IF(squadre!L8=1, L8, "-")</f>
        <v>6.7</v>
      </c>
      <c r="M67" s="22" t="str">
        <f>IF(squadre!M8=1, M8, "-")</f>
        <v>-</v>
      </c>
      <c r="N67" s="22">
        <f>IF(squadre!N8=1, N8, "-")</f>
        <v>5.3</v>
      </c>
      <c r="O67" s="22" t="str">
        <f>IF(squadre!O8=1, O8, "-")</f>
        <v>-</v>
      </c>
      <c r="P67" s="22" t="str">
        <f>IF(squadre!P8=1, P8, "-")</f>
        <v>-</v>
      </c>
      <c r="Q67" s="22">
        <f>IF(squadre!Q8=1, Q8, "-")</f>
        <v>6</v>
      </c>
      <c r="R67" s="22">
        <f>IF(squadre!R8=1, R8, "-")</f>
        <v>6.4</v>
      </c>
      <c r="S67" s="22">
        <f>IF(squadre!S8=1, S8, "-")</f>
        <v>6.5</v>
      </c>
      <c r="T67" s="22">
        <f>IF(squadre!T8=1, T8, "-")</f>
        <v>6.5</v>
      </c>
      <c r="U67" s="22" t="str">
        <f>IF(squadre!U8=1, U8, "-")</f>
        <v>-</v>
      </c>
      <c r="V67" s="22">
        <f>IF(squadre!V8=1, V8, "-")</f>
        <v>6.7</v>
      </c>
      <c r="Y67" s="12">
        <v>6</v>
      </c>
      <c r="Z67" s="14" t="str">
        <f>IF(squadre!BC8="1v",C8,"-")</f>
        <v>-</v>
      </c>
      <c r="AA67" s="14" t="str">
        <f>IF(squadre!BD8="1v",D8,"-")</f>
        <v>-</v>
      </c>
      <c r="AB67" s="14" t="str">
        <f>IF(squadre!BE8="1v",E8,"-")</f>
        <v>-</v>
      </c>
      <c r="AC67" s="14" t="str">
        <f>IF(squadre!BF8="1v",F8,"-")</f>
        <v>-</v>
      </c>
      <c r="AD67" s="14" t="str">
        <f>IF(squadre!BG8="1v",G8,"-")</f>
        <v>-</v>
      </c>
      <c r="AE67" s="14" t="str">
        <f>IF(squadre!BH8="1v",H8,"-")</f>
        <v>-</v>
      </c>
      <c r="AF67" s="14" t="str">
        <f>IF(squadre!BI8="1v",I8,"-")</f>
        <v>-</v>
      </c>
      <c r="AG67" s="14" t="str">
        <f>IF(squadre!BJ8="1v",J8,"-")</f>
        <v>-</v>
      </c>
      <c r="AH67" s="14" t="str">
        <f>IF(squadre!BK8="1v",K8,"-")</f>
        <v>-</v>
      </c>
      <c r="AI67" s="14">
        <f>IF(squadre!BL8="1v",L8,"-")</f>
        <v>6.7</v>
      </c>
      <c r="AJ67" s="14" t="str">
        <f>IF(squadre!BM8="1v",M8,"-")</f>
        <v>-</v>
      </c>
      <c r="AK67" s="14" t="str">
        <f>IF(squadre!BN8="1v",N8,"-")</f>
        <v>-</v>
      </c>
      <c r="AL67" s="14" t="str">
        <f>IF(squadre!BO8="1v",O8,"-")</f>
        <v>-</v>
      </c>
      <c r="AM67" s="14" t="str">
        <f>IF(squadre!BP8="1v",P8,"-")</f>
        <v>-</v>
      </c>
      <c r="AN67" s="14" t="str">
        <f>IF(squadre!BQ8="1v",Q8,"-")</f>
        <v>-</v>
      </c>
      <c r="AO67" s="14">
        <f>IF(squadre!BR8="1v",R8,"-")</f>
        <v>6.4</v>
      </c>
      <c r="AP67" s="14">
        <f>IF(squadre!BS8="1v",S8,"-")</f>
        <v>6.5</v>
      </c>
      <c r="AQ67" s="14">
        <f>IF(squadre!BT8="1v",T8,"-")</f>
        <v>6.5</v>
      </c>
      <c r="AR67" s="14" t="str">
        <f>IF(squadre!BU8="1v",U8,"-")</f>
        <v>-</v>
      </c>
      <c r="AS67" s="14">
        <f>IF(squadre!BV8="1v",V8,"-")</f>
        <v>6.7</v>
      </c>
      <c r="AV67" s="12">
        <v>6</v>
      </c>
      <c r="AW67" s="14" t="str">
        <f>IF(squadre!BC8="1p", C8, "-")</f>
        <v>-</v>
      </c>
      <c r="AX67" s="14" t="str">
        <f>IF(squadre!BD8="1p", D8, "-")</f>
        <v>-</v>
      </c>
      <c r="AY67" s="14" t="str">
        <f>IF(squadre!BE8="1p", E8, "-")</f>
        <v>-</v>
      </c>
      <c r="AZ67" s="14" t="str">
        <f>IF(squadre!BF8="1p", F8, "-")</f>
        <v>-</v>
      </c>
      <c r="BA67" s="14">
        <f>IF(squadre!BG8="1p", G8, "-")</f>
        <v>6</v>
      </c>
      <c r="BB67" s="14" t="str">
        <f>IF(squadre!BH8="1p", H8, "-")</f>
        <v>-</v>
      </c>
      <c r="BC67" s="14" t="str">
        <f>IF(squadre!BI8="1p", I8, "-")</f>
        <v>-</v>
      </c>
      <c r="BD67" s="14" t="str">
        <f>IF(squadre!BJ8="1p", J8, "-")</f>
        <v>-</v>
      </c>
      <c r="BE67" s="14" t="str">
        <f>IF(squadre!BK8="1p", K8, "-")</f>
        <v>-</v>
      </c>
      <c r="BF67" s="14" t="str">
        <f>IF(squadre!BL8="1p", L8, "-")</f>
        <v>-</v>
      </c>
      <c r="BG67" s="14" t="str">
        <f>IF(squadre!BM8="1p", M8, "-")</f>
        <v>-</v>
      </c>
      <c r="BH67" s="14" t="str">
        <f>IF(squadre!BN8="1p", N8, "-")</f>
        <v>-</v>
      </c>
      <c r="BI67" s="14" t="str">
        <f>IF(squadre!BO8="1p", O8, "-")</f>
        <v>-</v>
      </c>
      <c r="BJ67" s="14" t="str">
        <f>IF(squadre!BP8="1p", P8, "-")</f>
        <v>-</v>
      </c>
      <c r="BK67" s="14">
        <f>IF(squadre!BQ8="1p", Q8, "-")</f>
        <v>6</v>
      </c>
      <c r="BL67" s="14" t="str">
        <f>IF(squadre!BR8="1p", R8, "-")</f>
        <v>-</v>
      </c>
      <c r="BM67" s="14" t="str">
        <f>IF(squadre!BS8="1p", S8, "-")</f>
        <v>-</v>
      </c>
      <c r="BN67" s="14" t="str">
        <f>IF(squadre!BT8="1p", T8, "-")</f>
        <v>-</v>
      </c>
      <c r="BO67" s="14" t="str">
        <f>IF(squadre!BU8="1p", U8, "-")</f>
        <v>-</v>
      </c>
      <c r="BP67" s="14" t="str">
        <f>IF(squadre!BV8="1p", V8, "-")</f>
        <v>-</v>
      </c>
      <c r="BS67" s="12">
        <v>6</v>
      </c>
      <c r="BT67" s="14" t="str">
        <f>IF(squadre!BC8="1s", C8, "-")</f>
        <v>-</v>
      </c>
      <c r="BU67" s="14" t="str">
        <f>IF(squadre!BD8="1s", D8, "-")</f>
        <v>-</v>
      </c>
      <c r="BV67" s="14" t="str">
        <f>IF(squadre!BE8="1s", E8, "-")</f>
        <v>-</v>
      </c>
      <c r="BW67" s="14" t="str">
        <f>IF(squadre!BF8="1s", F8, "-")</f>
        <v>-</v>
      </c>
      <c r="BX67" s="14" t="str">
        <f>IF(squadre!BG8="1s", G8, "-")</f>
        <v>-</v>
      </c>
      <c r="BY67" s="14" t="str">
        <f>IF(squadre!BH8="1s", H8, "-")</f>
        <v>-</v>
      </c>
      <c r="BZ67" s="14">
        <f>IF(squadre!BI8="1s", I8, "-")</f>
        <v>5.6</v>
      </c>
      <c r="CA67" s="14" t="str">
        <f>IF(squadre!BJ8="1s", J8, "-")</f>
        <v>-</v>
      </c>
      <c r="CB67" s="14">
        <f>IF(squadre!BK8="1s", K8, "-")</f>
        <v>5.5</v>
      </c>
      <c r="CC67" s="14" t="str">
        <f>IF(squadre!BL8="1s", L8, "-")</f>
        <v>-</v>
      </c>
      <c r="CD67" s="14" t="str">
        <f>IF(squadre!BM8="1s", M8, "-")</f>
        <v>-</v>
      </c>
      <c r="CE67" s="14">
        <f>IF(squadre!BN8="1s", N8, "-")</f>
        <v>5.3</v>
      </c>
      <c r="CF67" s="14" t="str">
        <f>IF(squadre!BO8="1s", O8, "-")</f>
        <v>-</v>
      </c>
      <c r="CG67" s="14" t="str">
        <f>IF(squadre!BP8="1s", P8, "-")</f>
        <v>-</v>
      </c>
      <c r="CH67" s="14" t="str">
        <f>IF(squadre!BQ8="1s", Q8, "-")</f>
        <v>-</v>
      </c>
      <c r="CI67" s="14" t="str">
        <f>IF(squadre!BR8="1s", R8, "-")</f>
        <v>-</v>
      </c>
      <c r="CJ67" s="14" t="str">
        <f>IF(squadre!BS8="1s", S8, "-")</f>
        <v>-</v>
      </c>
      <c r="CK67" s="14" t="str">
        <f>IF(squadre!BT8="1s", T8, "-")</f>
        <v>-</v>
      </c>
      <c r="CL67" s="14" t="str">
        <f>IF(squadre!BU8="1s", U8, "-")</f>
        <v>-</v>
      </c>
      <c r="CM67" s="14" t="str">
        <f>IF(squadre!BV8="1s", V8, "-")</f>
        <v>-</v>
      </c>
    </row>
    <row r="68" spans="2:91" x14ac:dyDescent="0.3">
      <c r="B68" s="12">
        <v>7</v>
      </c>
      <c r="C68" s="22">
        <f>IF(squadre!C9=1, C9, "-")</f>
        <v>6.1</v>
      </c>
      <c r="D68" s="22" t="str">
        <f>IF(squadre!D9=1, D9, "-")</f>
        <v>-</v>
      </c>
      <c r="E68" s="22">
        <f>IF(squadre!E9=1, E9, "-")</f>
        <v>5.7</v>
      </c>
      <c r="F68" s="22">
        <f>IF(squadre!F9=1, F9, "-")</f>
        <v>6.5</v>
      </c>
      <c r="G68" s="22">
        <f>IF(squadre!G9=1, G9, "-")</f>
        <v>5.9</v>
      </c>
      <c r="H68" s="22">
        <f>IF(squadre!H9=1, H9, "-")</f>
        <v>6</v>
      </c>
      <c r="I68" s="22" t="str">
        <f>IF(squadre!I9=1, I9, "-")</f>
        <v>-</v>
      </c>
      <c r="J68" s="22">
        <f>IF(squadre!J9=1, J9, "-")</f>
        <v>5.9</v>
      </c>
      <c r="K68" s="22" t="str">
        <f>IF(squadre!K9=1, K9, "-")</f>
        <v>-</v>
      </c>
      <c r="L68" s="22" t="str">
        <f>IF(squadre!L9=1, L9, "-")</f>
        <v>-</v>
      </c>
      <c r="M68" s="22">
        <f>IF(squadre!M9=1, M9, "-")</f>
        <v>6.3</v>
      </c>
      <c r="N68" s="22" t="str">
        <f>IF(squadre!N9=1, N9, "-")</f>
        <v>-</v>
      </c>
      <c r="O68" s="22">
        <f>IF(squadre!O9=1, O9, "-")</f>
        <v>6.5</v>
      </c>
      <c r="P68" s="22">
        <f>IF(squadre!P9=1, P9, "-")</f>
        <v>5.5</v>
      </c>
      <c r="Q68" s="22">
        <f>IF(squadre!Q9=1, Q9, "-")</f>
        <v>5.9</v>
      </c>
      <c r="R68" s="22" t="str">
        <f>IF(squadre!R9=1, R9, "-")</f>
        <v>-</v>
      </c>
      <c r="S68" s="22" t="str">
        <f>IF(squadre!S9=1, S9, "-")</f>
        <v>-</v>
      </c>
      <c r="T68" s="22" t="str">
        <f>IF(squadre!T9=1, T9, "-")</f>
        <v>-</v>
      </c>
      <c r="U68" s="22" t="str">
        <f>IF(squadre!U9=1, U9, "-")</f>
        <v>-</v>
      </c>
      <c r="V68" s="22" t="str">
        <f>IF(squadre!V9=1, V9, "-")</f>
        <v>-</v>
      </c>
      <c r="Y68" s="12">
        <v>7</v>
      </c>
      <c r="Z68" s="14" t="str">
        <f>IF(squadre!BC9="1v",C9,"-")</f>
        <v>-</v>
      </c>
      <c r="AA68" s="14" t="str">
        <f>IF(squadre!BD9="1v",D9,"-")</f>
        <v>-</v>
      </c>
      <c r="AB68" s="14" t="str">
        <f>IF(squadre!BE9="1v",E9,"-")</f>
        <v>-</v>
      </c>
      <c r="AC68" s="14">
        <f>IF(squadre!BF9="1v",F9,"-")</f>
        <v>6.5</v>
      </c>
      <c r="AD68" s="14" t="str">
        <f>IF(squadre!BG9="1v",G9,"-")</f>
        <v>-</v>
      </c>
      <c r="AE68" s="14" t="str">
        <f>IF(squadre!BH9="1v",H9,"-")</f>
        <v>-</v>
      </c>
      <c r="AF68" s="14" t="str">
        <f>IF(squadre!BI9="1v",I9,"-")</f>
        <v>-</v>
      </c>
      <c r="AG68" s="14" t="str">
        <f>IF(squadre!BJ9="1v",J9,"-")</f>
        <v>-</v>
      </c>
      <c r="AH68" s="14" t="str">
        <f>IF(squadre!BK9="1v",K9,"-")</f>
        <v>-</v>
      </c>
      <c r="AI68" s="14" t="str">
        <f>IF(squadre!BL9="1v",L9,"-")</f>
        <v>-</v>
      </c>
      <c r="AJ68" s="14">
        <f>IF(squadre!BM9="1v",M9,"-")</f>
        <v>6.3</v>
      </c>
      <c r="AK68" s="14" t="str">
        <f>IF(squadre!BN9="1v",N9,"-")</f>
        <v>-</v>
      </c>
      <c r="AL68" s="14">
        <f>IF(squadre!BO9="1v",O9,"-")</f>
        <v>6.5</v>
      </c>
      <c r="AM68" s="14" t="str">
        <f>IF(squadre!BP9="1v",P9,"-")</f>
        <v>-</v>
      </c>
      <c r="AN68" s="14" t="str">
        <f>IF(squadre!BQ9="1v",Q9,"-")</f>
        <v>-</v>
      </c>
      <c r="AO68" s="14" t="str">
        <f>IF(squadre!BR9="1v",R9,"-")</f>
        <v>-</v>
      </c>
      <c r="AP68" s="14" t="str">
        <f>IF(squadre!BS9="1v",S9,"-")</f>
        <v>-</v>
      </c>
      <c r="AQ68" s="14" t="str">
        <f>IF(squadre!BT9="1v",T9,"-")</f>
        <v>-</v>
      </c>
      <c r="AR68" s="14" t="str">
        <f>IF(squadre!BU9="1v",U9,"-")</f>
        <v>-</v>
      </c>
      <c r="AS68" s="14" t="str">
        <f>IF(squadre!BV9="1v",V9,"-")</f>
        <v>-</v>
      </c>
      <c r="AV68" s="12">
        <v>7</v>
      </c>
      <c r="AW68" s="14">
        <f>IF(squadre!BC9="1p", C9, "-")</f>
        <v>6.1</v>
      </c>
      <c r="AX68" s="14" t="str">
        <f>IF(squadre!BD9="1p", D9, "-")</f>
        <v>-</v>
      </c>
      <c r="AY68" s="14">
        <f>IF(squadre!BE9="1p", E9, "-")</f>
        <v>5.7</v>
      </c>
      <c r="AZ68" s="14" t="str">
        <f>IF(squadre!BF9="1p", F9, "-")</f>
        <v>-</v>
      </c>
      <c r="BA68" s="14">
        <f>IF(squadre!BG9="1p", G9, "-")</f>
        <v>5.9</v>
      </c>
      <c r="BB68" s="14">
        <f>IF(squadre!BH9="1p", H9, "-")</f>
        <v>6</v>
      </c>
      <c r="BC68" s="14" t="str">
        <f>IF(squadre!BI9="1p", I9, "-")</f>
        <v>-</v>
      </c>
      <c r="BD68" s="14">
        <f>IF(squadre!BJ9="1p", J9, "-")</f>
        <v>5.9</v>
      </c>
      <c r="BE68" s="14" t="str">
        <f>IF(squadre!BK9="1p", K9, "-")</f>
        <v>-</v>
      </c>
      <c r="BF68" s="14" t="str">
        <f>IF(squadre!BL9="1p", L9, "-")</f>
        <v>-</v>
      </c>
      <c r="BG68" s="14" t="str">
        <f>IF(squadre!BM9="1p", M9, "-")</f>
        <v>-</v>
      </c>
      <c r="BH68" s="14" t="str">
        <f>IF(squadre!BN9="1p", N9, "-")</f>
        <v>-</v>
      </c>
      <c r="BI68" s="14" t="str">
        <f>IF(squadre!BO9="1p", O9, "-")</f>
        <v>-</v>
      </c>
      <c r="BJ68" s="14" t="str">
        <f>IF(squadre!BP9="1p", P9, "-")</f>
        <v>-</v>
      </c>
      <c r="BK68" s="14" t="str">
        <f>IF(squadre!BQ9="1p", Q9, "-")</f>
        <v>-</v>
      </c>
      <c r="BL68" s="14" t="str">
        <f>IF(squadre!BR9="1p", R9, "-")</f>
        <v>-</v>
      </c>
      <c r="BM68" s="14" t="str">
        <f>IF(squadre!BS9="1p", S9, "-")</f>
        <v>-</v>
      </c>
      <c r="BN68" s="14" t="str">
        <f>IF(squadre!BT9="1p", T9, "-")</f>
        <v>-</v>
      </c>
      <c r="BO68" s="14" t="str">
        <f>IF(squadre!BU9="1p", U9, "-")</f>
        <v>-</v>
      </c>
      <c r="BP68" s="14" t="str">
        <f>IF(squadre!BV9="1p", V9, "-")</f>
        <v>-</v>
      </c>
      <c r="BS68" s="12">
        <v>7</v>
      </c>
      <c r="BT68" s="14" t="str">
        <f>IF(squadre!BC9="1s", C9, "-")</f>
        <v>-</v>
      </c>
      <c r="BU68" s="14" t="str">
        <f>IF(squadre!BD9="1s", D9, "-")</f>
        <v>-</v>
      </c>
      <c r="BV68" s="14" t="str">
        <f>IF(squadre!BE9="1s", E9, "-")</f>
        <v>-</v>
      </c>
      <c r="BW68" s="14" t="str">
        <f>IF(squadre!BF9="1s", F9, "-")</f>
        <v>-</v>
      </c>
      <c r="BX68" s="14" t="str">
        <f>IF(squadre!BG9="1s", G9, "-")</f>
        <v>-</v>
      </c>
      <c r="BY68" s="14" t="str">
        <f>IF(squadre!BH9="1s", H9, "-")</f>
        <v>-</v>
      </c>
      <c r="BZ68" s="14" t="str">
        <f>IF(squadre!BI9="1s", I9, "-")</f>
        <v>-</v>
      </c>
      <c r="CA68" s="14" t="str">
        <f>IF(squadre!BJ9="1s", J9, "-")</f>
        <v>-</v>
      </c>
      <c r="CB68" s="14" t="str">
        <f>IF(squadre!BK9="1s", K9, "-")</f>
        <v>-</v>
      </c>
      <c r="CC68" s="14" t="str">
        <f>IF(squadre!BL9="1s", L9, "-")</f>
        <v>-</v>
      </c>
      <c r="CD68" s="14" t="str">
        <f>IF(squadre!BM9="1s", M9, "-")</f>
        <v>-</v>
      </c>
      <c r="CE68" s="14" t="str">
        <f>IF(squadre!BN9="1s", N9, "-")</f>
        <v>-</v>
      </c>
      <c r="CF68" s="14" t="str">
        <f>IF(squadre!BO9="1s", O9, "-")</f>
        <v>-</v>
      </c>
      <c r="CG68" s="14">
        <f>IF(squadre!BP9="1s", P9, "-")</f>
        <v>5.5</v>
      </c>
      <c r="CH68" s="14">
        <f>IF(squadre!BQ9="1s", Q9, "-")</f>
        <v>5.9</v>
      </c>
      <c r="CI68" s="14" t="str">
        <f>IF(squadre!BR9="1s", R9, "-")</f>
        <v>-</v>
      </c>
      <c r="CJ68" s="14" t="str">
        <f>IF(squadre!BS9="1s", S9, "-")</f>
        <v>-</v>
      </c>
      <c r="CK68" s="14" t="str">
        <f>IF(squadre!BT9="1s", T9, "-")</f>
        <v>-</v>
      </c>
      <c r="CL68" s="14" t="str">
        <f>IF(squadre!BU9="1s", U9, "-")</f>
        <v>-</v>
      </c>
      <c r="CM68" s="14" t="str">
        <f>IF(squadre!BV9="1s", V9, "-")</f>
        <v>-</v>
      </c>
    </row>
    <row r="69" spans="2:91" x14ac:dyDescent="0.3">
      <c r="B69" s="12">
        <v>8</v>
      </c>
      <c r="C69" s="22" t="str">
        <f>IF(squadre!C10=1, C10, "-")</f>
        <v>-</v>
      </c>
      <c r="D69" s="22">
        <f>IF(squadre!D10=1, D10, "-")</f>
        <v>5.4</v>
      </c>
      <c r="E69" s="22">
        <f>IF(squadre!E10=1, E10, "-")</f>
        <v>5.9</v>
      </c>
      <c r="F69" s="22" t="str">
        <f>IF(squadre!F10=1, F10, "-")</f>
        <v>-</v>
      </c>
      <c r="G69" s="22" t="str">
        <f>IF(squadre!G10=1, G10, "-")</f>
        <v>-</v>
      </c>
      <c r="H69" s="22" t="str">
        <f>IF(squadre!H10=1, H10, "-")</f>
        <v>-</v>
      </c>
      <c r="I69" s="22">
        <f>IF(squadre!I10=1, I10, "-")</f>
        <v>5.7</v>
      </c>
      <c r="J69" s="22" t="str">
        <f>IF(squadre!J10=1, J10, "-")</f>
        <v>-</v>
      </c>
      <c r="K69" s="22">
        <f>IF(squadre!K10=1, K10, "-")</f>
        <v>6.2</v>
      </c>
      <c r="L69" s="22">
        <f>IF(squadre!L10=1, L10, "-")</f>
        <v>5.9</v>
      </c>
      <c r="M69" s="22" t="str">
        <f>IF(squadre!M10=1, M10, "-")</f>
        <v>-</v>
      </c>
      <c r="N69" s="22">
        <f>IF(squadre!N10=1, N10, "-")</f>
        <v>5.6</v>
      </c>
      <c r="O69" s="22" t="str">
        <f>IF(squadre!O10=1, O10, "-")</f>
        <v>-</v>
      </c>
      <c r="P69" s="22" t="str">
        <f>IF(squadre!P10=1, P10, "-")</f>
        <v>-</v>
      </c>
      <c r="Q69" s="22" t="str">
        <f>IF(squadre!Q10=1, Q10, "-")</f>
        <v>-</v>
      </c>
      <c r="R69" s="22" t="str">
        <f>IF(squadre!R10=1, R10, "-")</f>
        <v>-</v>
      </c>
      <c r="S69" s="22">
        <f>IF(squadre!S10=1, S10, "-")</f>
        <v>5.8</v>
      </c>
      <c r="T69" s="22">
        <f>IF(squadre!T10=1, T10, "-")</f>
        <v>6</v>
      </c>
      <c r="U69" s="22">
        <f>IF(squadre!U10=1, U10, "-")</f>
        <v>6.2</v>
      </c>
      <c r="V69" s="22">
        <f>IF(squadre!V10=1, V10, "-")</f>
        <v>6.4</v>
      </c>
      <c r="Y69" s="12">
        <v>8</v>
      </c>
      <c r="Z69" s="14" t="str">
        <f>IF(squadre!BC10="1v",C10,"-")</f>
        <v>-</v>
      </c>
      <c r="AA69" s="14" t="str">
        <f>IF(squadre!BD10="1v",D10,"-")</f>
        <v>-</v>
      </c>
      <c r="AB69" s="14" t="str">
        <f>IF(squadre!BE10="1v",E10,"-")</f>
        <v>-</v>
      </c>
      <c r="AC69" s="14" t="str">
        <f>IF(squadre!BF10="1v",F10,"-")</f>
        <v>-</v>
      </c>
      <c r="AD69" s="14" t="str">
        <f>IF(squadre!BG10="1v",G10,"-")</f>
        <v>-</v>
      </c>
      <c r="AE69" s="14" t="str">
        <f>IF(squadre!BH10="1v",H10,"-")</f>
        <v>-</v>
      </c>
      <c r="AF69" s="14" t="str">
        <f>IF(squadre!BI10="1v",I10,"-")</f>
        <v>-</v>
      </c>
      <c r="AG69" s="14" t="str">
        <f>IF(squadre!BJ10="1v",J10,"-")</f>
        <v>-</v>
      </c>
      <c r="AH69" s="14">
        <f>IF(squadre!BK10="1v",K10,"-")</f>
        <v>6.2</v>
      </c>
      <c r="AI69" s="14" t="str">
        <f>IF(squadre!BL10="1v",L10,"-")</f>
        <v>-</v>
      </c>
      <c r="AJ69" s="14" t="str">
        <f>IF(squadre!BM10="1v",M10,"-")</f>
        <v>-</v>
      </c>
      <c r="AK69" s="14" t="str">
        <f>IF(squadre!BN10="1v",N10,"-")</f>
        <v>-</v>
      </c>
      <c r="AL69" s="14" t="str">
        <f>IF(squadre!BO10="1v",O10,"-")</f>
        <v>-</v>
      </c>
      <c r="AM69" s="14" t="str">
        <f>IF(squadre!BP10="1v",P10,"-")</f>
        <v>-</v>
      </c>
      <c r="AN69" s="14" t="str">
        <f>IF(squadre!BQ10="1v",Q10,"-")</f>
        <v>-</v>
      </c>
      <c r="AO69" s="14" t="str">
        <f>IF(squadre!BR10="1v",R10,"-")</f>
        <v>-</v>
      </c>
      <c r="AP69" s="14" t="str">
        <f>IF(squadre!BS10="1v",S10,"-")</f>
        <v>-</v>
      </c>
      <c r="AQ69" s="14">
        <f>IF(squadre!BT10="1v",T10,"-")</f>
        <v>6</v>
      </c>
      <c r="AR69" s="14">
        <f>IF(squadre!BU10="1v",U10,"-")</f>
        <v>6.2</v>
      </c>
      <c r="AS69" s="14">
        <f>IF(squadre!BV10="1v",V10,"-")</f>
        <v>6.4</v>
      </c>
      <c r="AV69" s="12">
        <v>8</v>
      </c>
      <c r="AW69" s="14" t="str">
        <f>IF(squadre!BC10="1p", C10, "-")</f>
        <v>-</v>
      </c>
      <c r="AX69" s="14" t="str">
        <f>IF(squadre!BD10="1p", D10, "-")</f>
        <v>-</v>
      </c>
      <c r="AY69" s="14">
        <f>IF(squadre!BE10="1p", E10, "-")</f>
        <v>5.9</v>
      </c>
      <c r="AZ69" s="14" t="str">
        <f>IF(squadre!BF10="1p", F10, "-")</f>
        <v>-</v>
      </c>
      <c r="BA69" s="14" t="str">
        <f>IF(squadre!BG10="1p", G10, "-")</f>
        <v>-</v>
      </c>
      <c r="BB69" s="14" t="str">
        <f>IF(squadre!BH10="1p", H10, "-")</f>
        <v>-</v>
      </c>
      <c r="BC69" s="14">
        <f>IF(squadre!BI10="1p", I10, "-")</f>
        <v>5.7</v>
      </c>
      <c r="BD69" s="14" t="str">
        <f>IF(squadre!BJ10="1p", J10, "-")</f>
        <v>-</v>
      </c>
      <c r="BE69" s="14" t="str">
        <f>IF(squadre!BK10="1p", K10, "-")</f>
        <v>-</v>
      </c>
      <c r="BF69" s="14">
        <f>IF(squadre!BL10="1p", L10, "-")</f>
        <v>5.9</v>
      </c>
      <c r="BG69" s="14" t="str">
        <f>IF(squadre!BM10="1p", M10, "-")</f>
        <v>-</v>
      </c>
      <c r="BH69" s="14" t="str">
        <f>IF(squadre!BN10="1p", N10, "-")</f>
        <v>-</v>
      </c>
      <c r="BI69" s="14" t="str">
        <f>IF(squadre!BO10="1p", O10, "-")</f>
        <v>-</v>
      </c>
      <c r="BJ69" s="14" t="str">
        <f>IF(squadre!BP10="1p", P10, "-")</f>
        <v>-</v>
      </c>
      <c r="BK69" s="14" t="str">
        <f>IF(squadre!BQ10="1p", Q10, "-")</f>
        <v>-</v>
      </c>
      <c r="BL69" s="14" t="str">
        <f>IF(squadre!BR10="1p", R10, "-")</f>
        <v>-</v>
      </c>
      <c r="BM69" s="14" t="str">
        <f>IF(squadre!BS10="1p", S10, "-")</f>
        <v>-</v>
      </c>
      <c r="BN69" s="14" t="str">
        <f>IF(squadre!BT10="1p", T10, "-")</f>
        <v>-</v>
      </c>
      <c r="BO69" s="14" t="str">
        <f>IF(squadre!BU10="1p", U10, "-")</f>
        <v>-</v>
      </c>
      <c r="BP69" s="14" t="str">
        <f>IF(squadre!BV10="1p", V10, "-")</f>
        <v>-</v>
      </c>
      <c r="BS69" s="12">
        <v>8</v>
      </c>
      <c r="BT69" s="14" t="str">
        <f>IF(squadre!BC10="1s", C10, "-")</f>
        <v>-</v>
      </c>
      <c r="BU69" s="14">
        <f>IF(squadre!BD10="1s", D10, "-")</f>
        <v>5.4</v>
      </c>
      <c r="BV69" s="14" t="str">
        <f>IF(squadre!BE10="1s", E10, "-")</f>
        <v>-</v>
      </c>
      <c r="BW69" s="14" t="str">
        <f>IF(squadre!BF10="1s", F10, "-")</f>
        <v>-</v>
      </c>
      <c r="BX69" s="14" t="str">
        <f>IF(squadre!BG10="1s", G10, "-")</f>
        <v>-</v>
      </c>
      <c r="BY69" s="14" t="str">
        <f>IF(squadre!BH10="1s", H10, "-")</f>
        <v>-</v>
      </c>
      <c r="BZ69" s="14" t="str">
        <f>IF(squadre!BI10="1s", I10, "-")</f>
        <v>-</v>
      </c>
      <c r="CA69" s="14" t="str">
        <f>IF(squadre!BJ10="1s", J10, "-")</f>
        <v>-</v>
      </c>
      <c r="CB69" s="14" t="str">
        <f>IF(squadre!BK10="1s", K10, "-")</f>
        <v>-</v>
      </c>
      <c r="CC69" s="14" t="str">
        <f>IF(squadre!BL10="1s", L10, "-")</f>
        <v>-</v>
      </c>
      <c r="CD69" s="14" t="str">
        <f>IF(squadre!BM10="1s", M10, "-")</f>
        <v>-</v>
      </c>
      <c r="CE69" s="14">
        <f>IF(squadre!BN10="1s", N10, "-")</f>
        <v>5.6</v>
      </c>
      <c r="CF69" s="14" t="str">
        <f>IF(squadre!BO10="1s", O10, "-")</f>
        <v>-</v>
      </c>
      <c r="CG69" s="14" t="str">
        <f>IF(squadre!BP10="1s", P10, "-")</f>
        <v>-</v>
      </c>
      <c r="CH69" s="14" t="str">
        <f>IF(squadre!BQ10="1s", Q10, "-")</f>
        <v>-</v>
      </c>
      <c r="CI69" s="14" t="str">
        <f>IF(squadre!BR10="1s", R10, "-")</f>
        <v>-</v>
      </c>
      <c r="CJ69" s="14">
        <f>IF(squadre!BS10="1s", S10, "-")</f>
        <v>5.8</v>
      </c>
      <c r="CK69" s="14" t="str">
        <f>IF(squadre!BT10="1s", T10, "-")</f>
        <v>-</v>
      </c>
      <c r="CL69" s="14" t="str">
        <f>IF(squadre!BU10="1s", U10, "-")</f>
        <v>-</v>
      </c>
      <c r="CM69" s="14" t="str">
        <f>IF(squadre!BV10="1s", V10, "-")</f>
        <v>-</v>
      </c>
    </row>
    <row r="70" spans="2:91" x14ac:dyDescent="0.3">
      <c r="B70" s="12">
        <v>9</v>
      </c>
      <c r="C70" s="22">
        <f>IF(squadre!C11=1, C11, "-")</f>
        <v>6.3</v>
      </c>
      <c r="D70" s="22" t="str">
        <f>IF(squadre!D11=1, D11, "-")</f>
        <v>-</v>
      </c>
      <c r="E70" s="22" t="str">
        <f>IF(squadre!E11=1, E11, "-")</f>
        <v>-</v>
      </c>
      <c r="F70" s="22" t="str">
        <f>IF(squadre!F11=1, F11, "-")</f>
        <v>-</v>
      </c>
      <c r="G70" s="22">
        <f>IF(squadre!G11=1, G11, "-")</f>
        <v>5.8</v>
      </c>
      <c r="H70" s="22">
        <f>IF(squadre!H11=1, H11, "-")</f>
        <v>5.6</v>
      </c>
      <c r="I70" s="22" t="str">
        <f>IF(squadre!I11=1, I11, "-")</f>
        <v>-</v>
      </c>
      <c r="J70" s="22">
        <f>IF(squadre!J11=1, J11, "-")</f>
        <v>6.1</v>
      </c>
      <c r="K70" s="22" t="str">
        <f>IF(squadre!K11=1, K11, "-")</f>
        <v>-</v>
      </c>
      <c r="L70" s="22">
        <f>IF(squadre!L11=1, L11, "-")</f>
        <v>6.5</v>
      </c>
      <c r="M70" s="22">
        <f>IF(squadre!M11=1, M11, "-")</f>
        <v>5.9</v>
      </c>
      <c r="N70" s="22" t="str">
        <f>IF(squadre!N11=1, N11, "-")</f>
        <v>-</v>
      </c>
      <c r="O70" s="22">
        <f>IF(squadre!O11=1, O11, "-")</f>
        <v>6.3</v>
      </c>
      <c r="P70" s="22">
        <f>IF(squadre!P11=1, P11, "-")</f>
        <v>6.4</v>
      </c>
      <c r="Q70" s="22">
        <f>IF(squadre!Q11=1, Q11, "-")</f>
        <v>5.6</v>
      </c>
      <c r="R70" s="22">
        <f>IF(squadre!R11=1, R11, "-")</f>
        <v>6.3</v>
      </c>
      <c r="S70" s="22" t="str">
        <f>IF(squadre!S11=1, S11, "-")</f>
        <v>-</v>
      </c>
      <c r="T70" s="22" t="str">
        <f>IF(squadre!T11=1, T11, "-")</f>
        <v>-</v>
      </c>
      <c r="U70" s="22" t="str">
        <f>IF(squadre!U11=1, U11, "-")</f>
        <v>-</v>
      </c>
      <c r="V70" s="22" t="str">
        <f>IF(squadre!V11=1, V11, "-")</f>
        <v>-</v>
      </c>
      <c r="Y70" s="12">
        <v>9</v>
      </c>
      <c r="Z70" s="14" t="str">
        <f>IF(squadre!BC11="1v",C11,"-")</f>
        <v>-</v>
      </c>
      <c r="AA70" s="14" t="str">
        <f>IF(squadre!BD11="1v",D11,"-")</f>
        <v>-</v>
      </c>
      <c r="AB70" s="14" t="str">
        <f>IF(squadre!BE11="1v",E11,"-")</f>
        <v>-</v>
      </c>
      <c r="AC70" s="14" t="str">
        <f>IF(squadre!BF11="1v",F11,"-")</f>
        <v>-</v>
      </c>
      <c r="AD70" s="14" t="str">
        <f>IF(squadre!BG11="1v",G11,"-")</f>
        <v>-</v>
      </c>
      <c r="AE70" s="14" t="str">
        <f>IF(squadre!BH11="1v",H11,"-")</f>
        <v>-</v>
      </c>
      <c r="AF70" s="14" t="str">
        <f>IF(squadre!BI11="1v",I11,"-")</f>
        <v>-</v>
      </c>
      <c r="AG70" s="14">
        <f>IF(squadre!BJ11="1v",J11,"-")</f>
        <v>6.1</v>
      </c>
      <c r="AH70" s="14" t="str">
        <f>IF(squadre!BK11="1v",K11,"-")</f>
        <v>-</v>
      </c>
      <c r="AI70" s="14">
        <f>IF(squadre!BL11="1v",L11,"-")</f>
        <v>6.5</v>
      </c>
      <c r="AJ70" s="14" t="str">
        <f>IF(squadre!BM11="1v",M11,"-")</f>
        <v>-</v>
      </c>
      <c r="AK70" s="14" t="str">
        <f>IF(squadre!BN11="1v",N11,"-")</f>
        <v>-</v>
      </c>
      <c r="AL70" s="14">
        <f>IF(squadre!BO11="1v",O11,"-")</f>
        <v>6.3</v>
      </c>
      <c r="AM70" s="14">
        <f>IF(squadre!BP11="1v",P11,"-")</f>
        <v>6.4</v>
      </c>
      <c r="AN70" s="14" t="str">
        <f>IF(squadre!BQ11="1v",Q11,"-")</f>
        <v>-</v>
      </c>
      <c r="AO70" s="14">
        <f>IF(squadre!BR11="1v",R11,"-")</f>
        <v>6.3</v>
      </c>
      <c r="AP70" s="14" t="str">
        <f>IF(squadre!BS11="1v",S11,"-")</f>
        <v>-</v>
      </c>
      <c r="AQ70" s="14" t="str">
        <f>IF(squadre!BT11="1v",T11,"-")</f>
        <v>-</v>
      </c>
      <c r="AR70" s="14" t="str">
        <f>IF(squadre!BU11="1v",U11,"-")</f>
        <v>-</v>
      </c>
      <c r="AS70" s="14" t="str">
        <f>IF(squadre!BV11="1v",V11,"-")</f>
        <v>-</v>
      </c>
      <c r="AV70" s="12">
        <v>9</v>
      </c>
      <c r="AW70" s="14">
        <f>IF(squadre!BC11="1p", C11, "-")</f>
        <v>6.3</v>
      </c>
      <c r="AX70" s="14" t="str">
        <f>IF(squadre!BD11="1p", D11, "-")</f>
        <v>-</v>
      </c>
      <c r="AY70" s="14" t="str">
        <f>IF(squadre!BE11="1p", E11, "-")</f>
        <v>-</v>
      </c>
      <c r="AZ70" s="14" t="str">
        <f>IF(squadre!BF11="1p", F11, "-")</f>
        <v>-</v>
      </c>
      <c r="BA70" s="14">
        <f>IF(squadre!BG11="1p", G11, "-")</f>
        <v>5.8</v>
      </c>
      <c r="BB70" s="14" t="str">
        <f>IF(squadre!BH11="1p", H11, "-")</f>
        <v>-</v>
      </c>
      <c r="BC70" s="14" t="str">
        <f>IF(squadre!BI11="1p", I11, "-")</f>
        <v>-</v>
      </c>
      <c r="BD70" s="14" t="str">
        <f>IF(squadre!BJ11="1p", J11, "-")</f>
        <v>-</v>
      </c>
      <c r="BE70" s="14" t="str">
        <f>IF(squadre!BK11="1p", K11, "-")</f>
        <v>-</v>
      </c>
      <c r="BF70" s="14" t="str">
        <f>IF(squadre!BL11="1p", L11, "-")</f>
        <v>-</v>
      </c>
      <c r="BG70" s="14">
        <f>IF(squadre!BM11="1p", M11, "-")</f>
        <v>5.9</v>
      </c>
      <c r="BH70" s="14" t="str">
        <f>IF(squadre!BN11="1p", N11, "-")</f>
        <v>-</v>
      </c>
      <c r="BI70" s="14" t="str">
        <f>IF(squadre!BO11="1p", O11, "-")</f>
        <v>-</v>
      </c>
      <c r="BJ70" s="14" t="str">
        <f>IF(squadre!BP11="1p", P11, "-")</f>
        <v>-</v>
      </c>
      <c r="BK70" s="14">
        <f>IF(squadre!BQ11="1p", Q11, "-")</f>
        <v>5.6</v>
      </c>
      <c r="BL70" s="14" t="str">
        <f>IF(squadre!BR11="1p", R11, "-")</f>
        <v>-</v>
      </c>
      <c r="BM70" s="14" t="str">
        <f>IF(squadre!BS11="1p", S11, "-")</f>
        <v>-</v>
      </c>
      <c r="BN70" s="14" t="str">
        <f>IF(squadre!BT11="1p", T11, "-")</f>
        <v>-</v>
      </c>
      <c r="BO70" s="14" t="str">
        <f>IF(squadre!BU11="1p", U11, "-")</f>
        <v>-</v>
      </c>
      <c r="BP70" s="14" t="str">
        <f>IF(squadre!BV11="1p", V11, "-")</f>
        <v>-</v>
      </c>
      <c r="BS70" s="12">
        <v>9</v>
      </c>
      <c r="BT70" s="14" t="str">
        <f>IF(squadre!BC11="1s", C11, "-")</f>
        <v>-</v>
      </c>
      <c r="BU70" s="14" t="str">
        <f>IF(squadre!BD11="1s", D11, "-")</f>
        <v>-</v>
      </c>
      <c r="BV70" s="14" t="str">
        <f>IF(squadre!BE11="1s", E11, "-")</f>
        <v>-</v>
      </c>
      <c r="BW70" s="14" t="str">
        <f>IF(squadre!BF11="1s", F11, "-")</f>
        <v>-</v>
      </c>
      <c r="BX70" s="14" t="str">
        <f>IF(squadre!BG11="1s", G11, "-")</f>
        <v>-</v>
      </c>
      <c r="BY70" s="14">
        <f>IF(squadre!BH11="1s", H11, "-")</f>
        <v>5.6</v>
      </c>
      <c r="BZ70" s="14" t="str">
        <f>IF(squadre!BI11="1s", I11, "-")</f>
        <v>-</v>
      </c>
      <c r="CA70" s="14" t="str">
        <f>IF(squadre!BJ11="1s", J11, "-")</f>
        <v>-</v>
      </c>
      <c r="CB70" s="14" t="str">
        <f>IF(squadre!BK11="1s", K11, "-")</f>
        <v>-</v>
      </c>
      <c r="CC70" s="14" t="str">
        <f>IF(squadre!BL11="1s", L11, "-")</f>
        <v>-</v>
      </c>
      <c r="CD70" s="14" t="str">
        <f>IF(squadre!BM11="1s", M11, "-")</f>
        <v>-</v>
      </c>
      <c r="CE70" s="14" t="str">
        <f>IF(squadre!BN11="1s", N11, "-")</f>
        <v>-</v>
      </c>
      <c r="CF70" s="14" t="str">
        <f>IF(squadre!BO11="1s", O11, "-")</f>
        <v>-</v>
      </c>
      <c r="CG70" s="14" t="str">
        <f>IF(squadre!BP11="1s", P11, "-")</f>
        <v>-</v>
      </c>
      <c r="CH70" s="14" t="str">
        <f>IF(squadre!BQ11="1s", Q11, "-")</f>
        <v>-</v>
      </c>
      <c r="CI70" s="14" t="str">
        <f>IF(squadre!BR11="1s", R11, "-")</f>
        <v>-</v>
      </c>
      <c r="CJ70" s="14" t="str">
        <f>IF(squadre!BS11="1s", S11, "-")</f>
        <v>-</v>
      </c>
      <c r="CK70" s="14" t="str">
        <f>IF(squadre!BT11="1s", T11, "-")</f>
        <v>-</v>
      </c>
      <c r="CL70" s="14" t="str">
        <f>IF(squadre!BU11="1s", U11, "-")</f>
        <v>-</v>
      </c>
      <c r="CM70" s="14" t="str">
        <f>IF(squadre!BV11="1s", V11, "-")</f>
        <v>-</v>
      </c>
    </row>
    <row r="71" spans="2:91" x14ac:dyDescent="0.3">
      <c r="B71" s="12">
        <v>10</v>
      </c>
      <c r="C71" s="22" t="str">
        <f>IF(squadre!C12=1, C12, "-")</f>
        <v>-</v>
      </c>
      <c r="D71" s="22">
        <f>IF(squadre!D12=1, D12, "-")</f>
        <v>5.8</v>
      </c>
      <c r="E71" s="22">
        <f>IF(squadre!E12=1, E12, "-")</f>
        <v>5.6</v>
      </c>
      <c r="F71" s="22">
        <f>IF(squadre!F12=1, F12, "-")</f>
        <v>6.4</v>
      </c>
      <c r="G71" s="22" t="str">
        <f>IF(squadre!G12=1, G12, "-")</f>
        <v>-</v>
      </c>
      <c r="H71" s="22" t="str">
        <f>IF(squadre!H12=1, H12, "-")</f>
        <v>-</v>
      </c>
      <c r="I71" s="22">
        <f>IF(squadre!I12=1, I12, "-")</f>
        <v>6</v>
      </c>
      <c r="J71" s="22" t="str">
        <f>IF(squadre!J12=1, J12, "-")</f>
        <v>-</v>
      </c>
      <c r="K71" s="22">
        <f>IF(squadre!K12=1, K12, "-")</f>
        <v>5.3</v>
      </c>
      <c r="L71" s="22" t="str">
        <f>IF(squadre!L12=1, L12, "-")</f>
        <v>-</v>
      </c>
      <c r="M71" s="22" t="str">
        <f>IF(squadre!M12=1, M12, "-")</f>
        <v>-</v>
      </c>
      <c r="N71" s="22">
        <f>IF(squadre!N12=1, N12, "-")</f>
        <v>5.7</v>
      </c>
      <c r="O71" s="22" t="str">
        <f>IF(squadre!O12=1, O12, "-")</f>
        <v>-</v>
      </c>
      <c r="P71" s="22" t="str">
        <f>IF(squadre!P12=1, P12, "-")</f>
        <v>-</v>
      </c>
      <c r="Q71" s="22" t="str">
        <f>IF(squadre!Q12=1, Q12, "-")</f>
        <v>-</v>
      </c>
      <c r="R71" s="22" t="str">
        <f>IF(squadre!R12=1, R12, "-")</f>
        <v>-</v>
      </c>
      <c r="S71" s="22">
        <f>IF(squadre!S12=1, S12, "-")</f>
        <v>6.6</v>
      </c>
      <c r="T71" s="22">
        <f>IF(squadre!T12=1, T12, "-")</f>
        <v>5.8</v>
      </c>
      <c r="U71" s="22">
        <f>IF(squadre!U12=1, U12, "-")</f>
        <v>6.7</v>
      </c>
      <c r="V71" s="22">
        <f>IF(squadre!V12=1, V12, "-")</f>
        <v>6.4</v>
      </c>
      <c r="Y71" s="12">
        <v>10</v>
      </c>
      <c r="Z71" s="14" t="str">
        <f>IF(squadre!BC12="1v",C12,"-")</f>
        <v>-</v>
      </c>
      <c r="AA71" s="14">
        <f>IF(squadre!BD12="1v",D12,"-")</f>
        <v>5.8</v>
      </c>
      <c r="AB71" s="14" t="str">
        <f>IF(squadre!BE12="1v",E12,"-")</f>
        <v>-</v>
      </c>
      <c r="AC71" s="14">
        <f>IF(squadre!BF12="1v",F12,"-")</f>
        <v>6.4</v>
      </c>
      <c r="AD71" s="14" t="str">
        <f>IF(squadre!BG12="1v",G12,"-")</f>
        <v>-</v>
      </c>
      <c r="AE71" s="14" t="str">
        <f>IF(squadre!BH12="1v",H12,"-")</f>
        <v>-</v>
      </c>
      <c r="AF71" s="14">
        <f>IF(squadre!BI12="1v",I12,"-")</f>
        <v>6</v>
      </c>
      <c r="AG71" s="14" t="str">
        <f>IF(squadre!BJ12="1v",J12,"-")</f>
        <v>-</v>
      </c>
      <c r="AH71" s="14" t="str">
        <f>IF(squadre!BK12="1v",K12,"-")</f>
        <v>-</v>
      </c>
      <c r="AI71" s="14" t="str">
        <f>IF(squadre!BL12="1v",L12,"-")</f>
        <v>-</v>
      </c>
      <c r="AJ71" s="14" t="str">
        <f>IF(squadre!BM12="1v",M12,"-")</f>
        <v>-</v>
      </c>
      <c r="AK71" s="14" t="str">
        <f>IF(squadre!BN12="1v",N12,"-")</f>
        <v>-</v>
      </c>
      <c r="AL71" s="14" t="str">
        <f>IF(squadre!BO12="1v",O12,"-")</f>
        <v>-</v>
      </c>
      <c r="AM71" s="14" t="str">
        <f>IF(squadre!BP12="1v",P12,"-")</f>
        <v>-</v>
      </c>
      <c r="AN71" s="14" t="str">
        <f>IF(squadre!BQ12="1v",Q12,"-")</f>
        <v>-</v>
      </c>
      <c r="AO71" s="14" t="str">
        <f>IF(squadre!BR12="1v",R12,"-")</f>
        <v>-</v>
      </c>
      <c r="AP71" s="14">
        <f>IF(squadre!BS12="1v",S12,"-")</f>
        <v>6.6</v>
      </c>
      <c r="AQ71" s="14" t="str">
        <f>IF(squadre!BT12="1v",T12,"-")</f>
        <v>-</v>
      </c>
      <c r="AR71" s="14">
        <f>IF(squadre!BU12="1v",U12,"-")</f>
        <v>6.7</v>
      </c>
      <c r="AS71" s="14">
        <f>IF(squadre!BV12="1v",V12,"-")</f>
        <v>6.4</v>
      </c>
      <c r="AV71" s="12">
        <v>10</v>
      </c>
      <c r="AW71" s="14" t="str">
        <f>IF(squadre!BC12="1p", C12, "-")</f>
        <v>-</v>
      </c>
      <c r="AX71" s="14" t="str">
        <f>IF(squadre!BD12="1p", D12, "-")</f>
        <v>-</v>
      </c>
      <c r="AY71" s="14" t="str">
        <f>IF(squadre!BE12="1p", E12, "-")</f>
        <v>-</v>
      </c>
      <c r="AZ71" s="14" t="str">
        <f>IF(squadre!BF12="1p", F12, "-")</f>
        <v>-</v>
      </c>
      <c r="BA71" s="14" t="str">
        <f>IF(squadre!BG12="1p", G12, "-")</f>
        <v>-</v>
      </c>
      <c r="BB71" s="14" t="str">
        <f>IF(squadre!BH12="1p", H12, "-")</f>
        <v>-</v>
      </c>
      <c r="BC71" s="14" t="str">
        <f>IF(squadre!BI12="1p", I12, "-")</f>
        <v>-</v>
      </c>
      <c r="BD71" s="14" t="str">
        <f>IF(squadre!BJ12="1p", J12, "-")</f>
        <v>-</v>
      </c>
      <c r="BE71" s="14" t="str">
        <f>IF(squadre!BK12="1p", K12, "-")</f>
        <v>-</v>
      </c>
      <c r="BF71" s="14" t="str">
        <f>IF(squadre!BL12="1p", L12, "-")</f>
        <v>-</v>
      </c>
      <c r="BG71" s="14" t="str">
        <f>IF(squadre!BM12="1p", M12, "-")</f>
        <v>-</v>
      </c>
      <c r="BH71" s="14">
        <f>IF(squadre!BN12="1p", N12, "-")</f>
        <v>5.7</v>
      </c>
      <c r="BI71" s="14" t="str">
        <f>IF(squadre!BO12="1p", O12, "-")</f>
        <v>-</v>
      </c>
      <c r="BJ71" s="14" t="str">
        <f>IF(squadre!BP12="1p", P12, "-")</f>
        <v>-</v>
      </c>
      <c r="BK71" s="14" t="str">
        <f>IF(squadre!BQ12="1p", Q12, "-")</f>
        <v>-</v>
      </c>
      <c r="BL71" s="14" t="str">
        <f>IF(squadre!BR12="1p", R12, "-")</f>
        <v>-</v>
      </c>
      <c r="BM71" s="14" t="str">
        <f>IF(squadre!BS12="1p", S12, "-")</f>
        <v>-</v>
      </c>
      <c r="BN71" s="14" t="str">
        <f>IF(squadre!BT12="1p", T12, "-")</f>
        <v>-</v>
      </c>
      <c r="BO71" s="14" t="str">
        <f>IF(squadre!BU12="1p", U12, "-")</f>
        <v>-</v>
      </c>
      <c r="BP71" s="14" t="str">
        <f>IF(squadre!BV12="1p", V12, "-")</f>
        <v>-</v>
      </c>
      <c r="BS71" s="12">
        <v>10</v>
      </c>
      <c r="BT71" s="14" t="str">
        <f>IF(squadre!BC12="1s", C12, "-")</f>
        <v>-</v>
      </c>
      <c r="BU71" s="14" t="str">
        <f>IF(squadre!BD12="1s", D12, "-")</f>
        <v>-</v>
      </c>
      <c r="BV71" s="14">
        <f>IF(squadre!BE12="1s", E12, "-")</f>
        <v>5.6</v>
      </c>
      <c r="BW71" s="14" t="str">
        <f>IF(squadre!BF12="1s", F12, "-")</f>
        <v>-</v>
      </c>
      <c r="BX71" s="14" t="str">
        <f>IF(squadre!BG12="1s", G12, "-")</f>
        <v>-</v>
      </c>
      <c r="BY71" s="14" t="str">
        <f>IF(squadre!BH12="1s", H12, "-")</f>
        <v>-</v>
      </c>
      <c r="BZ71" s="14" t="str">
        <f>IF(squadre!BI12="1s", I12, "-")</f>
        <v>-</v>
      </c>
      <c r="CA71" s="14" t="str">
        <f>IF(squadre!BJ12="1s", J12, "-")</f>
        <v>-</v>
      </c>
      <c r="CB71" s="14">
        <f>IF(squadre!BK12="1s", K12, "-")</f>
        <v>5.3</v>
      </c>
      <c r="CC71" s="14" t="str">
        <f>IF(squadre!BL12="1s", L12, "-")</f>
        <v>-</v>
      </c>
      <c r="CD71" s="14" t="str">
        <f>IF(squadre!BM12="1s", M12, "-")</f>
        <v>-</v>
      </c>
      <c r="CE71" s="14" t="str">
        <f>IF(squadre!BN12="1s", N12, "-")</f>
        <v>-</v>
      </c>
      <c r="CF71" s="14" t="str">
        <f>IF(squadre!BO12="1s", O12, "-")</f>
        <v>-</v>
      </c>
      <c r="CG71" s="14" t="str">
        <f>IF(squadre!BP12="1s", P12, "-")</f>
        <v>-</v>
      </c>
      <c r="CH71" s="14" t="str">
        <f>IF(squadre!BQ12="1s", Q12, "-")</f>
        <v>-</v>
      </c>
      <c r="CI71" s="14" t="str">
        <f>IF(squadre!BR12="1s", R12, "-")</f>
        <v>-</v>
      </c>
      <c r="CJ71" s="14" t="str">
        <f>IF(squadre!BS12="1s", S12, "-")</f>
        <v>-</v>
      </c>
      <c r="CK71" s="14">
        <f>IF(squadre!BT12="1s", T12, "-")</f>
        <v>5.8</v>
      </c>
      <c r="CL71" s="14" t="str">
        <f>IF(squadre!BU12="1s", U12, "-")</f>
        <v>-</v>
      </c>
      <c r="CM71" s="14" t="str">
        <f>IF(squadre!BV12="1s", V12, "-")</f>
        <v>-</v>
      </c>
    </row>
    <row r="72" spans="2:91" x14ac:dyDescent="0.3">
      <c r="B72" s="12">
        <v>11</v>
      </c>
      <c r="C72" s="22">
        <f>IF(squadre!C13=1, C13, "-")</f>
        <v>6.4</v>
      </c>
      <c r="D72" s="22" t="str">
        <f>IF(squadre!D13=1, D13, "-")</f>
        <v>-</v>
      </c>
      <c r="E72" s="22" t="str">
        <f>IF(squadre!E13=1, E13, "-")</f>
        <v>-</v>
      </c>
      <c r="F72" s="22" t="str">
        <f>IF(squadre!F13=1, F13, "-")</f>
        <v>-</v>
      </c>
      <c r="G72" s="22">
        <f>IF(squadre!G13=1, G13, "-")</f>
        <v>5.4</v>
      </c>
      <c r="H72" s="22">
        <f>IF(squadre!H13=1, H13, "-")</f>
        <v>6.1</v>
      </c>
      <c r="I72" s="22" t="str">
        <f>IF(squadre!I13=1, I13, "-")</f>
        <v>-</v>
      </c>
      <c r="J72" s="22">
        <f>IF(squadre!J13=1, J13, "-")</f>
        <v>5.7</v>
      </c>
      <c r="K72" s="22" t="str">
        <f>IF(squadre!K13=1, K13, "-")</f>
        <v>-</v>
      </c>
      <c r="L72" s="22" t="str">
        <f>IF(squadre!L13=1, L13, "-")</f>
        <v>-</v>
      </c>
      <c r="M72" s="22">
        <f>IF(squadre!M13=1, M13, "-")</f>
        <v>6.2</v>
      </c>
      <c r="N72" s="22" t="str">
        <f>IF(squadre!N13=1, N13, "-")</f>
        <v>-</v>
      </c>
      <c r="O72" s="22">
        <f>IF(squadre!O13=1, O13, "-")</f>
        <v>6.8</v>
      </c>
      <c r="P72" s="22">
        <f>IF(squadre!P13=1, P13, "-")</f>
        <v>6.3</v>
      </c>
      <c r="Q72" s="22">
        <f>IF(squadre!Q13=1, Q13, "-")</f>
        <v>5.4</v>
      </c>
      <c r="R72" s="22">
        <f>IF(squadre!R13=1, R13, "-")</f>
        <v>6.4</v>
      </c>
      <c r="S72" s="22" t="str">
        <f>IF(squadre!S13=1, S13, "-")</f>
        <v>-</v>
      </c>
      <c r="T72" s="22" t="str">
        <f>IF(squadre!T13=1, T13, "-")</f>
        <v>-</v>
      </c>
      <c r="U72" s="22" t="str">
        <f>IF(squadre!U13=1, U13, "-")</f>
        <v>-</v>
      </c>
      <c r="V72" s="22">
        <f>IF(squadre!V13=1, V13, "-")</f>
        <v>6.2</v>
      </c>
      <c r="Y72" s="12">
        <v>11</v>
      </c>
      <c r="Z72" s="14">
        <f>IF(squadre!BC13="1v",C13,"-")</f>
        <v>6.4</v>
      </c>
      <c r="AA72" s="14" t="str">
        <f>IF(squadre!BD13="1v",D13,"-")</f>
        <v>-</v>
      </c>
      <c r="AB72" s="14" t="str">
        <f>IF(squadre!BE13="1v",E13,"-")</f>
        <v>-</v>
      </c>
      <c r="AC72" s="14" t="str">
        <f>IF(squadre!BF13="1v",F13,"-")</f>
        <v>-</v>
      </c>
      <c r="AD72" s="14" t="str">
        <f>IF(squadre!BG13="1v",G13,"-")</f>
        <v>-</v>
      </c>
      <c r="AE72" s="14">
        <f>IF(squadre!BH13="1v",H13,"-")</f>
        <v>6.1</v>
      </c>
      <c r="AF72" s="14" t="str">
        <f>IF(squadre!BI13="1v",I13,"-")</f>
        <v>-</v>
      </c>
      <c r="AG72" s="14" t="str">
        <f>IF(squadre!BJ13="1v",J13,"-")</f>
        <v>-</v>
      </c>
      <c r="AH72" s="14" t="str">
        <f>IF(squadre!BK13="1v",K13,"-")</f>
        <v>-</v>
      </c>
      <c r="AI72" s="14" t="str">
        <f>IF(squadre!BL13="1v",L13,"-")</f>
        <v>-</v>
      </c>
      <c r="AJ72" s="14">
        <f>IF(squadre!BM13="1v",M13,"-")</f>
        <v>6.2</v>
      </c>
      <c r="AK72" s="14" t="str">
        <f>IF(squadre!BN13="1v",N13,"-")</f>
        <v>-</v>
      </c>
      <c r="AL72" s="14">
        <f>IF(squadre!BO13="1v",O13,"-")</f>
        <v>6.8</v>
      </c>
      <c r="AM72" s="14" t="str">
        <f>IF(squadre!BP13="1v",P13,"-")</f>
        <v>-</v>
      </c>
      <c r="AN72" s="14" t="str">
        <f>IF(squadre!BQ13="1v",Q13,"-")</f>
        <v>-</v>
      </c>
      <c r="AO72" s="14">
        <f>IF(squadre!BR13="1v",R13,"-")</f>
        <v>6.4</v>
      </c>
      <c r="AP72" s="14" t="str">
        <f>IF(squadre!BS13="1v",S13,"-")</f>
        <v>-</v>
      </c>
      <c r="AQ72" s="14" t="str">
        <f>IF(squadre!BT13="1v",T13,"-")</f>
        <v>-</v>
      </c>
      <c r="AR72" s="14" t="str">
        <f>IF(squadre!BU13="1v",U13,"-")</f>
        <v>-</v>
      </c>
      <c r="AS72" s="14">
        <f>IF(squadre!BV13="1v",V13,"-")</f>
        <v>6.2</v>
      </c>
      <c r="AV72" s="12">
        <v>11</v>
      </c>
      <c r="AW72" s="14" t="str">
        <f>IF(squadre!BC13="1p", C13, "-")</f>
        <v>-</v>
      </c>
      <c r="AX72" s="14" t="str">
        <f>IF(squadre!BD13="1p", D13, "-")</f>
        <v>-</v>
      </c>
      <c r="AY72" s="14" t="str">
        <f>IF(squadre!BE13="1p", E13, "-")</f>
        <v>-</v>
      </c>
      <c r="AZ72" s="14" t="str">
        <f>IF(squadre!BF13="1p", F13, "-")</f>
        <v>-</v>
      </c>
      <c r="BA72" s="14" t="str">
        <f>IF(squadre!BG13="1p", G13, "-")</f>
        <v>-</v>
      </c>
      <c r="BB72" s="14" t="str">
        <f>IF(squadre!BH13="1p", H13, "-")</f>
        <v>-</v>
      </c>
      <c r="BC72" s="14" t="str">
        <f>IF(squadre!BI13="1p", I13, "-")</f>
        <v>-</v>
      </c>
      <c r="BD72" s="14" t="str">
        <f>IF(squadre!BJ13="1p", J13, "-")</f>
        <v>-</v>
      </c>
      <c r="BE72" s="14" t="str">
        <f>IF(squadre!BK13="1p", K13, "-")</f>
        <v>-</v>
      </c>
      <c r="BF72" s="14" t="str">
        <f>IF(squadre!BL13="1p", L13, "-")</f>
        <v>-</v>
      </c>
      <c r="BG72" s="14" t="str">
        <f>IF(squadre!BM13="1p", M13, "-")</f>
        <v>-</v>
      </c>
      <c r="BH72" s="14" t="str">
        <f>IF(squadre!BN13="1p", N13, "-")</f>
        <v>-</v>
      </c>
      <c r="BI72" s="14" t="str">
        <f>IF(squadre!BO13="1p", O13, "-")</f>
        <v>-</v>
      </c>
      <c r="BJ72" s="14">
        <f>IF(squadre!BP13="1p", P13, "-")</f>
        <v>6.3</v>
      </c>
      <c r="BK72" s="14" t="str">
        <f>IF(squadre!BQ13="1p", Q13, "-")</f>
        <v>-</v>
      </c>
      <c r="BL72" s="14" t="str">
        <f>IF(squadre!BR13="1p", R13, "-")</f>
        <v>-</v>
      </c>
      <c r="BM72" s="14" t="str">
        <f>IF(squadre!BS13="1p", S13, "-")</f>
        <v>-</v>
      </c>
      <c r="BN72" s="14" t="str">
        <f>IF(squadre!BT13="1p", T13, "-")</f>
        <v>-</v>
      </c>
      <c r="BO72" s="14" t="str">
        <f>IF(squadre!BU13="1p", U13, "-")</f>
        <v>-</v>
      </c>
      <c r="BP72" s="14" t="str">
        <f>IF(squadre!BV13="1p", V13, "-")</f>
        <v>-</v>
      </c>
      <c r="BS72" s="12">
        <v>11</v>
      </c>
      <c r="BT72" s="14" t="str">
        <f>IF(squadre!BC13="1s", C13, "-")</f>
        <v>-</v>
      </c>
      <c r="BU72" s="14" t="str">
        <f>IF(squadre!BD13="1s", D13, "-")</f>
        <v>-</v>
      </c>
      <c r="BV72" s="14" t="str">
        <f>IF(squadre!BE13="1s", E13, "-")</f>
        <v>-</v>
      </c>
      <c r="BW72" s="14" t="str">
        <f>IF(squadre!BF13="1s", F13, "-")</f>
        <v>-</v>
      </c>
      <c r="BX72" s="14">
        <f>IF(squadre!BG13="1s", G13, "-")</f>
        <v>5.4</v>
      </c>
      <c r="BY72" s="14" t="str">
        <f>IF(squadre!BH13="1s", H13, "-")</f>
        <v>-</v>
      </c>
      <c r="BZ72" s="14" t="str">
        <f>IF(squadre!BI13="1s", I13, "-")</f>
        <v>-</v>
      </c>
      <c r="CA72" s="14">
        <f>IF(squadre!BJ13="1s", J13, "-")</f>
        <v>5.7</v>
      </c>
      <c r="CB72" s="14" t="str">
        <f>IF(squadre!BK13="1s", K13, "-")</f>
        <v>-</v>
      </c>
      <c r="CC72" s="14" t="str">
        <f>IF(squadre!BL13="1s", L13, "-")</f>
        <v>-</v>
      </c>
      <c r="CD72" s="14" t="str">
        <f>IF(squadre!BM13="1s", M13, "-")</f>
        <v>-</v>
      </c>
      <c r="CE72" s="14" t="str">
        <f>IF(squadre!BN13="1s", N13, "-")</f>
        <v>-</v>
      </c>
      <c r="CF72" s="14" t="str">
        <f>IF(squadre!BO13="1s", O13, "-")</f>
        <v>-</v>
      </c>
      <c r="CG72" s="14" t="str">
        <f>IF(squadre!BP13="1s", P13, "-")</f>
        <v>-</v>
      </c>
      <c r="CH72" s="14">
        <f>IF(squadre!BQ13="1s", Q13, "-")</f>
        <v>5.4</v>
      </c>
      <c r="CI72" s="14" t="str">
        <f>IF(squadre!BR13="1s", R13, "-")</f>
        <v>-</v>
      </c>
      <c r="CJ72" s="14" t="str">
        <f>IF(squadre!BS13="1s", S13, "-")</f>
        <v>-</v>
      </c>
      <c r="CK72" s="14" t="str">
        <f>IF(squadre!BT13="1s", T13, "-")</f>
        <v>-</v>
      </c>
      <c r="CL72" s="14" t="str">
        <f>IF(squadre!BU13="1s", U13, "-")</f>
        <v>-</v>
      </c>
      <c r="CM72" s="14" t="str">
        <f>IF(squadre!BV13="1s", V13, "-")</f>
        <v>-</v>
      </c>
    </row>
    <row r="73" spans="2:91" x14ac:dyDescent="0.3">
      <c r="B73" s="12">
        <v>12</v>
      </c>
      <c r="C73" s="22" t="str">
        <f>IF(squadre!C14=1, C14, "-")</f>
        <v>-</v>
      </c>
      <c r="D73" s="22">
        <f>IF(squadre!D14=1, D14, "-")</f>
        <v>5.5</v>
      </c>
      <c r="E73" s="22" t="str">
        <f>IF(squadre!E14=1, E14, "-")</f>
        <v>-</v>
      </c>
      <c r="F73" s="22">
        <f>IF(squadre!F14=1, F14, "-")</f>
        <v>5.6</v>
      </c>
      <c r="G73" s="22" t="str">
        <f>IF(squadre!G14=1, G14, "-")</f>
        <v>-</v>
      </c>
      <c r="H73" s="22" t="str">
        <f>IF(squadre!H14=1, H14, "-")</f>
        <v>-</v>
      </c>
      <c r="I73" s="22">
        <f>IF(squadre!I14=1, I14, "-")</f>
        <v>5.8</v>
      </c>
      <c r="J73" s="22">
        <f>IF(squadre!J14=1, J14, "-")</f>
        <v>6.1</v>
      </c>
      <c r="K73" s="22">
        <f>IF(squadre!K14=1, K14, "-")</f>
        <v>6.2</v>
      </c>
      <c r="L73" s="22">
        <f>IF(squadre!L14=1, L14, "-")</f>
        <v>6.6</v>
      </c>
      <c r="M73" s="22" t="str">
        <f>IF(squadre!M14=1, M14, "-")</f>
        <v>-</v>
      </c>
      <c r="N73" s="22" t="str">
        <f>IF(squadre!N14=1, N14, "-")</f>
        <v>-</v>
      </c>
      <c r="O73" s="22" t="str">
        <f>IF(squadre!O14=1, O14, "-")</f>
        <v>-</v>
      </c>
      <c r="P73" s="22">
        <f>IF(squadre!P14=1, P14, "-")</f>
        <v>5.7</v>
      </c>
      <c r="Q73" s="22" t="str">
        <f>IF(squadre!Q14=1, Q14, "-")</f>
        <v>-</v>
      </c>
      <c r="R73" s="22" t="str">
        <f>IF(squadre!R14=1, R14, "-")</f>
        <v>-</v>
      </c>
      <c r="S73" s="22">
        <f>IF(squadre!S14=1, S14, "-")</f>
        <v>6.3</v>
      </c>
      <c r="T73" s="22">
        <f>IF(squadre!T14=1, T14, "-")</f>
        <v>6.3</v>
      </c>
      <c r="U73" s="22">
        <f>IF(squadre!U14=1, U14, "-")</f>
        <v>6.1</v>
      </c>
      <c r="V73" s="22" t="str">
        <f>IF(squadre!V14=1, V14, "-")</f>
        <v>-</v>
      </c>
      <c r="Y73" s="12">
        <v>12</v>
      </c>
      <c r="Z73" s="14" t="str">
        <f>IF(squadre!BC14="1v",C14,"-")</f>
        <v>-</v>
      </c>
      <c r="AA73" s="14" t="str">
        <f>IF(squadre!BD14="1v",D14,"-")</f>
        <v>-</v>
      </c>
      <c r="AB73" s="14" t="str">
        <f>IF(squadre!BE14="1v",E14,"-")</f>
        <v>-</v>
      </c>
      <c r="AC73" s="14" t="str">
        <f>IF(squadre!BF14="1v",F14,"-")</f>
        <v>-</v>
      </c>
      <c r="AD73" s="14" t="str">
        <f>IF(squadre!BG14="1v",G14,"-")</f>
        <v>-</v>
      </c>
      <c r="AE73" s="14" t="str">
        <f>IF(squadre!BH14="1v",H14,"-")</f>
        <v>-</v>
      </c>
      <c r="AF73" s="14" t="str">
        <f>IF(squadre!BI14="1v",I14,"-")</f>
        <v>-</v>
      </c>
      <c r="AG73" s="14">
        <f>IF(squadre!BJ14="1v",J14,"-")</f>
        <v>6.1</v>
      </c>
      <c r="AH73" s="14">
        <f>IF(squadre!BK14="1v",K14,"-")</f>
        <v>6.2</v>
      </c>
      <c r="AI73" s="14">
        <f>IF(squadre!BL14="1v",L14,"-")</f>
        <v>6.6</v>
      </c>
      <c r="AJ73" s="14" t="str">
        <f>IF(squadre!BM14="1v",M14,"-")</f>
        <v>-</v>
      </c>
      <c r="AK73" s="14" t="str">
        <f>IF(squadre!BN14="1v",N14,"-")</f>
        <v>-</v>
      </c>
      <c r="AL73" s="14" t="str">
        <f>IF(squadre!BO14="1v",O14,"-")</f>
        <v>-</v>
      </c>
      <c r="AM73" s="14" t="str">
        <f>IF(squadre!BP14="1v",P14,"-")</f>
        <v>-</v>
      </c>
      <c r="AN73" s="14" t="str">
        <f>IF(squadre!BQ14="1v",Q14,"-")</f>
        <v>-</v>
      </c>
      <c r="AO73" s="14" t="str">
        <f>IF(squadre!BR14="1v",R14,"-")</f>
        <v>-</v>
      </c>
      <c r="AP73" s="14">
        <f>IF(squadre!BS14="1v",S14,"-")</f>
        <v>6.3</v>
      </c>
      <c r="AQ73" s="14">
        <f>IF(squadre!BT14="1v",T14,"-")</f>
        <v>6.3</v>
      </c>
      <c r="AR73" s="14" t="str">
        <f>IF(squadre!BU14="1v",U14,"-")</f>
        <v>-</v>
      </c>
      <c r="AS73" s="14" t="str">
        <f>IF(squadre!BV14="1v",V14,"-")</f>
        <v>-</v>
      </c>
      <c r="AV73" s="12">
        <v>12</v>
      </c>
      <c r="AW73" s="14" t="str">
        <f>IF(squadre!BC14="1p", C14, "-")</f>
        <v>-</v>
      </c>
      <c r="AX73" s="14" t="str">
        <f>IF(squadre!BD14="1p", D14, "-")</f>
        <v>-</v>
      </c>
      <c r="AY73" s="14" t="str">
        <f>IF(squadre!BE14="1p", E14, "-")</f>
        <v>-</v>
      </c>
      <c r="AZ73" s="14" t="str">
        <f>IF(squadre!BF14="1p", F14, "-")</f>
        <v>-</v>
      </c>
      <c r="BA73" s="14" t="str">
        <f>IF(squadre!BG14="1p", G14, "-")</f>
        <v>-</v>
      </c>
      <c r="BB73" s="14" t="str">
        <f>IF(squadre!BH14="1p", H14, "-")</f>
        <v>-</v>
      </c>
      <c r="BC73" s="14">
        <f>IF(squadre!BI14="1p", I14, "-")</f>
        <v>5.8</v>
      </c>
      <c r="BD73" s="14" t="str">
        <f>IF(squadre!BJ14="1p", J14, "-")</f>
        <v>-</v>
      </c>
      <c r="BE73" s="14" t="str">
        <f>IF(squadre!BK14="1p", K14, "-")</f>
        <v>-</v>
      </c>
      <c r="BF73" s="14" t="str">
        <f>IF(squadre!BL14="1p", L14, "-")</f>
        <v>-</v>
      </c>
      <c r="BG73" s="14" t="str">
        <f>IF(squadre!BM14="1p", M14, "-")</f>
        <v>-</v>
      </c>
      <c r="BH73" s="14" t="str">
        <f>IF(squadre!BN14="1p", N14, "-")</f>
        <v>-</v>
      </c>
      <c r="BI73" s="14" t="str">
        <f>IF(squadre!BO14="1p", O14, "-")</f>
        <v>-</v>
      </c>
      <c r="BJ73" s="14">
        <f>IF(squadre!BP14="1p", P14, "-")</f>
        <v>5.7</v>
      </c>
      <c r="BK73" s="14" t="str">
        <f>IF(squadre!BQ14="1p", Q14, "-")</f>
        <v>-</v>
      </c>
      <c r="BL73" s="14" t="str">
        <f>IF(squadre!BR14="1p", R14, "-")</f>
        <v>-</v>
      </c>
      <c r="BM73" s="14" t="str">
        <f>IF(squadre!BS14="1p", S14, "-")</f>
        <v>-</v>
      </c>
      <c r="BN73" s="14" t="str">
        <f>IF(squadre!BT14="1p", T14, "-")</f>
        <v>-</v>
      </c>
      <c r="BO73" s="14">
        <f>IF(squadre!BU14="1p", U14, "-")</f>
        <v>6.1</v>
      </c>
      <c r="BP73" s="14" t="str">
        <f>IF(squadre!BV14="1p", V14, "-")</f>
        <v>-</v>
      </c>
      <c r="BS73" s="12">
        <v>12</v>
      </c>
      <c r="BT73" s="14" t="str">
        <f>IF(squadre!BC14="1s", C14, "-")</f>
        <v>-</v>
      </c>
      <c r="BU73" s="14">
        <f>IF(squadre!BD14="1s", D14, "-")</f>
        <v>5.5</v>
      </c>
      <c r="BV73" s="14" t="str">
        <f>IF(squadre!BE14="1s", E14, "-")</f>
        <v>-</v>
      </c>
      <c r="BW73" s="14">
        <f>IF(squadre!BF14="1s", F14, "-")</f>
        <v>5.6</v>
      </c>
      <c r="BX73" s="14" t="str">
        <f>IF(squadre!BG14="1s", G14, "-")</f>
        <v>-</v>
      </c>
      <c r="BY73" s="14" t="str">
        <f>IF(squadre!BH14="1s", H14, "-")</f>
        <v>-</v>
      </c>
      <c r="BZ73" s="14" t="str">
        <f>IF(squadre!BI14="1s", I14, "-")</f>
        <v>-</v>
      </c>
      <c r="CA73" s="14" t="str">
        <f>IF(squadre!BJ14="1s", J14, "-")</f>
        <v>-</v>
      </c>
      <c r="CB73" s="14" t="str">
        <f>IF(squadre!BK14="1s", K14, "-")</f>
        <v>-</v>
      </c>
      <c r="CC73" s="14" t="str">
        <f>IF(squadre!BL14="1s", L14, "-")</f>
        <v>-</v>
      </c>
      <c r="CD73" s="14" t="str">
        <f>IF(squadre!BM14="1s", M14, "-")</f>
        <v>-</v>
      </c>
      <c r="CE73" s="14" t="str">
        <f>IF(squadre!BN14="1s", N14, "-")</f>
        <v>-</v>
      </c>
      <c r="CF73" s="14" t="str">
        <f>IF(squadre!BO14="1s", O14, "-")</f>
        <v>-</v>
      </c>
      <c r="CG73" s="14" t="str">
        <f>IF(squadre!BP14="1s", P14, "-")</f>
        <v>-</v>
      </c>
      <c r="CH73" s="14" t="str">
        <f>IF(squadre!BQ14="1s", Q14, "-")</f>
        <v>-</v>
      </c>
      <c r="CI73" s="14" t="str">
        <f>IF(squadre!BR14="1s", R14, "-")</f>
        <v>-</v>
      </c>
      <c r="CJ73" s="14" t="str">
        <f>IF(squadre!BS14="1s", S14, "-")</f>
        <v>-</v>
      </c>
      <c r="CK73" s="14" t="str">
        <f>IF(squadre!BT14="1s", T14, "-")</f>
        <v>-</v>
      </c>
      <c r="CL73" s="14" t="str">
        <f>IF(squadre!BU14="1s", U14, "-")</f>
        <v>-</v>
      </c>
      <c r="CM73" s="14" t="str">
        <f>IF(squadre!BV14="1s", V14, "-")</f>
        <v>-</v>
      </c>
    </row>
    <row r="74" spans="2:91" x14ac:dyDescent="0.3">
      <c r="B74" s="12">
        <v>13</v>
      </c>
      <c r="C74" s="22">
        <f>IF(squadre!C15=1, C15, "-")</f>
        <v>6.2</v>
      </c>
      <c r="D74" s="22" t="str">
        <f>IF(squadre!D15=1, D15, "-")</f>
        <v>-</v>
      </c>
      <c r="E74" s="22">
        <f>IF(squadre!E15=1, E15, "-")</f>
        <v>5.9</v>
      </c>
      <c r="F74" s="22" t="str">
        <f>IF(squadre!F15=1, F15, "-")</f>
        <v>-</v>
      </c>
      <c r="G74" s="22">
        <f>IF(squadre!G15=1, G15, "-")</f>
        <v>6.3</v>
      </c>
      <c r="H74" s="22" t="str">
        <f>IF(squadre!H15=1, H15, "-")</f>
        <v>-</v>
      </c>
      <c r="I74" s="22" t="str">
        <f>IF(squadre!I15=1, I15, "-")</f>
        <v>-</v>
      </c>
      <c r="J74" s="22" t="str">
        <f>IF(squadre!J15=1, J15, "-")</f>
        <v>-</v>
      </c>
      <c r="K74" s="22" t="str">
        <f>IF(squadre!K15=1, K15, "-")</f>
        <v>-</v>
      </c>
      <c r="L74" s="22" t="str">
        <f>IF(squadre!L15=1, L15, "-")</f>
        <v>-</v>
      </c>
      <c r="M74" s="22">
        <f>IF(squadre!M15=1, M15, "-")</f>
        <v>6</v>
      </c>
      <c r="N74" s="22">
        <f>IF(squadre!N15=1, N15, "-")</f>
        <v>5.5</v>
      </c>
      <c r="O74" s="22">
        <f>IF(squadre!O15=1, O15, "-")</f>
        <v>6.7</v>
      </c>
      <c r="P74" s="22" t="str">
        <f>IF(squadre!P15=1, P15, "-")</f>
        <v>-</v>
      </c>
      <c r="Q74" s="22">
        <f>IF(squadre!Q15=1, Q15, "-")</f>
        <v>6.2</v>
      </c>
      <c r="R74" s="22">
        <f>IF(squadre!R15=1, R15, "-")</f>
        <v>6.3</v>
      </c>
      <c r="S74" s="22" t="str">
        <f>IF(squadre!S15=1, S15, "-")</f>
        <v>-</v>
      </c>
      <c r="T74" s="22" t="str">
        <f>IF(squadre!T15=1, T15, "-")</f>
        <v>-</v>
      </c>
      <c r="U74" s="22">
        <f>IF(squadre!U15=1, U15, "-")</f>
        <v>5.7</v>
      </c>
      <c r="V74" s="22">
        <f>IF(squadre!V15=1, V15, "-")</f>
        <v>6.2</v>
      </c>
      <c r="Y74" s="12">
        <v>13</v>
      </c>
      <c r="Z74" s="14" t="str">
        <f>IF(squadre!BC15="1v",C15,"-")</f>
        <v>-</v>
      </c>
      <c r="AA74" s="14" t="str">
        <f>IF(squadre!BD15="1v",D15,"-")</f>
        <v>-</v>
      </c>
      <c r="AB74" s="14" t="str">
        <f>IF(squadre!BE15="1v",E15,"-")</f>
        <v>-</v>
      </c>
      <c r="AC74" s="14" t="str">
        <f>IF(squadre!BF15="1v",F15,"-")</f>
        <v>-</v>
      </c>
      <c r="AD74" s="14">
        <f>IF(squadre!BG15="1v",G15,"-")</f>
        <v>6.3</v>
      </c>
      <c r="AE74" s="14" t="str">
        <f>IF(squadre!BH15="1v",H15,"-")</f>
        <v>-</v>
      </c>
      <c r="AF74" s="14" t="str">
        <f>IF(squadre!BI15="1v",I15,"-")</f>
        <v>-</v>
      </c>
      <c r="AG74" s="14" t="str">
        <f>IF(squadre!BJ15="1v",J15,"-")</f>
        <v>-</v>
      </c>
      <c r="AH74" s="14" t="str">
        <f>IF(squadre!BK15="1v",K15,"-")</f>
        <v>-</v>
      </c>
      <c r="AI74" s="14" t="str">
        <f>IF(squadre!BL15="1v",L15,"-")</f>
        <v>-</v>
      </c>
      <c r="AJ74" s="14" t="str">
        <f>IF(squadre!BM15="1v",M15,"-")</f>
        <v>-</v>
      </c>
      <c r="AK74" s="14" t="str">
        <f>IF(squadre!BN15="1v",N15,"-")</f>
        <v>-</v>
      </c>
      <c r="AL74" s="14">
        <f>IF(squadre!BO15="1v",O15,"-")</f>
        <v>6.7</v>
      </c>
      <c r="AM74" s="14" t="str">
        <f>IF(squadre!BP15="1v",P15,"-")</f>
        <v>-</v>
      </c>
      <c r="AN74" s="14">
        <f>IF(squadre!BQ15="1v",Q15,"-")</f>
        <v>6.2</v>
      </c>
      <c r="AO74" s="14">
        <f>IF(squadre!BR15="1v",R15,"-")</f>
        <v>6.3</v>
      </c>
      <c r="AP74" s="14" t="str">
        <f>IF(squadre!BS15="1v",S15,"-")</f>
        <v>-</v>
      </c>
      <c r="AQ74" s="14" t="str">
        <f>IF(squadre!BT15="1v",T15,"-")</f>
        <v>-</v>
      </c>
      <c r="AR74" s="14" t="str">
        <f>IF(squadre!BU15="1v",U15,"-")</f>
        <v>-</v>
      </c>
      <c r="AS74" s="14">
        <f>IF(squadre!BV15="1v",V15,"-")</f>
        <v>6.2</v>
      </c>
      <c r="AV74" s="12">
        <v>13</v>
      </c>
      <c r="AW74" s="14">
        <f>IF(squadre!BC15="1p", C15, "-")</f>
        <v>6.2</v>
      </c>
      <c r="AX74" s="14" t="str">
        <f>IF(squadre!BD15="1p", D15, "-")</f>
        <v>-</v>
      </c>
      <c r="AY74" s="14">
        <f>IF(squadre!BE15="1p", E15, "-")</f>
        <v>5.9</v>
      </c>
      <c r="AZ74" s="14" t="str">
        <f>IF(squadre!BF15="1p", F15, "-")</f>
        <v>-</v>
      </c>
      <c r="BA74" s="14" t="str">
        <f>IF(squadre!BG15="1p", G15, "-")</f>
        <v>-</v>
      </c>
      <c r="BB74" s="14" t="str">
        <f>IF(squadre!BH15="1p", H15, "-")</f>
        <v>-</v>
      </c>
      <c r="BC74" s="14" t="str">
        <f>IF(squadre!BI15="1p", I15, "-")</f>
        <v>-</v>
      </c>
      <c r="BD74" s="14" t="str">
        <f>IF(squadre!BJ15="1p", J15, "-")</f>
        <v>-</v>
      </c>
      <c r="BE74" s="14" t="str">
        <f>IF(squadre!BK15="1p", K15, "-")</f>
        <v>-</v>
      </c>
      <c r="BF74" s="14" t="str">
        <f>IF(squadre!BL15="1p", L15, "-")</f>
        <v>-</v>
      </c>
      <c r="BG74" s="14" t="str">
        <f>IF(squadre!BM15="1p", M15, "-")</f>
        <v>-</v>
      </c>
      <c r="BH74" s="14" t="str">
        <f>IF(squadre!BN15="1p", N15, "-")</f>
        <v>-</v>
      </c>
      <c r="BI74" s="14" t="str">
        <f>IF(squadre!BO15="1p", O15, "-")</f>
        <v>-</v>
      </c>
      <c r="BJ74" s="14" t="str">
        <f>IF(squadre!BP15="1p", P15, "-")</f>
        <v>-</v>
      </c>
      <c r="BK74" s="14" t="str">
        <f>IF(squadre!BQ15="1p", Q15, "-")</f>
        <v>-</v>
      </c>
      <c r="BL74" s="14" t="str">
        <f>IF(squadre!BR15="1p", R15, "-")</f>
        <v>-</v>
      </c>
      <c r="BM74" s="14" t="str">
        <f>IF(squadre!BS15="1p", S15, "-")</f>
        <v>-</v>
      </c>
      <c r="BN74" s="14" t="str">
        <f>IF(squadre!BT15="1p", T15, "-")</f>
        <v>-</v>
      </c>
      <c r="BO74" s="14" t="str">
        <f>IF(squadre!BU15="1p", U15, "-")</f>
        <v>-</v>
      </c>
      <c r="BP74" s="14" t="str">
        <f>IF(squadre!BV15="1p", V15, "-")</f>
        <v>-</v>
      </c>
      <c r="BS74" s="12">
        <v>13</v>
      </c>
      <c r="BT74" s="14" t="str">
        <f>IF(squadre!BC15="1s", C15, "-")</f>
        <v>-</v>
      </c>
      <c r="BU74" s="14" t="str">
        <f>IF(squadre!BD15="1s", D15, "-")</f>
        <v>-</v>
      </c>
      <c r="BV74" s="14" t="str">
        <f>IF(squadre!BE15="1s", E15, "-")</f>
        <v>-</v>
      </c>
      <c r="BW74" s="14" t="str">
        <f>IF(squadre!BF15="1s", F15, "-")</f>
        <v>-</v>
      </c>
      <c r="BX74" s="14" t="str">
        <f>IF(squadre!BG15="1s", G15, "-")</f>
        <v>-</v>
      </c>
      <c r="BY74" s="14" t="str">
        <f>IF(squadre!BH15="1s", H15, "-")</f>
        <v>-</v>
      </c>
      <c r="BZ74" s="14" t="str">
        <f>IF(squadre!BI15="1s", I15, "-")</f>
        <v>-</v>
      </c>
      <c r="CA74" s="14" t="str">
        <f>IF(squadre!BJ15="1s", J15, "-")</f>
        <v>-</v>
      </c>
      <c r="CB74" s="14" t="str">
        <f>IF(squadre!BK15="1s", K15, "-")</f>
        <v>-</v>
      </c>
      <c r="CC74" s="14" t="str">
        <f>IF(squadre!BL15="1s", L15, "-")</f>
        <v>-</v>
      </c>
      <c r="CD74" s="14">
        <f>IF(squadre!BM15="1s", M15, "-")</f>
        <v>6</v>
      </c>
      <c r="CE74" s="14">
        <f>IF(squadre!BN15="1s", N15, "-")</f>
        <v>5.5</v>
      </c>
      <c r="CF74" s="14" t="str">
        <f>IF(squadre!BO15="1s", O15, "-")</f>
        <v>-</v>
      </c>
      <c r="CG74" s="14" t="str">
        <f>IF(squadre!BP15="1s", P15, "-")</f>
        <v>-</v>
      </c>
      <c r="CH74" s="14" t="str">
        <f>IF(squadre!BQ15="1s", Q15, "-")</f>
        <v>-</v>
      </c>
      <c r="CI74" s="14" t="str">
        <f>IF(squadre!BR15="1s", R15, "-")</f>
        <v>-</v>
      </c>
      <c r="CJ74" s="14" t="str">
        <f>IF(squadre!BS15="1s", S15, "-")</f>
        <v>-</v>
      </c>
      <c r="CK74" s="14" t="str">
        <f>IF(squadre!BT15="1s", T15, "-")</f>
        <v>-</v>
      </c>
      <c r="CL74" s="14">
        <f>IF(squadre!BU15="1s", U15, "-")</f>
        <v>5.7</v>
      </c>
      <c r="CM74" s="14" t="str">
        <f>IF(squadre!BV15="1s", V15, "-")</f>
        <v>-</v>
      </c>
    </row>
    <row r="75" spans="2:91" x14ac:dyDescent="0.3">
      <c r="B75" s="12">
        <v>14</v>
      </c>
      <c r="C75" s="22" t="str">
        <f>IF(squadre!C16=1, C16, "-")</f>
        <v>-</v>
      </c>
      <c r="D75" s="22">
        <f>IF(squadre!D16=1, D16, "-")</f>
        <v>6.2</v>
      </c>
      <c r="E75" s="22" t="str">
        <f>IF(squadre!E16=1, E16, "-")</f>
        <v>-</v>
      </c>
      <c r="F75" s="22">
        <f>IF(squadre!F16=1, F16, "-")</f>
        <v>5.5</v>
      </c>
      <c r="G75" s="22" t="str">
        <f>IF(squadre!G16=1, G16, "-")</f>
        <v>-</v>
      </c>
      <c r="H75" s="22">
        <f>IF(squadre!H16=1, H16, "-")</f>
        <v>6</v>
      </c>
      <c r="I75" s="22">
        <f>IF(squadre!I16=1, I16, "-")</f>
        <v>6.4</v>
      </c>
      <c r="J75" s="22">
        <f>IF(squadre!J16=1, J16, "-")</f>
        <v>5.8</v>
      </c>
      <c r="K75" s="22">
        <f>IF(squadre!K16=1, K16, "-")</f>
        <v>5.4</v>
      </c>
      <c r="L75" s="22">
        <f>IF(squadre!L16=1, L16, "-")</f>
        <v>6.3</v>
      </c>
      <c r="M75" s="22">
        <f>IF(squadre!M16=1, M16, "-")</f>
        <v>6.5</v>
      </c>
      <c r="N75" s="22" t="str">
        <f>IF(squadre!N16=1, N16, "-")</f>
        <v>-</v>
      </c>
      <c r="O75" s="22" t="str">
        <f>IF(squadre!O16=1, O16, "-")</f>
        <v>-</v>
      </c>
      <c r="P75" s="22">
        <f>IF(squadre!P16=1, P16, "-")</f>
        <v>6.4</v>
      </c>
      <c r="Q75" s="22" t="str">
        <f>IF(squadre!Q16=1, Q16, "-")</f>
        <v>-</v>
      </c>
      <c r="R75" s="22" t="str">
        <f>IF(squadre!R16=1, R16, "-")</f>
        <v>-</v>
      </c>
      <c r="S75" s="22">
        <f>IF(squadre!S16=1, S16, "-")</f>
        <v>6.4</v>
      </c>
      <c r="T75" s="22" t="str">
        <f>IF(squadre!T16=1, T16, "-")</f>
        <v>-</v>
      </c>
      <c r="U75" s="22" t="str">
        <f>IF(squadre!U16=1, U16, "-")</f>
        <v>-</v>
      </c>
      <c r="V75" s="22" t="str">
        <f>IF(squadre!V16=1, V16, "-")</f>
        <v>-</v>
      </c>
      <c r="Y75" s="12">
        <v>14</v>
      </c>
      <c r="Z75" s="14" t="str">
        <f>IF(squadre!BC16="1v",C16,"-")</f>
        <v>-</v>
      </c>
      <c r="AA75" s="14">
        <f>IF(squadre!BD16="1v",D16,"-")</f>
        <v>6.2</v>
      </c>
      <c r="AB75" s="14" t="str">
        <f>IF(squadre!BE16="1v",E16,"-")</f>
        <v>-</v>
      </c>
      <c r="AC75" s="14" t="str">
        <f>IF(squadre!BF16="1v",F16,"-")</f>
        <v>-</v>
      </c>
      <c r="AD75" s="14" t="str">
        <f>IF(squadre!BG16="1v",G16,"-")</f>
        <v>-</v>
      </c>
      <c r="AE75" s="14" t="str">
        <f>IF(squadre!BH16="1v",H16,"-")</f>
        <v>-</v>
      </c>
      <c r="AF75" s="14">
        <f>IF(squadre!BI16="1v",I16,"-")</f>
        <v>6.4</v>
      </c>
      <c r="AG75" s="14" t="str">
        <f>IF(squadre!BJ16="1v",J16,"-")</f>
        <v>-</v>
      </c>
      <c r="AH75" s="14" t="str">
        <f>IF(squadre!BK16="1v",K16,"-")</f>
        <v>-</v>
      </c>
      <c r="AI75" s="14">
        <f>IF(squadre!BL16="1v",L16,"-")</f>
        <v>6.3</v>
      </c>
      <c r="AJ75" s="14">
        <f>IF(squadre!BM16="1v",M16,"-")</f>
        <v>6.5</v>
      </c>
      <c r="AK75" s="14" t="str">
        <f>IF(squadre!BN16="1v",N16,"-")</f>
        <v>-</v>
      </c>
      <c r="AL75" s="14" t="str">
        <f>IF(squadre!BO16="1v",O16,"-")</f>
        <v>-</v>
      </c>
      <c r="AM75" s="14">
        <f>IF(squadre!BP16="1v",P16,"-")</f>
        <v>6.4</v>
      </c>
      <c r="AN75" s="14" t="str">
        <f>IF(squadre!BQ16="1v",Q16,"-")</f>
        <v>-</v>
      </c>
      <c r="AO75" s="14" t="str">
        <f>IF(squadre!BR16="1v",R16,"-")</f>
        <v>-</v>
      </c>
      <c r="AP75" s="14" t="str">
        <f>IF(squadre!BS16="1v",S16,"-")</f>
        <v>-</v>
      </c>
      <c r="AQ75" s="14" t="str">
        <f>IF(squadre!BT16="1v",T16,"-")</f>
        <v>-</v>
      </c>
      <c r="AR75" s="14" t="str">
        <f>IF(squadre!BU16="1v",U16,"-")</f>
        <v>-</v>
      </c>
      <c r="AS75" s="14" t="str">
        <f>IF(squadre!BV16="1v",V16,"-")</f>
        <v>-</v>
      </c>
      <c r="AV75" s="12">
        <v>14</v>
      </c>
      <c r="AW75" s="14" t="str">
        <f>IF(squadre!BC16="1p", C16, "-")</f>
        <v>-</v>
      </c>
      <c r="AX75" s="14" t="str">
        <f>IF(squadre!BD16="1p", D16, "-")</f>
        <v>-</v>
      </c>
      <c r="AY75" s="14" t="str">
        <f>IF(squadre!BE16="1p", E16, "-")</f>
        <v>-</v>
      </c>
      <c r="AZ75" s="14" t="str">
        <f>IF(squadre!BF16="1p", F16, "-")</f>
        <v>-</v>
      </c>
      <c r="BA75" s="14" t="str">
        <f>IF(squadre!BG16="1p", G16, "-")</f>
        <v>-</v>
      </c>
      <c r="BB75" s="14">
        <f>IF(squadre!BH16="1p", H16, "-")</f>
        <v>6</v>
      </c>
      <c r="BC75" s="14" t="str">
        <f>IF(squadre!BI16="1p", I16, "-")</f>
        <v>-</v>
      </c>
      <c r="BD75" s="14" t="str">
        <f>IF(squadre!BJ16="1p", J16, "-")</f>
        <v>-</v>
      </c>
      <c r="BE75" s="14" t="str">
        <f>IF(squadre!BK16="1p", K16, "-")</f>
        <v>-</v>
      </c>
      <c r="BF75" s="14" t="str">
        <f>IF(squadre!BL16="1p", L16, "-")</f>
        <v>-</v>
      </c>
      <c r="BG75" s="14" t="str">
        <f>IF(squadre!BM16="1p", M16, "-")</f>
        <v>-</v>
      </c>
      <c r="BH75" s="14" t="str">
        <f>IF(squadre!BN16="1p", N16, "-")</f>
        <v>-</v>
      </c>
      <c r="BI75" s="14" t="str">
        <f>IF(squadre!BO16="1p", O16, "-")</f>
        <v>-</v>
      </c>
      <c r="BJ75" s="14" t="str">
        <f>IF(squadre!BP16="1p", P16, "-")</f>
        <v>-</v>
      </c>
      <c r="BK75" s="14" t="str">
        <f>IF(squadre!BQ16="1p", Q16, "-")</f>
        <v>-</v>
      </c>
      <c r="BL75" s="14" t="str">
        <f>IF(squadre!BR16="1p", R16, "-")</f>
        <v>-</v>
      </c>
      <c r="BM75" s="14">
        <f>IF(squadre!BS16="1p", S16, "-")</f>
        <v>6.4</v>
      </c>
      <c r="BN75" s="14" t="str">
        <f>IF(squadre!BT16="1p", T16, "-")</f>
        <v>-</v>
      </c>
      <c r="BO75" s="14" t="str">
        <f>IF(squadre!BU16="1p", U16, "-")</f>
        <v>-</v>
      </c>
      <c r="BP75" s="14" t="str">
        <f>IF(squadre!BV16="1p", V16, "-")</f>
        <v>-</v>
      </c>
      <c r="BS75" s="12">
        <v>14</v>
      </c>
      <c r="BT75" s="14" t="str">
        <f>IF(squadre!BC16="1s", C16, "-")</f>
        <v>-</v>
      </c>
      <c r="BU75" s="14" t="str">
        <f>IF(squadre!BD16="1s", D16, "-")</f>
        <v>-</v>
      </c>
      <c r="BV75" s="14" t="str">
        <f>IF(squadre!BE16="1s", E16, "-")</f>
        <v>-</v>
      </c>
      <c r="BW75" s="14">
        <f>IF(squadre!BF16="1s", F16, "-")</f>
        <v>5.5</v>
      </c>
      <c r="BX75" s="14" t="str">
        <f>IF(squadre!BG16="1s", G16, "-")</f>
        <v>-</v>
      </c>
      <c r="BY75" s="14" t="str">
        <f>IF(squadre!BH16="1s", H16, "-")</f>
        <v>-</v>
      </c>
      <c r="BZ75" s="14" t="str">
        <f>IF(squadre!BI16="1s", I16, "-")</f>
        <v>-</v>
      </c>
      <c r="CA75" s="14">
        <f>IF(squadre!BJ16="1s", J16, "-")</f>
        <v>5.8</v>
      </c>
      <c r="CB75" s="14">
        <f>IF(squadre!BK16="1s", K16, "-")</f>
        <v>5.4</v>
      </c>
      <c r="CC75" s="14" t="str">
        <f>IF(squadre!BL16="1s", L16, "-")</f>
        <v>-</v>
      </c>
      <c r="CD75" s="14" t="str">
        <f>IF(squadre!BM16="1s", M16, "-")</f>
        <v>-</v>
      </c>
      <c r="CE75" s="14" t="str">
        <f>IF(squadre!BN16="1s", N16, "-")</f>
        <v>-</v>
      </c>
      <c r="CF75" s="14" t="str">
        <f>IF(squadre!BO16="1s", O16, "-")</f>
        <v>-</v>
      </c>
      <c r="CG75" s="14" t="str">
        <f>IF(squadre!BP16="1s", P16, "-")</f>
        <v>-</v>
      </c>
      <c r="CH75" s="14" t="str">
        <f>IF(squadre!BQ16="1s", Q16, "-")</f>
        <v>-</v>
      </c>
      <c r="CI75" s="14" t="str">
        <f>IF(squadre!BR16="1s", R16, "-")</f>
        <v>-</v>
      </c>
      <c r="CJ75" s="14" t="str">
        <f>IF(squadre!BS16="1s", S16, "-")</f>
        <v>-</v>
      </c>
      <c r="CK75" s="14" t="str">
        <f>IF(squadre!BT16="1s", T16, "-")</f>
        <v>-</v>
      </c>
      <c r="CL75" s="14" t="str">
        <f>IF(squadre!BU16="1s", U16, "-")</f>
        <v>-</v>
      </c>
      <c r="CM75" s="14" t="str">
        <f>IF(squadre!BV16="1s", V16, "-")</f>
        <v>-</v>
      </c>
    </row>
    <row r="76" spans="2:91" x14ac:dyDescent="0.3">
      <c r="B76" s="12">
        <v>15</v>
      </c>
      <c r="C76" s="22">
        <f>IF(squadre!C17=1, C17, "-")</f>
        <v>5.8</v>
      </c>
      <c r="D76" s="22">
        <f>IF(squadre!D17=1, D17, "-")</f>
        <v>6.3</v>
      </c>
      <c r="E76" s="22">
        <f>IF(squadre!E17=1, E17, "-")</f>
        <v>5.7</v>
      </c>
      <c r="F76" s="22" t="str">
        <f>IF(squadre!F17=1, F17, "-")</f>
        <v>-</v>
      </c>
      <c r="G76" s="22" t="str">
        <f>IF(squadre!G17=1, G17, "-")</f>
        <v>-</v>
      </c>
      <c r="H76" s="22" t="str">
        <f>IF(squadre!H17=1, H17, "-")</f>
        <v>-</v>
      </c>
      <c r="I76" s="22" t="str">
        <f>IF(squadre!I17=1, I17, "-")</f>
        <v>-</v>
      </c>
      <c r="J76" s="22" t="str">
        <f>IF(squadre!J17=1, J17, "-")</f>
        <v>-</v>
      </c>
      <c r="K76" s="22">
        <f>IF(squadre!K17=1, K17, "-")</f>
        <v>6.2</v>
      </c>
      <c r="L76" s="22" t="str">
        <f>IF(squadre!L17=1, L17, "-")</f>
        <v>-</v>
      </c>
      <c r="M76" s="22" t="str">
        <f>IF(squadre!M17=1, M17, "-")</f>
        <v>-</v>
      </c>
      <c r="N76" s="22">
        <f>IF(squadre!N17=1, N17, "-")</f>
        <v>5.7</v>
      </c>
      <c r="O76" s="22" t="str">
        <f>IF(squadre!O17=1, O17, "-")</f>
        <v>-</v>
      </c>
      <c r="P76" s="22" t="str">
        <f>IF(squadre!P17=1, P17, "-")</f>
        <v>-</v>
      </c>
      <c r="Q76" s="22">
        <f>IF(squadre!Q17=1, Q17, "-")</f>
        <v>6.1</v>
      </c>
      <c r="R76" s="22">
        <f>IF(squadre!R17=1, R17, "-")</f>
        <v>5.7</v>
      </c>
      <c r="S76" s="22" t="str">
        <f>IF(squadre!S17=1, S17, "-")</f>
        <v>-</v>
      </c>
      <c r="T76" s="22">
        <f>IF(squadre!T17=1, T17, "-")</f>
        <v>6.2</v>
      </c>
      <c r="U76" s="22">
        <f>IF(squadre!U17=1, U17, "-")</f>
        <v>5.2</v>
      </c>
      <c r="V76" s="22">
        <f>IF(squadre!V17=1, V17, "-")</f>
        <v>6.5</v>
      </c>
      <c r="Y76" s="12">
        <v>15</v>
      </c>
      <c r="Z76" s="14" t="str">
        <f>IF(squadre!BC17="1v",C17,"-")</f>
        <v>-</v>
      </c>
      <c r="AA76" s="14" t="str">
        <f>IF(squadre!BD17="1v",D17,"-")</f>
        <v>-</v>
      </c>
      <c r="AB76" s="14" t="str">
        <f>IF(squadre!BE17="1v",E17,"-")</f>
        <v>-</v>
      </c>
      <c r="AC76" s="14" t="str">
        <f>IF(squadre!BF17="1v",F17,"-")</f>
        <v>-</v>
      </c>
      <c r="AD76" s="14" t="str">
        <f>IF(squadre!BG17="1v",G17,"-")</f>
        <v>-</v>
      </c>
      <c r="AE76" s="14" t="str">
        <f>IF(squadre!BH17="1v",H17,"-")</f>
        <v>-</v>
      </c>
      <c r="AF76" s="14" t="str">
        <f>IF(squadre!BI17="1v",I17,"-")</f>
        <v>-</v>
      </c>
      <c r="AG76" s="14" t="str">
        <f>IF(squadre!BJ17="1v",J17,"-")</f>
        <v>-</v>
      </c>
      <c r="AH76" s="14">
        <f>IF(squadre!BK17="1v",K17,"-")</f>
        <v>6.2</v>
      </c>
      <c r="AI76" s="14" t="str">
        <f>IF(squadre!BL17="1v",L17,"-")</f>
        <v>-</v>
      </c>
      <c r="AJ76" s="14" t="str">
        <f>IF(squadre!BM17="1v",M17,"-")</f>
        <v>-</v>
      </c>
      <c r="AK76" s="14" t="str">
        <f>IF(squadre!BN17="1v",N17,"-")</f>
        <v>-</v>
      </c>
      <c r="AL76" s="14" t="str">
        <f>IF(squadre!BO17="1v",O17,"-")</f>
        <v>-</v>
      </c>
      <c r="AM76" s="14" t="str">
        <f>IF(squadre!BP17="1v",P17,"-")</f>
        <v>-</v>
      </c>
      <c r="AN76" s="14" t="str">
        <f>IF(squadre!BQ17="1v",Q17,"-")</f>
        <v>-</v>
      </c>
      <c r="AO76" s="14" t="str">
        <f>IF(squadre!BR17="1v",R17,"-")</f>
        <v>-</v>
      </c>
      <c r="AP76" s="14" t="str">
        <f>IF(squadre!BS17="1v",S17,"-")</f>
        <v>-</v>
      </c>
      <c r="AQ76" s="14" t="str">
        <f>IF(squadre!BT17="1v",T17,"-")</f>
        <v>-</v>
      </c>
      <c r="AR76" s="14" t="str">
        <f>IF(squadre!BU17="1v",U17,"-")</f>
        <v>-</v>
      </c>
      <c r="AS76" s="14">
        <f>IF(squadre!BV17="1v",V17,"-")</f>
        <v>6.5</v>
      </c>
      <c r="AV76" s="12">
        <v>15</v>
      </c>
      <c r="AW76" s="14">
        <f>IF(squadre!BC17="1p", C17, "-")</f>
        <v>5.8</v>
      </c>
      <c r="AX76" s="14">
        <f>IF(squadre!BD17="1p", D17, "-")</f>
        <v>6.3</v>
      </c>
      <c r="AY76" s="14">
        <f>IF(squadre!BE17="1p", E17, "-")</f>
        <v>5.7</v>
      </c>
      <c r="AZ76" s="14" t="str">
        <f>IF(squadre!BF17="1p", F17, "-")</f>
        <v>-</v>
      </c>
      <c r="BA76" s="14" t="str">
        <f>IF(squadre!BG17="1p", G17, "-")</f>
        <v>-</v>
      </c>
      <c r="BB76" s="14" t="str">
        <f>IF(squadre!BH17="1p", H17, "-")</f>
        <v>-</v>
      </c>
      <c r="BC76" s="14" t="str">
        <f>IF(squadre!BI17="1p", I17, "-")</f>
        <v>-</v>
      </c>
      <c r="BD76" s="14" t="str">
        <f>IF(squadre!BJ17="1p", J17, "-")</f>
        <v>-</v>
      </c>
      <c r="BE76" s="14" t="str">
        <f>IF(squadre!BK17="1p", K17, "-")</f>
        <v>-</v>
      </c>
      <c r="BF76" s="14" t="str">
        <f>IF(squadre!BL17="1p", L17, "-")</f>
        <v>-</v>
      </c>
      <c r="BG76" s="14" t="str">
        <f>IF(squadre!BM17="1p", M17, "-")</f>
        <v>-</v>
      </c>
      <c r="BH76" s="14" t="str">
        <f>IF(squadre!BN17="1p", N17, "-")</f>
        <v>-</v>
      </c>
      <c r="BI76" s="14" t="str">
        <f>IF(squadre!BO17="1p", O17, "-")</f>
        <v>-</v>
      </c>
      <c r="BJ76" s="14" t="str">
        <f>IF(squadre!BP17="1p", P17, "-")</f>
        <v>-</v>
      </c>
      <c r="BK76" s="14">
        <f>IF(squadre!BQ17="1p", Q17, "-")</f>
        <v>6.1</v>
      </c>
      <c r="BL76" s="14" t="str">
        <f>IF(squadre!BR17="1p", R17, "-")</f>
        <v>-</v>
      </c>
      <c r="BM76" s="14" t="str">
        <f>IF(squadre!BS17="1p", S17, "-")</f>
        <v>-</v>
      </c>
      <c r="BN76" s="14">
        <f>IF(squadre!BT17="1p", T17, "-")</f>
        <v>6.2</v>
      </c>
      <c r="BO76" s="14" t="str">
        <f>IF(squadre!BU17="1p", U17, "-")</f>
        <v>-</v>
      </c>
      <c r="BP76" s="14" t="str">
        <f>IF(squadre!BV17="1p", V17, "-")</f>
        <v>-</v>
      </c>
      <c r="BS76" s="12">
        <v>15</v>
      </c>
      <c r="BT76" s="14" t="str">
        <f>IF(squadre!BC17="1s", C17, "-")</f>
        <v>-</v>
      </c>
      <c r="BU76" s="14" t="str">
        <f>IF(squadre!BD17="1s", D17, "-")</f>
        <v>-</v>
      </c>
      <c r="BV76" s="14" t="str">
        <f>IF(squadre!BE17="1s", E17, "-")</f>
        <v>-</v>
      </c>
      <c r="BW76" s="14" t="str">
        <f>IF(squadre!BF17="1s", F17, "-")</f>
        <v>-</v>
      </c>
      <c r="BX76" s="14" t="str">
        <f>IF(squadre!BG17="1s", G17, "-")</f>
        <v>-</v>
      </c>
      <c r="BY76" s="14" t="str">
        <f>IF(squadre!BH17="1s", H17, "-")</f>
        <v>-</v>
      </c>
      <c r="BZ76" s="14" t="str">
        <f>IF(squadre!BI17="1s", I17, "-")</f>
        <v>-</v>
      </c>
      <c r="CA76" s="14" t="str">
        <f>IF(squadre!BJ17="1s", J17, "-")</f>
        <v>-</v>
      </c>
      <c r="CB76" s="14" t="str">
        <f>IF(squadre!BK17="1s", K17, "-")</f>
        <v>-</v>
      </c>
      <c r="CC76" s="14" t="str">
        <f>IF(squadre!BL17="1s", L17, "-")</f>
        <v>-</v>
      </c>
      <c r="CD76" s="14" t="str">
        <f>IF(squadre!BM17="1s", M17, "-")</f>
        <v>-</v>
      </c>
      <c r="CE76" s="14">
        <f>IF(squadre!BN17="1s", N17, "-")</f>
        <v>5.7</v>
      </c>
      <c r="CF76" s="14" t="str">
        <f>IF(squadre!BO17="1s", O17, "-")</f>
        <v>-</v>
      </c>
      <c r="CG76" s="14" t="str">
        <f>IF(squadre!BP17="1s", P17, "-")</f>
        <v>-</v>
      </c>
      <c r="CH76" s="14" t="str">
        <f>IF(squadre!BQ17="1s", Q17, "-")</f>
        <v>-</v>
      </c>
      <c r="CI76" s="14">
        <f>IF(squadre!BR17="1s", R17, "-")</f>
        <v>5.7</v>
      </c>
      <c r="CJ76" s="14" t="str">
        <f>IF(squadre!BS17="1s", S17, "-")</f>
        <v>-</v>
      </c>
      <c r="CK76" s="14" t="str">
        <f>IF(squadre!BT17="1s", T17, "-")</f>
        <v>-</v>
      </c>
      <c r="CL76" s="14">
        <f>IF(squadre!BU17="1s", U17, "-")</f>
        <v>5.2</v>
      </c>
      <c r="CM76" s="14" t="str">
        <f>IF(squadre!BV17="1s", V17, "-")</f>
        <v>-</v>
      </c>
    </row>
    <row r="77" spans="2:91" x14ac:dyDescent="0.3">
      <c r="B77" s="12">
        <v>16</v>
      </c>
      <c r="C77" s="22" t="str">
        <f>IF(squadre!C18=1, C18, "-")</f>
        <v>-</v>
      </c>
      <c r="D77" s="22" t="str">
        <f>IF(squadre!D18=1, D18, "-")</f>
        <v>-</v>
      </c>
      <c r="E77" s="22" t="str">
        <f>IF(squadre!E18=1, E18, "-")</f>
        <v>-</v>
      </c>
      <c r="F77" s="22">
        <f>IF(squadre!F18=1, F18, "-")</f>
        <v>6.4</v>
      </c>
      <c r="G77" s="22">
        <f>IF(squadre!G18=1, G18, "-")</f>
        <v>5.9</v>
      </c>
      <c r="H77" s="22">
        <f>IF(squadre!H18=1, H18, "-")</f>
        <v>6.4</v>
      </c>
      <c r="I77" s="22">
        <f>IF(squadre!I18=1, I18, "-")</f>
        <v>5.6</v>
      </c>
      <c r="J77" s="22">
        <f>IF(squadre!J18=1, J18, "-")</f>
        <v>6.1</v>
      </c>
      <c r="K77" s="22" t="str">
        <f>IF(squadre!K18=1, K18, "-")</f>
        <v>-</v>
      </c>
      <c r="L77" s="22">
        <f>IF(squadre!L18=1, L18, "-")</f>
        <v>6.2</v>
      </c>
      <c r="M77" s="22">
        <f>IF(squadre!M18=1, M18, "-")</f>
        <v>6.1</v>
      </c>
      <c r="N77" s="22" t="str">
        <f>IF(squadre!N18=1, N18, "-")</f>
        <v>-</v>
      </c>
      <c r="O77" s="22">
        <f>IF(squadre!O18=1, O18, "-")</f>
        <v>6.2</v>
      </c>
      <c r="P77" s="22">
        <f>IF(squadre!P18=1, P18, "-")</f>
        <v>5.4</v>
      </c>
      <c r="Q77" s="22" t="str">
        <f>IF(squadre!Q18=1, Q18, "-")</f>
        <v>-</v>
      </c>
      <c r="R77" s="22" t="str">
        <f>IF(squadre!R18=1, R18, "-")</f>
        <v>-</v>
      </c>
      <c r="S77" s="22">
        <f>IF(squadre!S18=1, S18, "-")</f>
        <v>5.6</v>
      </c>
      <c r="T77" s="22" t="str">
        <f>IF(squadre!T18=1, T18, "-")</f>
        <v>-</v>
      </c>
      <c r="U77" s="22" t="str">
        <f>IF(squadre!U18=1, U18, "-")</f>
        <v>-</v>
      </c>
      <c r="V77" s="22" t="str">
        <f>IF(squadre!V18=1, V18, "-")</f>
        <v>-</v>
      </c>
      <c r="Y77" s="12">
        <v>16</v>
      </c>
      <c r="Z77" s="14" t="str">
        <f>IF(squadre!BC18="1v",C18,"-")</f>
        <v>-</v>
      </c>
      <c r="AA77" s="14" t="str">
        <f>IF(squadre!BD18="1v",D18,"-")</f>
        <v>-</v>
      </c>
      <c r="AB77" s="14" t="str">
        <f>IF(squadre!BE18="1v",E18,"-")</f>
        <v>-</v>
      </c>
      <c r="AC77" s="14">
        <f>IF(squadre!BF18="1v",F18,"-")</f>
        <v>6.4</v>
      </c>
      <c r="AD77" s="14" t="str">
        <f>IF(squadre!BG18="1v",G18,"-")</f>
        <v>-</v>
      </c>
      <c r="AE77" s="14">
        <f>IF(squadre!BH18="1v",H18,"-")</f>
        <v>6.4</v>
      </c>
      <c r="AF77" s="14" t="str">
        <f>IF(squadre!BI18="1v",I18,"-")</f>
        <v>-</v>
      </c>
      <c r="AG77" s="14">
        <f>IF(squadre!BJ18="1v",J18,"-")</f>
        <v>6.1</v>
      </c>
      <c r="AH77" s="14" t="str">
        <f>IF(squadre!BK18="1v",K18,"-")</f>
        <v>-</v>
      </c>
      <c r="AI77" s="14">
        <f>IF(squadre!BL18="1v",L18,"-")</f>
        <v>6.2</v>
      </c>
      <c r="AJ77" s="14" t="str">
        <f>IF(squadre!BM18="1v",M18,"-")</f>
        <v>-</v>
      </c>
      <c r="AK77" s="14" t="str">
        <f>IF(squadre!BN18="1v",N18,"-")</f>
        <v>-</v>
      </c>
      <c r="AL77" s="14">
        <f>IF(squadre!BO18="1v",O18,"-")</f>
        <v>6.2</v>
      </c>
      <c r="AM77" s="14" t="str">
        <f>IF(squadre!BP18="1v",P18,"-")</f>
        <v>-</v>
      </c>
      <c r="AN77" s="14" t="str">
        <f>IF(squadre!BQ18="1v",Q18,"-")</f>
        <v>-</v>
      </c>
      <c r="AO77" s="14" t="str">
        <f>IF(squadre!BR18="1v",R18,"-")</f>
        <v>-</v>
      </c>
      <c r="AP77" s="14" t="str">
        <f>IF(squadre!BS18="1v",S18,"-")</f>
        <v>-</v>
      </c>
      <c r="AQ77" s="14" t="str">
        <f>IF(squadre!BT18="1v",T18,"-")</f>
        <v>-</v>
      </c>
      <c r="AR77" s="14" t="str">
        <f>IF(squadre!BU18="1v",U18,"-")</f>
        <v>-</v>
      </c>
      <c r="AS77" s="14" t="str">
        <f>IF(squadre!BV18="1v",V18,"-")</f>
        <v>-</v>
      </c>
      <c r="AV77" s="12">
        <v>16</v>
      </c>
      <c r="AW77" s="14" t="str">
        <f>IF(squadre!BC18="1p", C18, "-")</f>
        <v>-</v>
      </c>
      <c r="AX77" s="14" t="str">
        <f>IF(squadre!BD18="1p", D18, "-")</f>
        <v>-</v>
      </c>
      <c r="AY77" s="14" t="str">
        <f>IF(squadre!BE18="1p", E18, "-")</f>
        <v>-</v>
      </c>
      <c r="AZ77" s="14" t="str">
        <f>IF(squadre!BF18="1p", F18, "-")</f>
        <v>-</v>
      </c>
      <c r="BA77" s="14" t="str">
        <f>IF(squadre!BG18="1p", G18, "-")</f>
        <v>-</v>
      </c>
      <c r="BB77" s="14" t="str">
        <f>IF(squadre!BH18="1p", H18, "-")</f>
        <v>-</v>
      </c>
      <c r="BC77" s="14">
        <f>IF(squadre!BI18="1p", I18, "-")</f>
        <v>5.6</v>
      </c>
      <c r="BD77" s="14" t="str">
        <f>IF(squadre!BJ18="1p", J18, "-")</f>
        <v>-</v>
      </c>
      <c r="BE77" s="14" t="str">
        <f>IF(squadre!BK18="1p", K18, "-")</f>
        <v>-</v>
      </c>
      <c r="BF77" s="14" t="str">
        <f>IF(squadre!BL18="1p", L18, "-")</f>
        <v>-</v>
      </c>
      <c r="BG77" s="14">
        <f>IF(squadre!BM18="1p", M18, "-")</f>
        <v>6.1</v>
      </c>
      <c r="BH77" s="14" t="str">
        <f>IF(squadre!BN18="1p", N18, "-")</f>
        <v>-</v>
      </c>
      <c r="BI77" s="14" t="str">
        <f>IF(squadre!BO18="1p", O18, "-")</f>
        <v>-</v>
      </c>
      <c r="BJ77" s="14" t="str">
        <f>IF(squadre!BP18="1p", P18, "-")</f>
        <v>-</v>
      </c>
      <c r="BK77" s="14" t="str">
        <f>IF(squadre!BQ18="1p", Q18, "-")</f>
        <v>-</v>
      </c>
      <c r="BL77" s="14" t="str">
        <f>IF(squadre!BR18="1p", R18, "-")</f>
        <v>-</v>
      </c>
      <c r="BM77" s="14">
        <f>IF(squadre!BS18="1p", S18, "-")</f>
        <v>5.6</v>
      </c>
      <c r="BN77" s="14" t="str">
        <f>IF(squadre!BT18="1p", T18, "-")</f>
        <v>-</v>
      </c>
      <c r="BO77" s="14" t="str">
        <f>IF(squadre!BU18="1p", U18, "-")</f>
        <v>-</v>
      </c>
      <c r="BP77" s="14" t="str">
        <f>IF(squadre!BV18="1p", V18, "-")</f>
        <v>-</v>
      </c>
      <c r="BS77" s="12">
        <v>16</v>
      </c>
      <c r="BT77" s="14" t="str">
        <f>IF(squadre!BC18="1s", C18, "-")</f>
        <v>-</v>
      </c>
      <c r="BU77" s="14" t="str">
        <f>IF(squadre!BD18="1s", D18, "-")</f>
        <v>-</v>
      </c>
      <c r="BV77" s="14" t="str">
        <f>IF(squadre!BE18="1s", E18, "-")</f>
        <v>-</v>
      </c>
      <c r="BW77" s="14" t="str">
        <f>IF(squadre!BF18="1s", F18, "-")</f>
        <v>-</v>
      </c>
      <c r="BX77" s="14">
        <f>IF(squadre!BG18="1s", G18, "-")</f>
        <v>5.9</v>
      </c>
      <c r="BY77" s="14" t="str">
        <f>IF(squadre!BH18="1s", H18, "-")</f>
        <v>-</v>
      </c>
      <c r="BZ77" s="14" t="str">
        <f>IF(squadre!BI18="1s", I18, "-")</f>
        <v>-</v>
      </c>
      <c r="CA77" s="14" t="str">
        <f>IF(squadre!BJ18="1s", J18, "-")</f>
        <v>-</v>
      </c>
      <c r="CB77" s="14" t="str">
        <f>IF(squadre!BK18="1s", K18, "-")</f>
        <v>-</v>
      </c>
      <c r="CC77" s="14" t="str">
        <f>IF(squadre!BL18="1s", L18, "-")</f>
        <v>-</v>
      </c>
      <c r="CD77" s="14" t="str">
        <f>IF(squadre!BM18="1s", M18, "-")</f>
        <v>-</v>
      </c>
      <c r="CE77" s="14" t="str">
        <f>IF(squadre!BN18="1s", N18, "-")</f>
        <v>-</v>
      </c>
      <c r="CF77" s="14" t="str">
        <f>IF(squadre!BO18="1s", O18, "-")</f>
        <v>-</v>
      </c>
      <c r="CG77" s="14">
        <f>IF(squadre!BP18="1s", P18, "-")</f>
        <v>5.4</v>
      </c>
      <c r="CH77" s="14" t="str">
        <f>IF(squadre!BQ18="1s", Q18, "-")</f>
        <v>-</v>
      </c>
      <c r="CI77" s="14" t="str">
        <f>IF(squadre!BR18="1s", R18, "-")</f>
        <v>-</v>
      </c>
      <c r="CJ77" s="14" t="str">
        <f>IF(squadre!BS18="1s", S18, "-")</f>
        <v>-</v>
      </c>
      <c r="CK77" s="14" t="str">
        <f>IF(squadre!BT18="1s", T18, "-")</f>
        <v>-</v>
      </c>
      <c r="CL77" s="14" t="str">
        <f>IF(squadre!BU18="1s", U18, "-")</f>
        <v>-</v>
      </c>
      <c r="CM77" s="14" t="str">
        <f>IF(squadre!BV18="1s", V18, "-")</f>
        <v>-</v>
      </c>
    </row>
    <row r="78" spans="2:91" x14ac:dyDescent="0.3">
      <c r="B78" s="12">
        <v>17</v>
      </c>
      <c r="C78" s="22">
        <f>IF(squadre!C19=1, C19, "-")</f>
        <v>5.8</v>
      </c>
      <c r="D78" s="22">
        <f>IF(squadre!D19=1, D19, "-")</f>
        <v>6</v>
      </c>
      <c r="E78" s="22">
        <f>IF(squadre!E19=1, E19, "-")</f>
        <v>6.8</v>
      </c>
      <c r="F78" s="22" t="str">
        <f>IF(squadre!F19=1, F19, "-")</f>
        <v>-</v>
      </c>
      <c r="G78" s="22" t="str">
        <f>IF(squadre!G19=1, G19, "-")</f>
        <v>-</v>
      </c>
      <c r="H78" s="22" t="str">
        <f>IF(squadre!H19=1, H19, "-")</f>
        <v>-</v>
      </c>
      <c r="I78" s="22" t="str">
        <f>IF(squadre!I19=1, I19, "-")</f>
        <v>-</v>
      </c>
      <c r="J78" s="22" t="str">
        <f>IF(squadre!J19=1, J19, "-")</f>
        <v>-</v>
      </c>
      <c r="K78" s="22">
        <f>IF(squadre!K19=1, K19, "-")</f>
        <v>6.5</v>
      </c>
      <c r="L78" s="22" t="str">
        <f>IF(squadre!L19=1, L19, "-")</f>
        <v>-</v>
      </c>
      <c r="M78" s="22" t="str">
        <f>IF(squadre!M19=1, M19, "-")</f>
        <v>-</v>
      </c>
      <c r="N78" s="22">
        <f>IF(squadre!N19=1, N19, "-")</f>
        <v>5.5</v>
      </c>
      <c r="O78" s="22" t="str">
        <f>IF(squadre!O19=1, O19, "-")</f>
        <v>-</v>
      </c>
      <c r="P78" s="22" t="str">
        <f>IF(squadre!P19=1, P19, "-")</f>
        <v>-</v>
      </c>
      <c r="Q78" s="22">
        <f>IF(squadre!Q19=1, Q19, "-")</f>
        <v>5.2</v>
      </c>
      <c r="R78" s="22">
        <f>IF(squadre!R19=1, R19, "-")</f>
        <v>5.6</v>
      </c>
      <c r="S78" s="22" t="str">
        <f>IF(squadre!S19=1, S19, "-")</f>
        <v>-</v>
      </c>
      <c r="T78" s="22">
        <f>IF(squadre!T19=1, T19, "-")</f>
        <v>6.5</v>
      </c>
      <c r="U78" s="22">
        <f>IF(squadre!U19=1, U19, "-")</f>
        <v>6.4</v>
      </c>
      <c r="V78" s="22">
        <f>IF(squadre!V19=1, V19, "-")</f>
        <v>6.4</v>
      </c>
      <c r="Y78" s="12">
        <v>17</v>
      </c>
      <c r="Z78" s="14" t="str">
        <f>IF(squadre!BC19="1v",C19,"-")</f>
        <v>-</v>
      </c>
      <c r="AA78" s="14">
        <f>IF(squadre!BD19="1v",D19,"-")</f>
        <v>6</v>
      </c>
      <c r="AB78" s="14">
        <f>IF(squadre!BE19="1v",E19,"-")</f>
        <v>6.8</v>
      </c>
      <c r="AC78" s="14" t="str">
        <f>IF(squadre!BF19="1v",F19,"-")</f>
        <v>-</v>
      </c>
      <c r="AD78" s="14" t="str">
        <f>IF(squadre!BG19="1v",G19,"-")</f>
        <v>-</v>
      </c>
      <c r="AE78" s="14" t="str">
        <f>IF(squadre!BH19="1v",H19,"-")</f>
        <v>-</v>
      </c>
      <c r="AF78" s="14" t="str">
        <f>IF(squadre!BI19="1v",I19,"-")</f>
        <v>-</v>
      </c>
      <c r="AG78" s="14" t="str">
        <f>IF(squadre!BJ19="1v",J19,"-")</f>
        <v>-</v>
      </c>
      <c r="AH78" s="14">
        <f>IF(squadre!BK19="1v",K19,"-")</f>
        <v>6.5</v>
      </c>
      <c r="AI78" s="14" t="str">
        <f>IF(squadre!BL19="1v",L19,"-")</f>
        <v>-</v>
      </c>
      <c r="AJ78" s="14" t="str">
        <f>IF(squadre!BM19="1v",M19,"-")</f>
        <v>-</v>
      </c>
      <c r="AK78" s="14" t="str">
        <f>IF(squadre!BN19="1v",N19,"-")</f>
        <v>-</v>
      </c>
      <c r="AL78" s="14" t="str">
        <f>IF(squadre!BO19="1v",O19,"-")</f>
        <v>-</v>
      </c>
      <c r="AM78" s="14" t="str">
        <f>IF(squadre!BP19="1v",P19,"-")</f>
        <v>-</v>
      </c>
      <c r="AN78" s="14" t="str">
        <f>IF(squadre!BQ19="1v",Q19,"-")</f>
        <v>-</v>
      </c>
      <c r="AO78" s="14" t="str">
        <f>IF(squadre!BR19="1v",R19,"-")</f>
        <v>-</v>
      </c>
      <c r="AP78" s="14" t="str">
        <f>IF(squadre!BS19="1v",S19,"-")</f>
        <v>-</v>
      </c>
      <c r="AQ78" s="14">
        <f>IF(squadre!BT19="1v",T19,"-")</f>
        <v>6.5</v>
      </c>
      <c r="AR78" s="14">
        <f>IF(squadre!BU19="1v",U19,"-")</f>
        <v>6.4</v>
      </c>
      <c r="AS78" s="14">
        <f>IF(squadre!BV19="1v",V19,"-")</f>
        <v>6.4</v>
      </c>
      <c r="AV78" s="12">
        <v>17</v>
      </c>
      <c r="AW78" s="14" t="str">
        <f>IF(squadre!BC19="1p", C19, "-")</f>
        <v>-</v>
      </c>
      <c r="AX78" s="14" t="str">
        <f>IF(squadre!BD19="1p", D19, "-")</f>
        <v>-</v>
      </c>
      <c r="AY78" s="14" t="str">
        <f>IF(squadre!BE19="1p", E19, "-")</f>
        <v>-</v>
      </c>
      <c r="AZ78" s="14" t="str">
        <f>IF(squadre!BF19="1p", F19, "-")</f>
        <v>-</v>
      </c>
      <c r="BA78" s="14" t="str">
        <f>IF(squadre!BG19="1p", G19, "-")</f>
        <v>-</v>
      </c>
      <c r="BB78" s="14" t="str">
        <f>IF(squadre!BH19="1p", H19, "-")</f>
        <v>-</v>
      </c>
      <c r="BC78" s="14" t="str">
        <f>IF(squadre!BI19="1p", I19, "-")</f>
        <v>-</v>
      </c>
      <c r="BD78" s="14" t="str">
        <f>IF(squadre!BJ19="1p", J19, "-")</f>
        <v>-</v>
      </c>
      <c r="BE78" s="14" t="str">
        <f>IF(squadre!BK19="1p", K19, "-")</f>
        <v>-</v>
      </c>
      <c r="BF78" s="14" t="str">
        <f>IF(squadre!BL19="1p", L19, "-")</f>
        <v>-</v>
      </c>
      <c r="BG78" s="14" t="str">
        <f>IF(squadre!BM19="1p", M19, "-")</f>
        <v>-</v>
      </c>
      <c r="BH78" s="14" t="str">
        <f>IF(squadre!BN19="1p", N19, "-")</f>
        <v>-</v>
      </c>
      <c r="BI78" s="14" t="str">
        <f>IF(squadre!BO19="1p", O19, "-")</f>
        <v>-</v>
      </c>
      <c r="BJ78" s="14" t="str">
        <f>IF(squadre!BP19="1p", P19, "-")</f>
        <v>-</v>
      </c>
      <c r="BK78" s="14" t="str">
        <f>IF(squadre!BQ19="1p", Q19, "-")</f>
        <v>-</v>
      </c>
      <c r="BL78" s="14" t="str">
        <f>IF(squadre!BR19="1p", R19, "-")</f>
        <v>-</v>
      </c>
      <c r="BM78" s="14" t="str">
        <f>IF(squadre!BS19="1p", S19, "-")</f>
        <v>-</v>
      </c>
      <c r="BN78" s="14" t="str">
        <f>IF(squadre!BT19="1p", T19, "-")</f>
        <v>-</v>
      </c>
      <c r="BO78" s="14" t="str">
        <f>IF(squadre!BU19="1p", U19, "-")</f>
        <v>-</v>
      </c>
      <c r="BP78" s="14" t="str">
        <f>IF(squadre!BV19="1p", V19, "-")</f>
        <v>-</v>
      </c>
      <c r="BS78" s="12">
        <v>17</v>
      </c>
      <c r="BT78" s="14">
        <f>IF(squadre!BC19="1s", C19, "-")</f>
        <v>5.8</v>
      </c>
      <c r="BU78" s="14" t="str">
        <f>IF(squadre!BD19="1s", D19, "-")</f>
        <v>-</v>
      </c>
      <c r="BV78" s="14" t="str">
        <f>IF(squadre!BE19="1s", E19, "-")</f>
        <v>-</v>
      </c>
      <c r="BW78" s="14" t="str">
        <f>IF(squadre!BF19="1s", F19, "-")</f>
        <v>-</v>
      </c>
      <c r="BX78" s="14" t="str">
        <f>IF(squadre!BG19="1s", G19, "-")</f>
        <v>-</v>
      </c>
      <c r="BY78" s="14" t="str">
        <f>IF(squadre!BH19="1s", H19, "-")</f>
        <v>-</v>
      </c>
      <c r="BZ78" s="14" t="str">
        <f>IF(squadre!BI19="1s", I19, "-")</f>
        <v>-</v>
      </c>
      <c r="CA78" s="14" t="str">
        <f>IF(squadre!BJ19="1s", J19, "-")</f>
        <v>-</v>
      </c>
      <c r="CB78" s="14" t="str">
        <f>IF(squadre!BK19="1s", K19, "-")</f>
        <v>-</v>
      </c>
      <c r="CC78" s="14" t="str">
        <f>IF(squadre!BL19="1s", L19, "-")</f>
        <v>-</v>
      </c>
      <c r="CD78" s="14" t="str">
        <f>IF(squadre!BM19="1s", M19, "-")</f>
        <v>-</v>
      </c>
      <c r="CE78" s="14">
        <f>IF(squadre!BN19="1s", N19, "-")</f>
        <v>5.5</v>
      </c>
      <c r="CF78" s="14" t="str">
        <f>IF(squadre!BO19="1s", O19, "-")</f>
        <v>-</v>
      </c>
      <c r="CG78" s="14" t="str">
        <f>IF(squadre!BP19="1s", P19, "-")</f>
        <v>-</v>
      </c>
      <c r="CH78" s="14">
        <f>IF(squadre!BQ19="1s", Q19, "-")</f>
        <v>5.2</v>
      </c>
      <c r="CI78" s="14">
        <f>IF(squadre!BR19="1s", R19, "-")</f>
        <v>5.6</v>
      </c>
      <c r="CJ78" s="14" t="str">
        <f>IF(squadre!BS19="1s", S19, "-")</f>
        <v>-</v>
      </c>
      <c r="CK78" s="14" t="str">
        <f>IF(squadre!BT19="1s", T19, "-")</f>
        <v>-</v>
      </c>
      <c r="CL78" s="14" t="str">
        <f>IF(squadre!BU19="1s", U19, "-")</f>
        <v>-</v>
      </c>
      <c r="CM78" s="14" t="str">
        <f>IF(squadre!BV19="1s", V19, "-")</f>
        <v>-</v>
      </c>
    </row>
    <row r="79" spans="2:91" x14ac:dyDescent="0.3">
      <c r="B79" s="12">
        <v>18</v>
      </c>
      <c r="C79" s="22" t="str">
        <f>IF(squadre!C20=1, C20, "-")</f>
        <v>-</v>
      </c>
      <c r="D79" s="22" t="str">
        <f>IF(squadre!D20=1, D20, "-")</f>
        <v>-</v>
      </c>
      <c r="E79" s="22" t="str">
        <f>IF(squadre!E20=1, E20, "-")</f>
        <v>-</v>
      </c>
      <c r="F79" s="22">
        <f>IF(squadre!F20=1, F20, "-")</f>
        <v>5.9</v>
      </c>
      <c r="G79" s="22">
        <f>IF(squadre!G20=1, G20, "-")</f>
        <v>6.3</v>
      </c>
      <c r="H79" s="22">
        <f>IF(squadre!H20=1, H20, "-")</f>
        <v>6.1</v>
      </c>
      <c r="I79" s="22">
        <f>IF(squadre!I20=1, I20, "-")</f>
        <v>5.4</v>
      </c>
      <c r="J79" s="22">
        <f>IF(squadre!J20=1, J20, "-")</f>
        <v>6.8</v>
      </c>
      <c r="K79" s="22" t="str">
        <f>IF(squadre!K20=1, K20, "-")</f>
        <v>-</v>
      </c>
      <c r="L79" s="22">
        <f>IF(squadre!L20=1, L20, "-")</f>
        <v>5.6</v>
      </c>
      <c r="M79" s="22">
        <f>IF(squadre!M20=1, M20, "-")</f>
        <v>6.2</v>
      </c>
      <c r="N79" s="22" t="str">
        <f>IF(squadre!N20=1, N20, "-")</f>
        <v>-</v>
      </c>
      <c r="O79" s="22">
        <f>IF(squadre!O20=1, O20, "-")</f>
        <v>5.7</v>
      </c>
      <c r="P79" s="22">
        <f>IF(squadre!P20=1, P20, "-")</f>
        <v>5.6</v>
      </c>
      <c r="Q79" s="22" t="str">
        <f>IF(squadre!Q20=1, Q20, "-")</f>
        <v>-</v>
      </c>
      <c r="R79" s="22" t="str">
        <f>IF(squadre!R20=1, R20, "-")</f>
        <v>-</v>
      </c>
      <c r="S79" s="22">
        <f>IF(squadre!S20=1, S20, "-")</f>
        <v>6.2</v>
      </c>
      <c r="T79" s="22" t="str">
        <f>IF(squadre!T20=1, T20, "-")</f>
        <v>-</v>
      </c>
      <c r="U79" s="22" t="str">
        <f>IF(squadre!U20=1, U20, "-")</f>
        <v>-</v>
      </c>
      <c r="V79" s="22" t="str">
        <f>IF(squadre!V20=1, V20, "-")</f>
        <v>-</v>
      </c>
      <c r="Y79" s="12">
        <v>18</v>
      </c>
      <c r="Z79" s="14" t="str">
        <f>IF(squadre!BC20="1v",C20,"-")</f>
        <v>-</v>
      </c>
      <c r="AA79" s="14" t="str">
        <f>IF(squadre!BD20="1v",D20,"-")</f>
        <v>-</v>
      </c>
      <c r="AB79" s="14" t="str">
        <f>IF(squadre!BE20="1v",E20,"-")</f>
        <v>-</v>
      </c>
      <c r="AC79" s="14" t="str">
        <f>IF(squadre!BF20="1v",F20,"-")</f>
        <v>-</v>
      </c>
      <c r="AD79" s="14">
        <f>IF(squadre!BG20="1v",G20,"-")</f>
        <v>6.3</v>
      </c>
      <c r="AE79" s="14">
        <f>IF(squadre!BH20="1v",H20,"-")</f>
        <v>6.1</v>
      </c>
      <c r="AF79" s="14">
        <f>IF(squadre!BI20="1v",I20,"-")</f>
        <v>5.4</v>
      </c>
      <c r="AG79" s="14">
        <f>IF(squadre!BJ20="1v",J20,"-")</f>
        <v>6.8</v>
      </c>
      <c r="AH79" s="14" t="str">
        <f>IF(squadre!BK20="1v",K20,"-")</f>
        <v>-</v>
      </c>
      <c r="AI79" s="14" t="str">
        <f>IF(squadre!BL20="1v",L20,"-")</f>
        <v>-</v>
      </c>
      <c r="AJ79" s="14">
        <f>IF(squadre!BM20="1v",M20,"-")</f>
        <v>6.2</v>
      </c>
      <c r="AK79" s="14" t="str">
        <f>IF(squadre!BN20="1v",N20,"-")</f>
        <v>-</v>
      </c>
      <c r="AL79" s="14" t="str">
        <f>IF(squadre!BO20="1v",O20,"-")</f>
        <v>-</v>
      </c>
      <c r="AM79" s="14" t="str">
        <f>IF(squadre!BP20="1v",P20,"-")</f>
        <v>-</v>
      </c>
      <c r="AN79" s="14" t="str">
        <f>IF(squadre!BQ20="1v",Q20,"-")</f>
        <v>-</v>
      </c>
      <c r="AO79" s="14" t="str">
        <f>IF(squadre!BR20="1v",R20,"-")</f>
        <v>-</v>
      </c>
      <c r="AP79" s="14">
        <f>IF(squadre!BS20="1v",S20,"-")</f>
        <v>6.2</v>
      </c>
      <c r="AQ79" s="14" t="str">
        <f>IF(squadre!BT20="1v",T20,"-")</f>
        <v>-</v>
      </c>
      <c r="AR79" s="14" t="str">
        <f>IF(squadre!BU20="1v",U20,"-")</f>
        <v>-</v>
      </c>
      <c r="AS79" s="14" t="str">
        <f>IF(squadre!BV20="1v",V20,"-")</f>
        <v>-</v>
      </c>
      <c r="AV79" s="12">
        <v>18</v>
      </c>
      <c r="AW79" s="14" t="str">
        <f>IF(squadre!BC20="1p", C20, "-")</f>
        <v>-</v>
      </c>
      <c r="AX79" s="14" t="str">
        <f>IF(squadre!BD20="1p", D20, "-")</f>
        <v>-</v>
      </c>
      <c r="AY79" s="14" t="str">
        <f>IF(squadre!BE20="1p", E20, "-")</f>
        <v>-</v>
      </c>
      <c r="AZ79" s="14">
        <f>IF(squadre!BF20="1p", F20, "-")</f>
        <v>5.9</v>
      </c>
      <c r="BA79" s="14" t="str">
        <f>IF(squadre!BG20="1p", G20, "-")</f>
        <v>-</v>
      </c>
      <c r="BB79" s="14" t="str">
        <f>IF(squadre!BH20="1p", H20, "-")</f>
        <v>-</v>
      </c>
      <c r="BC79" s="14" t="str">
        <f>IF(squadre!BI20="1p", I20, "-")</f>
        <v>-</v>
      </c>
      <c r="BD79" s="14" t="str">
        <f>IF(squadre!BJ20="1p", J20, "-")</f>
        <v>-</v>
      </c>
      <c r="BE79" s="14" t="str">
        <f>IF(squadre!BK20="1p", K20, "-")</f>
        <v>-</v>
      </c>
      <c r="BF79" s="14">
        <f>IF(squadre!BL20="1p", L20, "-")</f>
        <v>5.6</v>
      </c>
      <c r="BG79" s="14" t="str">
        <f>IF(squadre!BM20="1p", M20, "-")</f>
        <v>-</v>
      </c>
      <c r="BH79" s="14" t="str">
        <f>IF(squadre!BN20="1p", N20, "-")</f>
        <v>-</v>
      </c>
      <c r="BI79" s="14" t="str">
        <f>IF(squadre!BO20="1p", O20, "-")</f>
        <v>-</v>
      </c>
      <c r="BJ79" s="14">
        <f>IF(squadre!BP20="1p", P20, "-")</f>
        <v>5.6</v>
      </c>
      <c r="BK79" s="14" t="str">
        <f>IF(squadre!BQ20="1p", Q20, "-")</f>
        <v>-</v>
      </c>
      <c r="BL79" s="14" t="str">
        <f>IF(squadre!BR20="1p", R20, "-")</f>
        <v>-</v>
      </c>
      <c r="BM79" s="14" t="str">
        <f>IF(squadre!BS20="1p", S20, "-")</f>
        <v>-</v>
      </c>
      <c r="BN79" s="14" t="str">
        <f>IF(squadre!BT20="1p", T20, "-")</f>
        <v>-</v>
      </c>
      <c r="BO79" s="14" t="str">
        <f>IF(squadre!BU20="1p", U20, "-")</f>
        <v>-</v>
      </c>
      <c r="BP79" s="14" t="str">
        <f>IF(squadre!BV20="1p", V20, "-")</f>
        <v>-</v>
      </c>
      <c r="BS79" s="12">
        <v>18</v>
      </c>
      <c r="BT79" s="14" t="str">
        <f>IF(squadre!BC20="1s", C20, "-")</f>
        <v>-</v>
      </c>
      <c r="BU79" s="14" t="str">
        <f>IF(squadre!BD20="1s", D20, "-")</f>
        <v>-</v>
      </c>
      <c r="BV79" s="14" t="str">
        <f>IF(squadre!BE20="1s", E20, "-")</f>
        <v>-</v>
      </c>
      <c r="BW79" s="14" t="str">
        <f>IF(squadre!BF20="1s", F20, "-")</f>
        <v>-</v>
      </c>
      <c r="BX79" s="14" t="str">
        <f>IF(squadre!BG20="1s", G20, "-")</f>
        <v>-</v>
      </c>
      <c r="BY79" s="14" t="str">
        <f>IF(squadre!BH20="1s", H20, "-")</f>
        <v>-</v>
      </c>
      <c r="BZ79" s="14" t="str">
        <f>IF(squadre!BI20="1s", I20, "-")</f>
        <v>-</v>
      </c>
      <c r="CA79" s="14" t="str">
        <f>IF(squadre!BJ20="1s", J20, "-")</f>
        <v>-</v>
      </c>
      <c r="CB79" s="14" t="str">
        <f>IF(squadre!BK20="1s", K20, "-")</f>
        <v>-</v>
      </c>
      <c r="CC79" s="14" t="str">
        <f>IF(squadre!BL20="1s", L20, "-")</f>
        <v>-</v>
      </c>
      <c r="CD79" s="14" t="str">
        <f>IF(squadre!BM20="1s", M20, "-")</f>
        <v>-</v>
      </c>
      <c r="CE79" s="14" t="str">
        <f>IF(squadre!BN20="1s", N20, "-")</f>
        <v>-</v>
      </c>
      <c r="CF79" s="14">
        <f>IF(squadre!BO20="1s", O20, "-")</f>
        <v>5.7</v>
      </c>
      <c r="CG79" s="14" t="str">
        <f>IF(squadre!BP20="1s", P20, "-")</f>
        <v>-</v>
      </c>
      <c r="CH79" s="14" t="str">
        <f>IF(squadre!BQ20="1s", Q20, "-")</f>
        <v>-</v>
      </c>
      <c r="CI79" s="14" t="str">
        <f>IF(squadre!BR20="1s", R20, "-")</f>
        <v>-</v>
      </c>
      <c r="CJ79" s="14" t="str">
        <f>IF(squadre!BS20="1s", S20, "-")</f>
        <v>-</v>
      </c>
      <c r="CK79" s="14" t="str">
        <f>IF(squadre!BT20="1s", T20, "-")</f>
        <v>-</v>
      </c>
      <c r="CL79" s="14" t="str">
        <f>IF(squadre!BU20="1s", U20, "-")</f>
        <v>-</v>
      </c>
      <c r="CM79" s="14" t="str">
        <f>IF(squadre!BV20="1s", V20, "-")</f>
        <v>-</v>
      </c>
    </row>
    <row r="80" spans="2:91" x14ac:dyDescent="0.3">
      <c r="B80" s="12">
        <v>19</v>
      </c>
      <c r="C80" s="22">
        <f>IF(squadre!C21=1, C21, "-")</f>
        <v>5.4</v>
      </c>
      <c r="D80" s="22">
        <f>IF(squadre!D21=1, D21, "-")</f>
        <v>5.7</v>
      </c>
      <c r="E80" s="22">
        <f>IF(squadre!E21=1, E21, "-")</f>
        <v>5.8</v>
      </c>
      <c r="F80" s="22" t="str">
        <f>IF(squadre!F21=1, F21, "-")</f>
        <v>-</v>
      </c>
      <c r="G80" s="22" t="str">
        <f>IF(squadre!G21=1, G21, "-")</f>
        <v>-</v>
      </c>
      <c r="H80" s="22" t="str">
        <f>IF(squadre!H21=1, H21, "-")</f>
        <v>-</v>
      </c>
      <c r="I80" s="22" t="str">
        <f>IF(squadre!I21=1, I21, "-")</f>
        <v>-</v>
      </c>
      <c r="J80" s="22" t="str">
        <f>IF(squadre!J21=1, J21, "-")</f>
        <v>-</v>
      </c>
      <c r="K80" s="22">
        <f>IF(squadre!K21=1, K21, "-")</f>
        <v>6.2</v>
      </c>
      <c r="L80" s="22" t="str">
        <f>IF(squadre!L21=1, L21, "-")</f>
        <v>-</v>
      </c>
      <c r="M80" s="22" t="str">
        <f>IF(squadre!M21=1, M21, "-")</f>
        <v>-</v>
      </c>
      <c r="N80" s="22">
        <f>IF(squadre!N21=1, N21, "-")</f>
        <v>5.8</v>
      </c>
      <c r="O80" s="22" t="str">
        <f>IF(squadre!O21=1, O21, "-")</f>
        <v>-</v>
      </c>
      <c r="P80" s="22" t="str">
        <f>IF(squadre!P21=1, P21, "-")</f>
        <v>-</v>
      </c>
      <c r="Q80" s="22">
        <f>IF(squadre!Q21=1, Q21, "-")</f>
        <v>5.6</v>
      </c>
      <c r="R80" s="22">
        <f>IF(squadre!R21=1, R21, "-")</f>
        <v>6.4</v>
      </c>
      <c r="S80" s="22" t="str">
        <f>IF(squadre!S21=1, S21, "-")</f>
        <v>-</v>
      </c>
      <c r="T80" s="22">
        <f>IF(squadre!T21=1, T21, "-")</f>
        <v>6.6</v>
      </c>
      <c r="U80" s="22">
        <f>IF(squadre!U21=1, U21, "-")</f>
        <v>6.3</v>
      </c>
      <c r="V80" s="22">
        <f>IF(squadre!V21=1, V21, "-")</f>
        <v>6.4</v>
      </c>
      <c r="Y80" s="12">
        <v>19</v>
      </c>
      <c r="Z80" s="14" t="str">
        <f>IF(squadre!BC21="1v",C21,"-")</f>
        <v>-</v>
      </c>
      <c r="AA80" s="14" t="str">
        <f>IF(squadre!BD21="1v",D21,"-")</f>
        <v>-</v>
      </c>
      <c r="AB80" s="14" t="str">
        <f>IF(squadre!BE21="1v",E21,"-")</f>
        <v>-</v>
      </c>
      <c r="AC80" s="14" t="str">
        <f>IF(squadre!BF21="1v",F21,"-")</f>
        <v>-</v>
      </c>
      <c r="AD80" s="14" t="str">
        <f>IF(squadre!BG21="1v",G21,"-")</f>
        <v>-</v>
      </c>
      <c r="AE80" s="14" t="str">
        <f>IF(squadre!BH21="1v",H21,"-")</f>
        <v>-</v>
      </c>
      <c r="AF80" s="14" t="str">
        <f>IF(squadre!BI21="1v",I21,"-")</f>
        <v>-</v>
      </c>
      <c r="AG80" s="14" t="str">
        <f>IF(squadre!BJ21="1v",J21,"-")</f>
        <v>-</v>
      </c>
      <c r="AH80" s="14">
        <f>IF(squadre!BK21="1v",K21,"-")</f>
        <v>6.2</v>
      </c>
      <c r="AI80" s="14" t="str">
        <f>IF(squadre!BL21="1v",L21,"-")</f>
        <v>-</v>
      </c>
      <c r="AJ80" s="14" t="str">
        <f>IF(squadre!BM21="1v",M21,"-")</f>
        <v>-</v>
      </c>
      <c r="AK80" s="14" t="str">
        <f>IF(squadre!BN21="1v",N21,"-")</f>
        <v>-</v>
      </c>
      <c r="AL80" s="14" t="str">
        <f>IF(squadre!BO21="1v",O21,"-")</f>
        <v>-</v>
      </c>
      <c r="AM80" s="14" t="str">
        <f>IF(squadre!BP21="1v",P21,"-")</f>
        <v>-</v>
      </c>
      <c r="AN80" s="14" t="str">
        <f>IF(squadre!BQ21="1v",Q21,"-")</f>
        <v>-</v>
      </c>
      <c r="AO80" s="14">
        <f>IF(squadre!BR21="1v",R21,"-")</f>
        <v>6.4</v>
      </c>
      <c r="AP80" s="14" t="str">
        <f>IF(squadre!BS21="1v",S21,"-")</f>
        <v>-</v>
      </c>
      <c r="AQ80" s="14">
        <f>IF(squadre!BT21="1v",T21,"-")</f>
        <v>6.6</v>
      </c>
      <c r="AR80" s="14" t="str">
        <f>IF(squadre!BU21="1v",U21,"-")</f>
        <v>-</v>
      </c>
      <c r="AS80" s="14">
        <f>IF(squadre!BV21="1v",V21,"-")</f>
        <v>6.4</v>
      </c>
      <c r="AV80" s="12">
        <v>19</v>
      </c>
      <c r="AW80" s="14" t="str">
        <f>IF(squadre!BC21="1p", C21, "-")</f>
        <v>-</v>
      </c>
      <c r="AX80" s="14">
        <f>IF(squadre!BD21="1p", D21, "-")</f>
        <v>5.7</v>
      </c>
      <c r="AY80" s="14">
        <f>IF(squadre!BE21="1p", E21, "-")</f>
        <v>5.8</v>
      </c>
      <c r="AZ80" s="14" t="str">
        <f>IF(squadre!BF21="1p", F21, "-")</f>
        <v>-</v>
      </c>
      <c r="BA80" s="14" t="str">
        <f>IF(squadre!BG21="1p", G21, "-")</f>
        <v>-</v>
      </c>
      <c r="BB80" s="14" t="str">
        <f>IF(squadre!BH21="1p", H21, "-")</f>
        <v>-</v>
      </c>
      <c r="BC80" s="14" t="str">
        <f>IF(squadre!BI21="1p", I21, "-")</f>
        <v>-</v>
      </c>
      <c r="BD80" s="14" t="str">
        <f>IF(squadre!BJ21="1p", J21, "-")</f>
        <v>-</v>
      </c>
      <c r="BE80" s="14" t="str">
        <f>IF(squadre!BK21="1p", K21, "-")</f>
        <v>-</v>
      </c>
      <c r="BF80" s="14" t="str">
        <f>IF(squadre!BL21="1p", L21, "-")</f>
        <v>-</v>
      </c>
      <c r="BG80" s="14" t="str">
        <f>IF(squadre!BM21="1p", M21, "-")</f>
        <v>-</v>
      </c>
      <c r="BH80" s="14">
        <f>IF(squadre!BN21="1p", N21, "-")</f>
        <v>5.8</v>
      </c>
      <c r="BI80" s="14" t="str">
        <f>IF(squadre!BO21="1p", O21, "-")</f>
        <v>-</v>
      </c>
      <c r="BJ80" s="14" t="str">
        <f>IF(squadre!BP21="1p", P21, "-")</f>
        <v>-</v>
      </c>
      <c r="BK80" s="14" t="str">
        <f>IF(squadre!BQ21="1p", Q21, "-")</f>
        <v>-</v>
      </c>
      <c r="BL80" s="14" t="str">
        <f>IF(squadre!BR21="1p", R21, "-")</f>
        <v>-</v>
      </c>
      <c r="BM80" s="14" t="str">
        <f>IF(squadre!BS21="1p", S21, "-")</f>
        <v>-</v>
      </c>
      <c r="BN80" s="14" t="str">
        <f>IF(squadre!BT21="1p", T21, "-")</f>
        <v>-</v>
      </c>
      <c r="BO80" s="14">
        <f>IF(squadre!BU21="1p", U21, "-")</f>
        <v>6.3</v>
      </c>
      <c r="BP80" s="14" t="str">
        <f>IF(squadre!BV21="1p", V21, "-")</f>
        <v>-</v>
      </c>
      <c r="BS80" s="12">
        <v>19</v>
      </c>
      <c r="BT80" s="14">
        <f>IF(squadre!BC21="1s", C21, "-")</f>
        <v>5.4</v>
      </c>
      <c r="BU80" s="14" t="str">
        <f>IF(squadre!BD21="1s", D21, "-")</f>
        <v>-</v>
      </c>
      <c r="BV80" s="14" t="str">
        <f>IF(squadre!BE21="1s", E21, "-")</f>
        <v>-</v>
      </c>
      <c r="BW80" s="14" t="str">
        <f>IF(squadre!BF21="1s", F21, "-")</f>
        <v>-</v>
      </c>
      <c r="BX80" s="14" t="str">
        <f>IF(squadre!BG21="1s", G21, "-")</f>
        <v>-</v>
      </c>
      <c r="BY80" s="14" t="str">
        <f>IF(squadre!BH21="1s", H21, "-")</f>
        <v>-</v>
      </c>
      <c r="BZ80" s="14" t="str">
        <f>IF(squadre!BI21="1s", I21, "-")</f>
        <v>-</v>
      </c>
      <c r="CA80" s="14" t="str">
        <f>IF(squadre!BJ21="1s", J21, "-")</f>
        <v>-</v>
      </c>
      <c r="CB80" s="14" t="str">
        <f>IF(squadre!BK21="1s", K21, "-")</f>
        <v>-</v>
      </c>
      <c r="CC80" s="14" t="str">
        <f>IF(squadre!BL21="1s", L21, "-")</f>
        <v>-</v>
      </c>
      <c r="CD80" s="14" t="str">
        <f>IF(squadre!BM21="1s", M21, "-")</f>
        <v>-</v>
      </c>
      <c r="CE80" s="14" t="str">
        <f>IF(squadre!BN21="1s", N21, "-")</f>
        <v>-</v>
      </c>
      <c r="CF80" s="14" t="str">
        <f>IF(squadre!BO21="1s", O21, "-")</f>
        <v>-</v>
      </c>
      <c r="CG80" s="14" t="str">
        <f>IF(squadre!BP21="1s", P21, "-")</f>
        <v>-</v>
      </c>
      <c r="CH80" s="14">
        <f>IF(squadre!BQ21="1s", Q21, "-")</f>
        <v>5.6</v>
      </c>
      <c r="CI80" s="14" t="str">
        <f>IF(squadre!BR21="1s", R21, "-")</f>
        <v>-</v>
      </c>
      <c r="CJ80" s="14" t="str">
        <f>IF(squadre!BS21="1s", S21, "-")</f>
        <v>-</v>
      </c>
      <c r="CK80" s="14" t="str">
        <f>IF(squadre!BT21="1s", T21, "-")</f>
        <v>-</v>
      </c>
      <c r="CL80" s="14" t="str">
        <f>IF(squadre!BU21="1s", U21, "-")</f>
        <v>-</v>
      </c>
      <c r="CM80" s="14" t="str">
        <f>IF(squadre!BV21="1s", V21, "-")</f>
        <v>-</v>
      </c>
    </row>
    <row r="81" spans="2:91" x14ac:dyDescent="0.3">
      <c r="B81" s="12">
        <v>20</v>
      </c>
      <c r="C81" s="22" t="str">
        <f>IF(squadre!C22=1, C22, "-")</f>
        <v>-</v>
      </c>
      <c r="D81" s="22" t="str">
        <f>IF(squadre!D22=1, D22, "-")</f>
        <v>-</v>
      </c>
      <c r="E81" s="22" t="str">
        <f>IF(squadre!E22=1, E22, "-")</f>
        <v>-</v>
      </c>
      <c r="F81" s="22">
        <f>IF(squadre!F22=1, F22, "-")</f>
        <v>5.6</v>
      </c>
      <c r="G81" s="22">
        <f>IF(squadre!G22=1, G22, "-")</f>
        <v>5.3</v>
      </c>
      <c r="H81" s="22">
        <f>IF(squadre!H22=1, H22, "-")</f>
        <v>5.4</v>
      </c>
      <c r="I81" s="22">
        <f>IF(squadre!I22=1, I22, "-")</f>
        <v>6.2</v>
      </c>
      <c r="J81" s="22">
        <f>IF(squadre!J22=1, J22, "-")</f>
        <v>6.4</v>
      </c>
      <c r="K81" s="22" t="str">
        <f>IF(squadre!K22=1, K22, "-")</f>
        <v>-</v>
      </c>
      <c r="L81" s="22">
        <f>IF(squadre!L22=1, L22, "-")</f>
        <v>6.4</v>
      </c>
      <c r="M81" s="22" t="str">
        <f>IF(squadre!M22=1, M22, "-")</f>
        <v>-</v>
      </c>
      <c r="N81" s="22">
        <f>IF(squadre!N22=1, N22, "-")</f>
        <v>6.4</v>
      </c>
      <c r="O81" s="22">
        <f>IF(squadre!O22=1, O22, "-")</f>
        <v>6.5</v>
      </c>
      <c r="P81" s="22" t="str">
        <f>IF(squadre!P22=1, P22, "-")</f>
        <v>-</v>
      </c>
      <c r="Q81" s="22" t="str">
        <f>IF(squadre!Q22=1, Q22, "-")</f>
        <v>-</v>
      </c>
      <c r="R81" s="22">
        <f>IF(squadre!R22=1, R22, "-")</f>
        <v>6.4</v>
      </c>
      <c r="S81" s="22" t="str">
        <f>IF(squadre!S22=1, S22, "-")</f>
        <v>-</v>
      </c>
      <c r="T81" s="22">
        <f>IF(squadre!T22=1, T22, "-")</f>
        <v>5.6</v>
      </c>
      <c r="U81" s="22" t="str">
        <f>IF(squadre!U22=1, U22, "-")</f>
        <v>-</v>
      </c>
      <c r="V81" s="22" t="str">
        <f>IF(squadre!V22=1, V22, "-")</f>
        <v>-</v>
      </c>
      <c r="Y81" s="12">
        <v>20</v>
      </c>
      <c r="Z81" s="14" t="str">
        <f>IF(squadre!BC22="1v",C22,"-")</f>
        <v>-</v>
      </c>
      <c r="AA81" s="14" t="str">
        <f>IF(squadre!BD22="1v",D22,"-")</f>
        <v>-</v>
      </c>
      <c r="AB81" s="14" t="str">
        <f>IF(squadre!BE22="1v",E22,"-")</f>
        <v>-</v>
      </c>
      <c r="AC81" s="14" t="str">
        <f>IF(squadre!BF22="1v",F22,"-")</f>
        <v>-</v>
      </c>
      <c r="AD81" s="14" t="str">
        <f>IF(squadre!BG22="1v",G22,"-")</f>
        <v>-</v>
      </c>
      <c r="AE81" s="14" t="str">
        <f>IF(squadre!BH22="1v",H22,"-")</f>
        <v>-</v>
      </c>
      <c r="AF81" s="14">
        <f>IF(squadre!BI22="1v",I22,"-")</f>
        <v>6.2</v>
      </c>
      <c r="AG81" s="14">
        <f>IF(squadre!BJ22="1v",J22,"-")</f>
        <v>6.4</v>
      </c>
      <c r="AH81" s="14" t="str">
        <f>IF(squadre!BK22="1v",K22,"-")</f>
        <v>-</v>
      </c>
      <c r="AI81" s="14">
        <f>IF(squadre!BL22="1v",L22,"-")</f>
        <v>6.4</v>
      </c>
      <c r="AJ81" s="14" t="str">
        <f>IF(squadre!BM22="1v",M22,"-")</f>
        <v>-</v>
      </c>
      <c r="AK81" s="14">
        <f>IF(squadre!BN22="1v",N22,"-")</f>
        <v>6.4</v>
      </c>
      <c r="AL81" s="14">
        <f>IF(squadre!BO22="1v",O22,"-")</f>
        <v>6.5</v>
      </c>
      <c r="AM81" s="14" t="str">
        <f>IF(squadre!BP22="1v",P22,"-")</f>
        <v>-</v>
      </c>
      <c r="AN81" s="14" t="str">
        <f>IF(squadre!BQ22="1v",Q22,"-")</f>
        <v>-</v>
      </c>
      <c r="AO81" s="14">
        <f>IF(squadre!BR22="1v",R22,"-")</f>
        <v>6.4</v>
      </c>
      <c r="AP81" s="14" t="str">
        <f>IF(squadre!BS22="1v",S22,"-")</f>
        <v>-</v>
      </c>
      <c r="AQ81" s="14" t="str">
        <f>IF(squadre!BT22="1v",T22,"-")</f>
        <v>-</v>
      </c>
      <c r="AR81" s="14" t="str">
        <f>IF(squadre!BU22="1v",U22,"-")</f>
        <v>-</v>
      </c>
      <c r="AS81" s="14" t="str">
        <f>IF(squadre!BV22="1v",V22,"-")</f>
        <v>-</v>
      </c>
      <c r="AV81" s="12">
        <v>20</v>
      </c>
      <c r="AW81" s="14" t="str">
        <f>IF(squadre!BC22="1p", C22, "-")</f>
        <v>-</v>
      </c>
      <c r="AX81" s="14" t="str">
        <f>IF(squadre!BD22="1p", D22, "-")</f>
        <v>-</v>
      </c>
      <c r="AY81" s="14" t="str">
        <f>IF(squadre!BE22="1p", E22, "-")</f>
        <v>-</v>
      </c>
      <c r="AZ81" s="14">
        <f>IF(squadre!BF22="1p", F22, "-")</f>
        <v>5.6</v>
      </c>
      <c r="BA81" s="14" t="str">
        <f>IF(squadre!BG22="1p", G22, "-")</f>
        <v>-</v>
      </c>
      <c r="BB81" s="14" t="str">
        <f>IF(squadre!BH22="1p", H22, "-")</f>
        <v>-</v>
      </c>
      <c r="BC81" s="14" t="str">
        <f>IF(squadre!BI22="1p", I22, "-")</f>
        <v>-</v>
      </c>
      <c r="BD81" s="14" t="str">
        <f>IF(squadre!BJ22="1p", J22, "-")</f>
        <v>-</v>
      </c>
      <c r="BE81" s="14" t="str">
        <f>IF(squadre!BK22="1p", K22, "-")</f>
        <v>-</v>
      </c>
      <c r="BF81" s="14" t="str">
        <f>IF(squadre!BL22="1p", L22, "-")</f>
        <v>-</v>
      </c>
      <c r="BG81" s="14" t="str">
        <f>IF(squadre!BM22="1p", M22, "-")</f>
        <v>-</v>
      </c>
      <c r="BH81" s="14" t="str">
        <f>IF(squadre!BN22="1p", N22, "-")</f>
        <v>-</v>
      </c>
      <c r="BI81" s="14" t="str">
        <f>IF(squadre!BO22="1p", O22, "-")</f>
        <v>-</v>
      </c>
      <c r="BJ81" s="14" t="str">
        <f>IF(squadre!BP22="1p", P22, "-")</f>
        <v>-</v>
      </c>
      <c r="BK81" s="14" t="str">
        <f>IF(squadre!BQ22="1p", Q22, "-")</f>
        <v>-</v>
      </c>
      <c r="BL81" s="14" t="str">
        <f>IF(squadre!BR22="1p", R22, "-")</f>
        <v>-</v>
      </c>
      <c r="BM81" s="14" t="str">
        <f>IF(squadre!BS22="1p", S22, "-")</f>
        <v>-</v>
      </c>
      <c r="BN81" s="14">
        <f>IF(squadre!BT22="1p", T22, "-")</f>
        <v>5.6</v>
      </c>
      <c r="BO81" s="14" t="str">
        <f>IF(squadre!BU22="1p", U22, "-")</f>
        <v>-</v>
      </c>
      <c r="BP81" s="14" t="str">
        <f>IF(squadre!BV22="1p", V22, "-")</f>
        <v>-</v>
      </c>
      <c r="BS81" s="12">
        <v>20</v>
      </c>
      <c r="BT81" s="14" t="str">
        <f>IF(squadre!BC22="1s", C22, "-")</f>
        <v>-</v>
      </c>
      <c r="BU81" s="14" t="str">
        <f>IF(squadre!BD22="1s", D22, "-")</f>
        <v>-</v>
      </c>
      <c r="BV81" s="14" t="str">
        <f>IF(squadre!BE22="1s", E22, "-")</f>
        <v>-</v>
      </c>
      <c r="BW81" s="14" t="str">
        <f>IF(squadre!BF22="1s", F22, "-")</f>
        <v>-</v>
      </c>
      <c r="BX81" s="14">
        <f>IF(squadre!BG22="1s", G22, "-")</f>
        <v>5.3</v>
      </c>
      <c r="BY81" s="14">
        <f>IF(squadre!BH22="1s", H22, "-")</f>
        <v>5.4</v>
      </c>
      <c r="BZ81" s="14" t="str">
        <f>IF(squadre!BI22="1s", I22, "-")</f>
        <v>-</v>
      </c>
      <c r="CA81" s="14" t="str">
        <f>IF(squadre!BJ22="1s", J22, "-")</f>
        <v>-</v>
      </c>
      <c r="CB81" s="14" t="str">
        <f>IF(squadre!BK22="1s", K22, "-")</f>
        <v>-</v>
      </c>
      <c r="CC81" s="14" t="str">
        <f>IF(squadre!BL22="1s", L22, "-")</f>
        <v>-</v>
      </c>
      <c r="CD81" s="14" t="str">
        <f>IF(squadre!BM22="1s", M22, "-")</f>
        <v>-</v>
      </c>
      <c r="CE81" s="14" t="str">
        <f>IF(squadre!BN22="1s", N22, "-")</f>
        <v>-</v>
      </c>
      <c r="CF81" s="14" t="str">
        <f>IF(squadre!BO22="1s", O22, "-")</f>
        <v>-</v>
      </c>
      <c r="CG81" s="14" t="str">
        <f>IF(squadre!BP22="1s", P22, "-")</f>
        <v>-</v>
      </c>
      <c r="CH81" s="14" t="str">
        <f>IF(squadre!BQ22="1s", Q22, "-")</f>
        <v>-</v>
      </c>
      <c r="CI81" s="14" t="str">
        <f>IF(squadre!BR22="1s", R22, "-")</f>
        <v>-</v>
      </c>
      <c r="CJ81" s="14" t="str">
        <f>IF(squadre!BS22="1s", S22, "-")</f>
        <v>-</v>
      </c>
      <c r="CK81" s="14" t="str">
        <f>IF(squadre!BT22="1s", T22, "-")</f>
        <v>-</v>
      </c>
      <c r="CL81" s="14" t="str">
        <f>IF(squadre!BU22="1s", U22, "-")</f>
        <v>-</v>
      </c>
      <c r="CM81" s="14" t="str">
        <f>IF(squadre!BV22="1s", V22, "-")</f>
        <v>-</v>
      </c>
    </row>
    <row r="82" spans="2:91" x14ac:dyDescent="0.3">
      <c r="B82" s="12">
        <v>21</v>
      </c>
      <c r="C82" s="22">
        <f>IF(squadre!C23=1, C23, "-")</f>
        <v>5.9</v>
      </c>
      <c r="D82" s="22">
        <f>IF(squadre!D23=1, D23, "-")</f>
        <v>6.6</v>
      </c>
      <c r="E82" s="22">
        <f>IF(squadre!E23=1, E23, "-")</f>
        <v>6.4</v>
      </c>
      <c r="F82" s="22" t="str">
        <f>IF(squadre!F23=1, F23, "-")</f>
        <v>-</v>
      </c>
      <c r="G82" s="22" t="str">
        <f>IF(squadre!G23=1, G23, "-")</f>
        <v>-</v>
      </c>
      <c r="H82" s="22" t="str">
        <f>IF(squadre!H23=1, H23, "-")</f>
        <v>-</v>
      </c>
      <c r="I82" s="22" t="str">
        <f>IF(squadre!I23=1, I23, "-")</f>
        <v>-</v>
      </c>
      <c r="J82" s="22" t="str">
        <f>IF(squadre!J23=1, J23, "-")</f>
        <v>-</v>
      </c>
      <c r="K82" s="22">
        <f>IF(squadre!K23=1, K23, "-")</f>
        <v>6</v>
      </c>
      <c r="L82" s="22" t="str">
        <f>IF(squadre!L23=1, L23, "-")</f>
        <v>-</v>
      </c>
      <c r="M82" s="22">
        <f>IF(squadre!M23=1, M23, "-")</f>
        <v>6.5</v>
      </c>
      <c r="N82" s="22" t="str">
        <f>IF(squadre!N23=1, N23, "-")</f>
        <v>-</v>
      </c>
      <c r="O82" s="22" t="str">
        <f>IF(squadre!O23=1, O23, "-")</f>
        <v>-</v>
      </c>
      <c r="P82" s="22">
        <f>IF(squadre!P23=1, P23, "-")</f>
        <v>5.5</v>
      </c>
      <c r="Q82" s="22">
        <f>IF(squadre!Q23=1, Q23, "-")</f>
        <v>5.6</v>
      </c>
      <c r="R82" s="22" t="str">
        <f>IF(squadre!R23=1, R23, "-")</f>
        <v>-</v>
      </c>
      <c r="S82" s="22">
        <f>IF(squadre!S23=1, S23, "-")</f>
        <v>6</v>
      </c>
      <c r="T82" s="22" t="str">
        <f>IF(squadre!T23=1, T23, "-")</f>
        <v>-</v>
      </c>
      <c r="U82" s="22">
        <f>IF(squadre!U23=1, U23, "-")</f>
        <v>5.3</v>
      </c>
      <c r="V82" s="22">
        <f>IF(squadre!V23=1, V23, "-")</f>
        <v>6</v>
      </c>
      <c r="Y82" s="12">
        <v>21</v>
      </c>
      <c r="Z82" s="14">
        <f>IF(squadre!BC23="1v",C23,"-")</f>
        <v>5.9</v>
      </c>
      <c r="AA82" s="14">
        <f>IF(squadre!BD23="1v",D23,"-")</f>
        <v>6.6</v>
      </c>
      <c r="AB82" s="14">
        <f>IF(squadre!BE23="1v",E23,"-")</f>
        <v>6.4</v>
      </c>
      <c r="AC82" s="14" t="str">
        <f>IF(squadre!BF23="1v",F23,"-")</f>
        <v>-</v>
      </c>
      <c r="AD82" s="14" t="str">
        <f>IF(squadre!BG23="1v",G23,"-")</f>
        <v>-</v>
      </c>
      <c r="AE82" s="14" t="str">
        <f>IF(squadre!BH23="1v",H23,"-")</f>
        <v>-</v>
      </c>
      <c r="AF82" s="14" t="str">
        <f>IF(squadre!BI23="1v",I23,"-")</f>
        <v>-</v>
      </c>
      <c r="AG82" s="14" t="str">
        <f>IF(squadre!BJ23="1v",J23,"-")</f>
        <v>-</v>
      </c>
      <c r="AH82" s="14" t="str">
        <f>IF(squadre!BK23="1v",K23,"-")</f>
        <v>-</v>
      </c>
      <c r="AI82" s="14" t="str">
        <f>IF(squadre!BL23="1v",L23,"-")</f>
        <v>-</v>
      </c>
      <c r="AJ82" s="14">
        <f>IF(squadre!BM23="1v",M23,"-")</f>
        <v>6.5</v>
      </c>
      <c r="AK82" s="14" t="str">
        <f>IF(squadre!BN23="1v",N23,"-")</f>
        <v>-</v>
      </c>
      <c r="AL82" s="14" t="str">
        <f>IF(squadre!BO23="1v",O23,"-")</f>
        <v>-</v>
      </c>
      <c r="AM82" s="14" t="str">
        <f>IF(squadre!BP23="1v",P23,"-")</f>
        <v>-</v>
      </c>
      <c r="AN82" s="14" t="str">
        <f>IF(squadre!BQ23="1v",Q23,"-")</f>
        <v>-</v>
      </c>
      <c r="AO82" s="14" t="str">
        <f>IF(squadre!BR23="1v",R23,"-")</f>
        <v>-</v>
      </c>
      <c r="AP82" s="14" t="str">
        <f>IF(squadre!BS23="1v",S23,"-")</f>
        <v>-</v>
      </c>
      <c r="AQ82" s="14" t="str">
        <f>IF(squadre!BT23="1v",T23,"-")</f>
        <v>-</v>
      </c>
      <c r="AR82" s="14" t="str">
        <f>IF(squadre!BU23="1v",U23,"-")</f>
        <v>-</v>
      </c>
      <c r="AS82" s="14">
        <f>IF(squadre!BV23="1v",V23,"-")</f>
        <v>6</v>
      </c>
      <c r="AV82" s="12">
        <v>21</v>
      </c>
      <c r="AW82" s="14" t="str">
        <f>IF(squadre!BC23="1p", C23, "-")</f>
        <v>-</v>
      </c>
      <c r="AX82" s="14" t="str">
        <f>IF(squadre!BD23="1p", D23, "-")</f>
        <v>-</v>
      </c>
      <c r="AY82" s="14" t="str">
        <f>IF(squadre!BE23="1p", E23, "-")</f>
        <v>-</v>
      </c>
      <c r="AZ82" s="14" t="str">
        <f>IF(squadre!BF23="1p", F23, "-")</f>
        <v>-</v>
      </c>
      <c r="BA82" s="14" t="str">
        <f>IF(squadre!BG23="1p", G23, "-")</f>
        <v>-</v>
      </c>
      <c r="BB82" s="14" t="str">
        <f>IF(squadre!BH23="1p", H23, "-")</f>
        <v>-</v>
      </c>
      <c r="BC82" s="14" t="str">
        <f>IF(squadre!BI23="1p", I23, "-")</f>
        <v>-</v>
      </c>
      <c r="BD82" s="14" t="str">
        <f>IF(squadre!BJ23="1p", J23, "-")</f>
        <v>-</v>
      </c>
      <c r="BE82" s="14">
        <f>IF(squadre!BK23="1p", K23, "-")</f>
        <v>6</v>
      </c>
      <c r="BF82" s="14" t="str">
        <f>IF(squadre!BL23="1p", L23, "-")</f>
        <v>-</v>
      </c>
      <c r="BG82" s="14" t="str">
        <f>IF(squadre!BM23="1p", M23, "-")</f>
        <v>-</v>
      </c>
      <c r="BH82" s="14" t="str">
        <f>IF(squadre!BN23="1p", N23, "-")</f>
        <v>-</v>
      </c>
      <c r="BI82" s="14" t="str">
        <f>IF(squadre!BO23="1p", O23, "-")</f>
        <v>-</v>
      </c>
      <c r="BJ82" s="14">
        <f>IF(squadre!BP23="1p", P23, "-")</f>
        <v>5.5</v>
      </c>
      <c r="BK82" s="14" t="str">
        <f>IF(squadre!BQ23="1p", Q23, "-")</f>
        <v>-</v>
      </c>
      <c r="BL82" s="14" t="str">
        <f>IF(squadre!BR23="1p", R23, "-")</f>
        <v>-</v>
      </c>
      <c r="BM82" s="14">
        <f>IF(squadre!BS23="1p", S23, "-")</f>
        <v>6</v>
      </c>
      <c r="BN82" s="14" t="str">
        <f>IF(squadre!BT23="1p", T23, "-")</f>
        <v>-</v>
      </c>
      <c r="BO82" s="14" t="str">
        <f>IF(squadre!BU23="1p", U23, "-")</f>
        <v>-</v>
      </c>
      <c r="BP82" s="14" t="str">
        <f>IF(squadre!BV23="1p", V23, "-")</f>
        <v>-</v>
      </c>
      <c r="BS82" s="12">
        <v>21</v>
      </c>
      <c r="BT82" s="14" t="str">
        <f>IF(squadre!BC23="1s", C23, "-")</f>
        <v>-</v>
      </c>
      <c r="BU82" s="14" t="str">
        <f>IF(squadre!BD23="1s", D23, "-")</f>
        <v>-</v>
      </c>
      <c r="BV82" s="14" t="str">
        <f>IF(squadre!BE23="1s", E23, "-")</f>
        <v>-</v>
      </c>
      <c r="BW82" s="14" t="str">
        <f>IF(squadre!BF23="1s", F23, "-")</f>
        <v>-</v>
      </c>
      <c r="BX82" s="14" t="str">
        <f>IF(squadre!BG23="1s", G23, "-")</f>
        <v>-</v>
      </c>
      <c r="BY82" s="14" t="str">
        <f>IF(squadre!BH23="1s", H23, "-")</f>
        <v>-</v>
      </c>
      <c r="BZ82" s="14" t="str">
        <f>IF(squadre!BI23="1s", I23, "-")</f>
        <v>-</v>
      </c>
      <c r="CA82" s="14" t="str">
        <f>IF(squadre!BJ23="1s", J23, "-")</f>
        <v>-</v>
      </c>
      <c r="CB82" s="14" t="str">
        <f>IF(squadre!BK23="1s", K23, "-")</f>
        <v>-</v>
      </c>
      <c r="CC82" s="14" t="str">
        <f>IF(squadre!BL23="1s", L23, "-")</f>
        <v>-</v>
      </c>
      <c r="CD82" s="14" t="str">
        <f>IF(squadre!BM23="1s", M23, "-")</f>
        <v>-</v>
      </c>
      <c r="CE82" s="14" t="str">
        <f>IF(squadre!BN23="1s", N23, "-")</f>
        <v>-</v>
      </c>
      <c r="CF82" s="14" t="str">
        <f>IF(squadre!BO23="1s", O23, "-")</f>
        <v>-</v>
      </c>
      <c r="CG82" s="14" t="str">
        <f>IF(squadre!BP23="1s", P23, "-")</f>
        <v>-</v>
      </c>
      <c r="CH82" s="14">
        <f>IF(squadre!BQ23="1s", Q23, "-")</f>
        <v>5.6</v>
      </c>
      <c r="CI82" s="14" t="str">
        <f>IF(squadre!BR23="1s", R23, "-")</f>
        <v>-</v>
      </c>
      <c r="CJ82" s="14" t="str">
        <f>IF(squadre!BS23="1s", S23, "-")</f>
        <v>-</v>
      </c>
      <c r="CK82" s="14" t="str">
        <f>IF(squadre!BT23="1s", T23, "-")</f>
        <v>-</v>
      </c>
      <c r="CL82" s="14">
        <f>IF(squadre!BU23="1s", U23, "-")</f>
        <v>5.3</v>
      </c>
      <c r="CM82" s="14" t="str">
        <f>IF(squadre!BV23="1s", V23, "-")</f>
        <v>-</v>
      </c>
    </row>
    <row r="83" spans="2:91" x14ac:dyDescent="0.3">
      <c r="B83" s="12">
        <v>22</v>
      </c>
      <c r="C83" s="22" t="str">
        <f>IF(squadre!C24=1, C24, "-")</f>
        <v>-</v>
      </c>
      <c r="D83" s="22" t="str">
        <f>IF(squadre!D24=1, D24, "-")</f>
        <v>-</v>
      </c>
      <c r="E83" s="22" t="str">
        <f>IF(squadre!E24=1, E24, "-")</f>
        <v>-</v>
      </c>
      <c r="F83" s="22" t="str">
        <f>IF(squadre!F24=1, F24, "-")</f>
        <v>-</v>
      </c>
      <c r="G83" s="22">
        <f>IF(squadre!G24=1, G24, "-")</f>
        <v>5.7</v>
      </c>
      <c r="H83" s="22">
        <f>IF(squadre!H24=1, H24, "-")</f>
        <v>5.7</v>
      </c>
      <c r="I83" s="22">
        <f>IF(squadre!I24=1, I24, "-")</f>
        <v>6.5</v>
      </c>
      <c r="J83" s="22">
        <f>IF(squadre!J24=1, J24, "-")</f>
        <v>6.6</v>
      </c>
      <c r="K83" s="22" t="str">
        <f>IF(squadre!K24=1, K24, "-")</f>
        <v>-</v>
      </c>
      <c r="L83" s="22">
        <f>IF(squadre!L24=1, L24, "-")</f>
        <v>5.8</v>
      </c>
      <c r="M83" s="22" t="str">
        <f>IF(squadre!M24=1, M24, "-")</f>
        <v>-</v>
      </c>
      <c r="N83" s="22">
        <f>IF(squadre!N24=1, N24, "-")</f>
        <v>5.9</v>
      </c>
      <c r="O83" s="22">
        <f>IF(squadre!O24=1, O24, "-")</f>
        <v>5.7</v>
      </c>
      <c r="P83" s="22" t="str">
        <f>IF(squadre!P24=1, P24, "-")</f>
        <v>-</v>
      </c>
      <c r="Q83" s="22">
        <f>IF(squadre!Q24=1, Q24, "-")</f>
        <v>5.7</v>
      </c>
      <c r="R83" s="22">
        <f>IF(squadre!R24=1, R24, "-")</f>
        <v>6</v>
      </c>
      <c r="S83" s="22" t="str">
        <f>IF(squadre!S24=1, S24, "-")</f>
        <v>-</v>
      </c>
      <c r="T83" s="22">
        <f>IF(squadre!T24=1, T24, "-")</f>
        <v>6.6</v>
      </c>
      <c r="U83" s="22" t="str">
        <f>IF(squadre!U24=1, U24, "-")</f>
        <v>-</v>
      </c>
      <c r="V83" s="22" t="str">
        <f>IF(squadre!V24=1, V24, "-")</f>
        <v>-</v>
      </c>
      <c r="Y83" s="12">
        <v>22</v>
      </c>
      <c r="Z83" s="14" t="str">
        <f>IF(squadre!BC24="1v",C24,"-")</f>
        <v>-</v>
      </c>
      <c r="AA83" s="14" t="str">
        <f>IF(squadre!BD24="1v",D24,"-")</f>
        <v>-</v>
      </c>
      <c r="AB83" s="14" t="str">
        <f>IF(squadre!BE24="1v",E24,"-")</f>
        <v>-</v>
      </c>
      <c r="AC83" s="14" t="str">
        <f>IF(squadre!BF24="1v",F24,"-")</f>
        <v>-</v>
      </c>
      <c r="AD83" s="14" t="str">
        <f>IF(squadre!BG24="1v",G24,"-")</f>
        <v>-</v>
      </c>
      <c r="AE83" s="14" t="str">
        <f>IF(squadre!BH24="1v",H24,"-")</f>
        <v>-</v>
      </c>
      <c r="AF83" s="14">
        <f>IF(squadre!BI24="1v",I24,"-")</f>
        <v>6.5</v>
      </c>
      <c r="AG83" s="14">
        <f>IF(squadre!BJ24="1v",J24,"-")</f>
        <v>6.6</v>
      </c>
      <c r="AH83" s="14" t="str">
        <f>IF(squadre!BK24="1v",K24,"-")</f>
        <v>-</v>
      </c>
      <c r="AI83" s="14" t="str">
        <f>IF(squadre!BL24="1v",L24,"-")</f>
        <v>-</v>
      </c>
      <c r="AJ83" s="14" t="str">
        <f>IF(squadre!BM24="1v",M24,"-")</f>
        <v>-</v>
      </c>
      <c r="AK83" s="14" t="str">
        <f>IF(squadre!BN24="1v",N24,"-")</f>
        <v>-</v>
      </c>
      <c r="AL83" s="14" t="str">
        <f>IF(squadre!BO24="1v",O24,"-")</f>
        <v>-</v>
      </c>
      <c r="AM83" s="14" t="str">
        <f>IF(squadre!BP24="1v",P24,"-")</f>
        <v>-</v>
      </c>
      <c r="AN83" s="14" t="str">
        <f>IF(squadre!BQ24="1v",Q24,"-")</f>
        <v>-</v>
      </c>
      <c r="AO83" s="14">
        <f>IF(squadre!BR24="1v",R24,"-")</f>
        <v>6</v>
      </c>
      <c r="AP83" s="14" t="str">
        <f>IF(squadre!BS24="1v",S24,"-")</f>
        <v>-</v>
      </c>
      <c r="AQ83" s="14">
        <f>IF(squadre!BT24="1v",T24,"-")</f>
        <v>6.6</v>
      </c>
      <c r="AR83" s="14" t="str">
        <f>IF(squadre!BU24="1v",U24,"-")</f>
        <v>-</v>
      </c>
      <c r="AS83" s="14" t="str">
        <f>IF(squadre!BV24="1v",V24,"-")</f>
        <v>-</v>
      </c>
      <c r="AV83" s="12">
        <v>22</v>
      </c>
      <c r="AW83" s="14" t="str">
        <f>IF(squadre!BC24="1p", C24, "-")</f>
        <v>-</v>
      </c>
      <c r="AX83" s="14" t="str">
        <f>IF(squadre!BD24="1p", D24, "-")</f>
        <v>-</v>
      </c>
      <c r="AY83" s="14" t="str">
        <f>IF(squadre!BE24="1p", E24, "-")</f>
        <v>-</v>
      </c>
      <c r="AZ83" s="14" t="str">
        <f>IF(squadre!BF24="1p", F24, "-")</f>
        <v>-</v>
      </c>
      <c r="BA83" s="14">
        <f>IF(squadre!BG24="1p", G24, "-")</f>
        <v>5.7</v>
      </c>
      <c r="BB83" s="14" t="str">
        <f>IF(squadre!BH24="1p", H24, "-")</f>
        <v>-</v>
      </c>
      <c r="BC83" s="14" t="str">
        <f>IF(squadre!BI24="1p", I24, "-")</f>
        <v>-</v>
      </c>
      <c r="BD83" s="14" t="str">
        <f>IF(squadre!BJ24="1p", J24, "-")</f>
        <v>-</v>
      </c>
      <c r="BE83" s="14" t="str">
        <f>IF(squadre!BK24="1p", K24, "-")</f>
        <v>-</v>
      </c>
      <c r="BF83" s="14">
        <f>IF(squadre!BL24="1p", L24, "-")</f>
        <v>5.8</v>
      </c>
      <c r="BG83" s="14" t="str">
        <f>IF(squadre!BM24="1p", M24, "-")</f>
        <v>-</v>
      </c>
      <c r="BH83" s="14">
        <f>IF(squadre!BN24="1p", N24, "-")</f>
        <v>5.9</v>
      </c>
      <c r="BI83" s="14">
        <f>IF(squadre!BO24="1p", O24, "-")</f>
        <v>5.7</v>
      </c>
      <c r="BJ83" s="14" t="str">
        <f>IF(squadre!BP24="1p", P24, "-")</f>
        <v>-</v>
      </c>
      <c r="BK83" s="14">
        <f>IF(squadre!BQ24="1p", Q24, "-")</f>
        <v>5.7</v>
      </c>
      <c r="BL83" s="14" t="str">
        <f>IF(squadre!BR24="1p", R24, "-")</f>
        <v>-</v>
      </c>
      <c r="BM83" s="14" t="str">
        <f>IF(squadre!BS24="1p", S24, "-")</f>
        <v>-</v>
      </c>
      <c r="BN83" s="14" t="str">
        <f>IF(squadre!BT24="1p", T24, "-")</f>
        <v>-</v>
      </c>
      <c r="BO83" s="14" t="str">
        <f>IF(squadre!BU24="1p", U24, "-")</f>
        <v>-</v>
      </c>
      <c r="BP83" s="14" t="str">
        <f>IF(squadre!BV24="1p", V24, "-")</f>
        <v>-</v>
      </c>
      <c r="BS83" s="12">
        <v>22</v>
      </c>
      <c r="BT83" s="14" t="str">
        <f>IF(squadre!BC24="1s", C24, "-")</f>
        <v>-</v>
      </c>
      <c r="BU83" s="14" t="str">
        <f>IF(squadre!BD24="1s", D24, "-")</f>
        <v>-</v>
      </c>
      <c r="BV83" s="14" t="str">
        <f>IF(squadre!BE24="1s", E24, "-")</f>
        <v>-</v>
      </c>
      <c r="BW83" s="14" t="str">
        <f>IF(squadre!BF24="1s", F24, "-")</f>
        <v>-</v>
      </c>
      <c r="BX83" s="14" t="str">
        <f>IF(squadre!BG24="1s", G24, "-")</f>
        <v>-</v>
      </c>
      <c r="BY83" s="14">
        <f>IF(squadre!BH24="1s", H24, "-")</f>
        <v>5.7</v>
      </c>
      <c r="BZ83" s="14" t="str">
        <f>IF(squadre!BI24="1s", I24, "-")</f>
        <v>-</v>
      </c>
      <c r="CA83" s="14" t="str">
        <f>IF(squadre!BJ24="1s", J24, "-")</f>
        <v>-</v>
      </c>
      <c r="CB83" s="14" t="str">
        <f>IF(squadre!BK24="1s", K24, "-")</f>
        <v>-</v>
      </c>
      <c r="CC83" s="14" t="str">
        <f>IF(squadre!BL24="1s", L24, "-")</f>
        <v>-</v>
      </c>
      <c r="CD83" s="14" t="str">
        <f>IF(squadre!BM24="1s", M24, "-")</f>
        <v>-</v>
      </c>
      <c r="CE83" s="14" t="str">
        <f>IF(squadre!BN24="1s", N24, "-")</f>
        <v>-</v>
      </c>
      <c r="CF83" s="14" t="str">
        <f>IF(squadre!BO24="1s", O24, "-")</f>
        <v>-</v>
      </c>
      <c r="CG83" s="14" t="str">
        <f>IF(squadre!BP24="1s", P24, "-")</f>
        <v>-</v>
      </c>
      <c r="CH83" s="14" t="str">
        <f>IF(squadre!BQ24="1s", Q24, "-")</f>
        <v>-</v>
      </c>
      <c r="CI83" s="14" t="str">
        <f>IF(squadre!BR24="1s", R24, "-")</f>
        <v>-</v>
      </c>
      <c r="CJ83" s="14" t="str">
        <f>IF(squadre!BS24="1s", S24, "-")</f>
        <v>-</v>
      </c>
      <c r="CK83" s="14" t="str">
        <f>IF(squadre!BT24="1s", T24, "-")</f>
        <v>-</v>
      </c>
      <c r="CL83" s="14" t="str">
        <f>IF(squadre!BU24="1s", U24, "-")</f>
        <v>-</v>
      </c>
      <c r="CM83" s="14" t="str">
        <f>IF(squadre!BV24="1s", V24, "-")</f>
        <v>-</v>
      </c>
    </row>
    <row r="84" spans="2:91" x14ac:dyDescent="0.3">
      <c r="B84" s="12">
        <v>23</v>
      </c>
      <c r="C84" s="22">
        <f>IF(squadre!C25=1, C25, "-")</f>
        <v>5.9</v>
      </c>
      <c r="D84" s="22">
        <f>IF(squadre!D25=1, D25, "-")</f>
        <v>6.4</v>
      </c>
      <c r="E84" s="22">
        <f>IF(squadre!E25=1, E25, "-")</f>
        <v>6.4</v>
      </c>
      <c r="F84" s="22">
        <f>IF(squadre!F25=1, F25, "-")</f>
        <v>6.6</v>
      </c>
      <c r="G84" s="22" t="str">
        <f>IF(squadre!G25=1, G25, "-")</f>
        <v>-</v>
      </c>
      <c r="H84" s="22" t="str">
        <f>IF(squadre!H25=1, H25, "-")</f>
        <v>-</v>
      </c>
      <c r="I84" s="22" t="str">
        <f>IF(squadre!I25=1, I25, "-")</f>
        <v>-</v>
      </c>
      <c r="J84" s="22" t="str">
        <f>IF(squadre!J25=1, J25, "-")</f>
        <v>-</v>
      </c>
      <c r="K84" s="22">
        <f>IF(squadre!K25=1, K25, "-")</f>
        <v>5.4</v>
      </c>
      <c r="L84" s="22" t="str">
        <f>IF(squadre!L25=1, L25, "-")</f>
        <v>-</v>
      </c>
      <c r="M84" s="22">
        <f>IF(squadre!M25=1, M25, "-")</f>
        <v>5.9</v>
      </c>
      <c r="N84" s="22" t="str">
        <f>IF(squadre!N25=1, N25, "-")</f>
        <v>-</v>
      </c>
      <c r="O84" s="22" t="str">
        <f>IF(squadre!O25=1, O25, "-")</f>
        <v>-</v>
      </c>
      <c r="P84" s="22">
        <f>IF(squadre!P25=1, P25, "-")</f>
        <v>6</v>
      </c>
      <c r="Q84" s="22" t="str">
        <f>IF(squadre!Q25=1, Q25, "-")</f>
        <v>-</v>
      </c>
      <c r="R84" s="22" t="str">
        <f>IF(squadre!R25=1, R25, "-")</f>
        <v>-</v>
      </c>
      <c r="S84" s="22">
        <f>IF(squadre!S25=1, S25, "-")</f>
        <v>5.9</v>
      </c>
      <c r="T84" s="22" t="str">
        <f>IF(squadre!T25=1, T25, "-")</f>
        <v>-</v>
      </c>
      <c r="U84" s="22">
        <f>IF(squadre!U25=1, U25, "-")</f>
        <v>6.3</v>
      </c>
      <c r="V84" s="22">
        <f>IF(squadre!V25=1, V25, "-")</f>
        <v>5.8</v>
      </c>
      <c r="Y84" s="12">
        <v>23</v>
      </c>
      <c r="Z84" s="14" t="str">
        <f>IF(squadre!BC25="1v",C25,"-")</f>
        <v>-</v>
      </c>
      <c r="AA84" s="14" t="str">
        <f>IF(squadre!BD25="1v",D25,"-")</f>
        <v>-</v>
      </c>
      <c r="AB84" s="14">
        <f>IF(squadre!BE25="1v",E25,"-")</f>
        <v>6.4</v>
      </c>
      <c r="AC84" s="14">
        <f>IF(squadre!BF25="1v",F25,"-")</f>
        <v>6.6</v>
      </c>
      <c r="AD84" s="14" t="str">
        <f>IF(squadre!BG25="1v",G25,"-")</f>
        <v>-</v>
      </c>
      <c r="AE84" s="14" t="str">
        <f>IF(squadre!BH25="1v",H25,"-")</f>
        <v>-</v>
      </c>
      <c r="AF84" s="14" t="str">
        <f>IF(squadre!BI25="1v",I25,"-")</f>
        <v>-</v>
      </c>
      <c r="AG84" s="14" t="str">
        <f>IF(squadre!BJ25="1v",J25,"-")</f>
        <v>-</v>
      </c>
      <c r="AH84" s="14" t="str">
        <f>IF(squadre!BK25="1v",K25,"-")</f>
        <v>-</v>
      </c>
      <c r="AI84" s="14" t="str">
        <f>IF(squadre!BL25="1v",L25,"-")</f>
        <v>-</v>
      </c>
      <c r="AJ84" s="14">
        <f>IF(squadre!BM25="1v",M25,"-")</f>
        <v>5.9</v>
      </c>
      <c r="AK84" s="14" t="str">
        <f>IF(squadre!BN25="1v",N25,"-")</f>
        <v>-</v>
      </c>
      <c r="AL84" s="14" t="str">
        <f>IF(squadre!BO25="1v",O25,"-")</f>
        <v>-</v>
      </c>
      <c r="AM84" s="14">
        <f>IF(squadre!BP25="1v",P25,"-")</f>
        <v>6</v>
      </c>
      <c r="AN84" s="14" t="str">
        <f>IF(squadre!BQ25="1v",Q25,"-")</f>
        <v>-</v>
      </c>
      <c r="AO84" s="14" t="str">
        <f>IF(squadre!BR25="1v",R25,"-")</f>
        <v>-</v>
      </c>
      <c r="AP84" s="14" t="str">
        <f>IF(squadre!BS25="1v",S25,"-")</f>
        <v>-</v>
      </c>
      <c r="AQ84" s="14" t="str">
        <f>IF(squadre!BT25="1v",T25,"-")</f>
        <v>-</v>
      </c>
      <c r="AR84" s="14">
        <f>IF(squadre!BU25="1v",U25,"-")</f>
        <v>6.3</v>
      </c>
      <c r="AS84" s="14" t="str">
        <f>IF(squadre!BV25="1v",V25,"-")</f>
        <v>-</v>
      </c>
      <c r="AV84" s="12">
        <v>23</v>
      </c>
      <c r="AW84" s="14">
        <f>IF(squadre!BC25="1p", C25, "-")</f>
        <v>5.9</v>
      </c>
      <c r="AX84" s="14">
        <f>IF(squadre!BD25="1p", D25, "-")</f>
        <v>6.4</v>
      </c>
      <c r="AY84" s="14" t="str">
        <f>IF(squadre!BE25="1p", E25, "-")</f>
        <v>-</v>
      </c>
      <c r="AZ84" s="14" t="str">
        <f>IF(squadre!BF25="1p", F25, "-")</f>
        <v>-</v>
      </c>
      <c r="BA84" s="14" t="str">
        <f>IF(squadre!BG25="1p", G25, "-")</f>
        <v>-</v>
      </c>
      <c r="BB84" s="14" t="str">
        <f>IF(squadre!BH25="1p", H25, "-")</f>
        <v>-</v>
      </c>
      <c r="BC84" s="14" t="str">
        <f>IF(squadre!BI25="1p", I25, "-")</f>
        <v>-</v>
      </c>
      <c r="BD84" s="14" t="str">
        <f>IF(squadre!BJ25="1p", J25, "-")</f>
        <v>-</v>
      </c>
      <c r="BE84" s="14" t="str">
        <f>IF(squadre!BK25="1p", K25, "-")</f>
        <v>-</v>
      </c>
      <c r="BF84" s="14" t="str">
        <f>IF(squadre!BL25="1p", L25, "-")</f>
        <v>-</v>
      </c>
      <c r="BG84" s="14" t="str">
        <f>IF(squadre!BM25="1p", M25, "-")</f>
        <v>-</v>
      </c>
      <c r="BH84" s="14" t="str">
        <f>IF(squadre!BN25="1p", N25, "-")</f>
        <v>-</v>
      </c>
      <c r="BI84" s="14" t="str">
        <f>IF(squadre!BO25="1p", O25, "-")</f>
        <v>-</v>
      </c>
      <c r="BJ84" s="14" t="str">
        <f>IF(squadre!BP25="1p", P25, "-")</f>
        <v>-</v>
      </c>
      <c r="BK84" s="14" t="str">
        <f>IF(squadre!BQ25="1p", Q25, "-")</f>
        <v>-</v>
      </c>
      <c r="BL84" s="14" t="str">
        <f>IF(squadre!BR25="1p", R25, "-")</f>
        <v>-</v>
      </c>
      <c r="BM84" s="14">
        <f>IF(squadre!BS25="1p", S25, "-")</f>
        <v>5.9</v>
      </c>
      <c r="BN84" s="14" t="str">
        <f>IF(squadre!BT25="1p", T25, "-")</f>
        <v>-</v>
      </c>
      <c r="BO84" s="14" t="str">
        <f>IF(squadre!BU25="1p", U25, "-")</f>
        <v>-</v>
      </c>
      <c r="BP84" s="14" t="str">
        <f>IF(squadre!BV25="1p", V25, "-")</f>
        <v>-</v>
      </c>
      <c r="BS84" s="12">
        <v>23</v>
      </c>
      <c r="BT84" s="14" t="str">
        <f>IF(squadre!BC25="1s", C25, "-")</f>
        <v>-</v>
      </c>
      <c r="BU84" s="14" t="str">
        <f>IF(squadre!BD25="1s", D25, "-")</f>
        <v>-</v>
      </c>
      <c r="BV84" s="14" t="str">
        <f>IF(squadre!BE25="1s", E25, "-")</f>
        <v>-</v>
      </c>
      <c r="BW84" s="14" t="str">
        <f>IF(squadre!BF25="1s", F25, "-")</f>
        <v>-</v>
      </c>
      <c r="BX84" s="14" t="str">
        <f>IF(squadre!BG25="1s", G25, "-")</f>
        <v>-</v>
      </c>
      <c r="BY84" s="14" t="str">
        <f>IF(squadre!BH25="1s", H25, "-")</f>
        <v>-</v>
      </c>
      <c r="BZ84" s="14" t="str">
        <f>IF(squadre!BI25="1s", I25, "-")</f>
        <v>-</v>
      </c>
      <c r="CA84" s="14" t="str">
        <f>IF(squadre!BJ25="1s", J25, "-")</f>
        <v>-</v>
      </c>
      <c r="CB84" s="14">
        <f>IF(squadre!BK25="1s", K25, "-")</f>
        <v>5.4</v>
      </c>
      <c r="CC84" s="14" t="str">
        <f>IF(squadre!BL25="1s", L25, "-")</f>
        <v>-</v>
      </c>
      <c r="CD84" s="14" t="str">
        <f>IF(squadre!BM25="1s", M25, "-")</f>
        <v>-</v>
      </c>
      <c r="CE84" s="14" t="str">
        <f>IF(squadre!BN25="1s", N25, "-")</f>
        <v>-</v>
      </c>
      <c r="CF84" s="14" t="str">
        <f>IF(squadre!BO25="1s", O25, "-")</f>
        <v>-</v>
      </c>
      <c r="CG84" s="14" t="str">
        <f>IF(squadre!BP25="1s", P25, "-")</f>
        <v>-</v>
      </c>
      <c r="CH84" s="14" t="str">
        <f>IF(squadre!BQ25="1s", Q25, "-")</f>
        <v>-</v>
      </c>
      <c r="CI84" s="14" t="str">
        <f>IF(squadre!BR25="1s", R25, "-")</f>
        <v>-</v>
      </c>
      <c r="CJ84" s="14" t="str">
        <f>IF(squadre!BS25="1s", S25, "-")</f>
        <v>-</v>
      </c>
      <c r="CK84" s="14" t="str">
        <f>IF(squadre!BT25="1s", T25, "-")</f>
        <v>-</v>
      </c>
      <c r="CL84" s="14" t="str">
        <f>IF(squadre!BU25="1s", U25, "-")</f>
        <v>-</v>
      </c>
      <c r="CM84" s="14">
        <f>IF(squadre!BV25="1s", V25, "-")</f>
        <v>5.8</v>
      </c>
    </row>
    <row r="85" spans="2:91" x14ac:dyDescent="0.3">
      <c r="B85" s="12">
        <v>24</v>
      </c>
      <c r="C85" s="22" t="str">
        <f>IF(squadre!C26=1, C26, "-")</f>
        <v>-</v>
      </c>
      <c r="D85" s="22" t="str">
        <f>IF(squadre!D26=1, D26, "-")</f>
        <v>-</v>
      </c>
      <c r="E85" s="22" t="str">
        <f>IF(squadre!E26=1, E26, "-")</f>
        <v>-</v>
      </c>
      <c r="F85" s="22" t="str">
        <f>IF(squadre!F26=1, F26, "-")</f>
        <v>-</v>
      </c>
      <c r="G85" s="22">
        <f>IF(squadre!G26=1, G26, "-")</f>
        <v>5.4</v>
      </c>
      <c r="H85" s="22" t="str">
        <f>IF(squadre!H26=1, H26, "-")</f>
        <v>-</v>
      </c>
      <c r="I85" s="22">
        <f>IF(squadre!I26=1, I26, "-")</f>
        <v>5</v>
      </c>
      <c r="J85" s="22">
        <f>IF(squadre!J26=1, J26, "-")</f>
        <v>5.5</v>
      </c>
      <c r="K85" s="22">
        <f>IF(squadre!K26=1, K26, "-")</f>
        <v>4.8</v>
      </c>
      <c r="L85" s="22">
        <f>IF(squadre!L26=1, L26, "-")</f>
        <v>6.4</v>
      </c>
      <c r="M85" s="22" t="str">
        <f>IF(squadre!M26=1, M26, "-")</f>
        <v>-</v>
      </c>
      <c r="N85" s="22">
        <f>IF(squadre!N26=1, N26, "-")</f>
        <v>6.6</v>
      </c>
      <c r="O85" s="22" t="str">
        <f>IF(squadre!O26=1, O26, "-")</f>
        <v>-</v>
      </c>
      <c r="P85" s="22" t="str">
        <f>IF(squadre!P26=1, P26, "-")</f>
        <v>-</v>
      </c>
      <c r="Q85" s="22">
        <f>IF(squadre!Q26=1, Q26, "-")</f>
        <v>6</v>
      </c>
      <c r="R85" s="22">
        <f>IF(squadre!R26=1, R26, "-")</f>
        <v>6.7</v>
      </c>
      <c r="S85" s="22" t="str">
        <f>IF(squadre!S26=1, S26, "-")</f>
        <v>-</v>
      </c>
      <c r="T85" s="22">
        <f>IF(squadre!T26=1, T26, "-")</f>
        <v>6.3</v>
      </c>
      <c r="U85" s="22" t="str">
        <f>IF(squadre!U26=1, U26, "-")</f>
        <v>-</v>
      </c>
      <c r="V85" s="22">
        <f>IF(squadre!V26=1, V26, "-")</f>
        <v>5.9</v>
      </c>
      <c r="Y85" s="12">
        <v>24</v>
      </c>
      <c r="Z85" s="14" t="str">
        <f>IF(squadre!BC26="1v",C26,"-")</f>
        <v>-</v>
      </c>
      <c r="AA85" s="14" t="str">
        <f>IF(squadre!BD26="1v",D26,"-")</f>
        <v>-</v>
      </c>
      <c r="AB85" s="14" t="str">
        <f>IF(squadre!BE26="1v",E26,"-")</f>
        <v>-</v>
      </c>
      <c r="AC85" s="14" t="str">
        <f>IF(squadre!BF26="1v",F26,"-")</f>
        <v>-</v>
      </c>
      <c r="AD85" s="14" t="str">
        <f>IF(squadre!BG26="1v",G26,"-")</f>
        <v>-</v>
      </c>
      <c r="AE85" s="14" t="str">
        <f>IF(squadre!BH26="1v",H26,"-")</f>
        <v>-</v>
      </c>
      <c r="AF85" s="14" t="str">
        <f>IF(squadre!BI26="1v",I26,"-")</f>
        <v>-</v>
      </c>
      <c r="AG85" s="14" t="str">
        <f>IF(squadre!BJ26="1v",J26,"-")</f>
        <v>-</v>
      </c>
      <c r="AH85" s="14" t="str">
        <f>IF(squadre!BK26="1v",K26,"-")</f>
        <v>-</v>
      </c>
      <c r="AI85" s="14">
        <f>IF(squadre!BL26="1v",L26,"-")</f>
        <v>6.4</v>
      </c>
      <c r="AJ85" s="14" t="str">
        <f>IF(squadre!BM26="1v",M26,"-")</f>
        <v>-</v>
      </c>
      <c r="AK85" s="14">
        <f>IF(squadre!BN26="1v",N26,"-")</f>
        <v>6.6</v>
      </c>
      <c r="AL85" s="14" t="str">
        <f>IF(squadre!BO26="1v",O26,"-")</f>
        <v>-</v>
      </c>
      <c r="AM85" s="14" t="str">
        <f>IF(squadre!BP26="1v",P26,"-")</f>
        <v>-</v>
      </c>
      <c r="AN85" s="14" t="str">
        <f>IF(squadre!BQ26="1v",Q26,"-")</f>
        <v>-</v>
      </c>
      <c r="AO85" s="14">
        <f>IF(squadre!BR26="1v",R26,"-")</f>
        <v>6.7</v>
      </c>
      <c r="AP85" s="14" t="str">
        <f>IF(squadre!BS26="1v",S26,"-")</f>
        <v>-</v>
      </c>
      <c r="AQ85" s="14">
        <f>IF(squadre!BT26="1v",T26,"-")</f>
        <v>6.3</v>
      </c>
      <c r="AR85" s="14" t="str">
        <f>IF(squadre!BU26="1v",U26,"-")</f>
        <v>-</v>
      </c>
      <c r="AS85" s="14" t="str">
        <f>IF(squadre!BV26="1v",V26,"-")</f>
        <v>-</v>
      </c>
      <c r="AV85" s="12">
        <v>24</v>
      </c>
      <c r="AW85" s="14" t="str">
        <f>IF(squadre!BC26="1p", C26, "-")</f>
        <v>-</v>
      </c>
      <c r="AX85" s="14" t="str">
        <f>IF(squadre!BD26="1p", D26, "-")</f>
        <v>-</v>
      </c>
      <c r="AY85" s="14" t="str">
        <f>IF(squadre!BE26="1p", E26, "-")</f>
        <v>-</v>
      </c>
      <c r="AZ85" s="14" t="str">
        <f>IF(squadre!BF26="1p", F26, "-")</f>
        <v>-</v>
      </c>
      <c r="BA85" s="14" t="str">
        <f>IF(squadre!BG26="1p", G26, "-")</f>
        <v>-</v>
      </c>
      <c r="BB85" s="14" t="str">
        <f>IF(squadre!BH26="1p", H26, "-")</f>
        <v>-</v>
      </c>
      <c r="BC85" s="14" t="str">
        <f>IF(squadre!BI26="1p", I26, "-")</f>
        <v>-</v>
      </c>
      <c r="BD85" s="14" t="str">
        <f>IF(squadre!BJ26="1p", J26, "-")</f>
        <v>-</v>
      </c>
      <c r="BE85" s="14" t="str">
        <f>IF(squadre!BK26="1p", K26, "-")</f>
        <v>-</v>
      </c>
      <c r="BF85" s="14" t="str">
        <f>IF(squadre!BL26="1p", L26, "-")</f>
        <v>-</v>
      </c>
      <c r="BG85" s="14" t="str">
        <f>IF(squadre!BM26="1p", M26, "-")</f>
        <v>-</v>
      </c>
      <c r="BH85" s="14" t="str">
        <f>IF(squadre!BN26="1p", N26, "-")</f>
        <v>-</v>
      </c>
      <c r="BI85" s="14" t="str">
        <f>IF(squadre!BO26="1p", O26, "-")</f>
        <v>-</v>
      </c>
      <c r="BJ85" s="14" t="str">
        <f>IF(squadre!BP26="1p", P26, "-")</f>
        <v>-</v>
      </c>
      <c r="BK85" s="14">
        <f>IF(squadre!BQ26="1p", Q26, "-")</f>
        <v>6</v>
      </c>
      <c r="BL85" s="14" t="str">
        <f>IF(squadre!BR26="1p", R26, "-")</f>
        <v>-</v>
      </c>
      <c r="BM85" s="14" t="str">
        <f>IF(squadre!BS26="1p", S26, "-")</f>
        <v>-</v>
      </c>
      <c r="BN85" s="14" t="str">
        <f>IF(squadre!BT26="1p", T26, "-")</f>
        <v>-</v>
      </c>
      <c r="BO85" s="14" t="str">
        <f>IF(squadre!BU26="1p", U26, "-")</f>
        <v>-</v>
      </c>
      <c r="BP85" s="14">
        <f>IF(squadre!BV26="1p", V26, "-")</f>
        <v>5.9</v>
      </c>
      <c r="BS85" s="12">
        <v>24</v>
      </c>
      <c r="BT85" s="14" t="str">
        <f>IF(squadre!BC26="1s", C26, "-")</f>
        <v>-</v>
      </c>
      <c r="BU85" s="14" t="str">
        <f>IF(squadre!BD26="1s", D26, "-")</f>
        <v>-</v>
      </c>
      <c r="BV85" s="14" t="str">
        <f>IF(squadre!BE26="1s", E26, "-")</f>
        <v>-</v>
      </c>
      <c r="BW85" s="14" t="str">
        <f>IF(squadre!BF26="1s", F26, "-")</f>
        <v>-</v>
      </c>
      <c r="BX85" s="14">
        <f>IF(squadre!BG26="1s", G26, "-")</f>
        <v>5.4</v>
      </c>
      <c r="BY85" s="14" t="str">
        <f>IF(squadre!BH26="1s", H26, "-")</f>
        <v>-</v>
      </c>
      <c r="BZ85" s="14">
        <f>IF(squadre!BI26="1s", I26, "-")</f>
        <v>5</v>
      </c>
      <c r="CA85" s="14">
        <f>IF(squadre!BJ26="1s", J26, "-")</f>
        <v>5.5</v>
      </c>
      <c r="CB85" s="14">
        <f>IF(squadre!BK26="1s", K26, "-")</f>
        <v>4.8</v>
      </c>
      <c r="CC85" s="14" t="str">
        <f>IF(squadre!BL26="1s", L26, "-")</f>
        <v>-</v>
      </c>
      <c r="CD85" s="14" t="str">
        <f>IF(squadre!BM26="1s", M26, "-")</f>
        <v>-</v>
      </c>
      <c r="CE85" s="14" t="str">
        <f>IF(squadre!BN26="1s", N26, "-")</f>
        <v>-</v>
      </c>
      <c r="CF85" s="14" t="str">
        <f>IF(squadre!BO26="1s", O26, "-")</f>
        <v>-</v>
      </c>
      <c r="CG85" s="14" t="str">
        <f>IF(squadre!BP26="1s", P26, "-")</f>
        <v>-</v>
      </c>
      <c r="CH85" s="14" t="str">
        <f>IF(squadre!BQ26="1s", Q26, "-")</f>
        <v>-</v>
      </c>
      <c r="CI85" s="14" t="str">
        <f>IF(squadre!BR26="1s", R26, "-")</f>
        <v>-</v>
      </c>
      <c r="CJ85" s="14" t="str">
        <f>IF(squadre!BS26="1s", S26, "-")</f>
        <v>-</v>
      </c>
      <c r="CK85" s="14" t="str">
        <f>IF(squadre!BT26="1s", T26, "-")</f>
        <v>-</v>
      </c>
      <c r="CL85" s="14" t="str">
        <f>IF(squadre!BU26="1s", U26, "-")</f>
        <v>-</v>
      </c>
      <c r="CM85" s="14" t="str">
        <f>IF(squadre!BV26="1s", V26, "-")</f>
        <v>-</v>
      </c>
    </row>
    <row r="86" spans="2:91" x14ac:dyDescent="0.3">
      <c r="B86" s="12">
        <v>25</v>
      </c>
      <c r="C86" s="22">
        <f>IF(squadre!C27=1, C27, "-")</f>
        <v>6.5</v>
      </c>
      <c r="D86" s="22">
        <f>IF(squadre!D27=1, D27, "-")</f>
        <v>5.4</v>
      </c>
      <c r="E86" s="22">
        <f>IF(squadre!E27=1, E27, "-")</f>
        <v>5.6</v>
      </c>
      <c r="F86" s="22">
        <f>IF(squadre!F27=1, F27, "-")</f>
        <v>6.6</v>
      </c>
      <c r="G86" s="22" t="str">
        <f>IF(squadre!G27=1, G27, "-")</f>
        <v>-</v>
      </c>
      <c r="H86" s="22">
        <f>IF(squadre!H27=1, H27, "-")</f>
        <v>5.9</v>
      </c>
      <c r="I86" s="22" t="str">
        <f>IF(squadre!I27=1, I27, "-")</f>
        <v>-</v>
      </c>
      <c r="J86" s="22">
        <f>IF(squadre!J27=1, J27, "-")</f>
        <v>5.8</v>
      </c>
      <c r="K86" s="22" t="str">
        <f>IF(squadre!K27=1, K27, "-")</f>
        <v>-</v>
      </c>
      <c r="L86" s="22" t="str">
        <f>IF(squadre!L27=1, L27, "-")</f>
        <v>-</v>
      </c>
      <c r="M86" s="22">
        <f>IF(squadre!M27=1, M27, "-")</f>
        <v>6.2</v>
      </c>
      <c r="N86" s="22" t="str">
        <f>IF(squadre!N27=1, N27, "-")</f>
        <v>-</v>
      </c>
      <c r="O86" s="22">
        <f>IF(squadre!O27=1, O27, "-")</f>
        <v>6.3</v>
      </c>
      <c r="P86" s="22">
        <f>IF(squadre!P27=1, P27, "-")</f>
        <v>6.3</v>
      </c>
      <c r="Q86" s="22" t="str">
        <f>IF(squadre!Q27=1, Q27, "-")</f>
        <v>-</v>
      </c>
      <c r="R86" s="22" t="str">
        <f>IF(squadre!R27=1, R27, "-")</f>
        <v>-</v>
      </c>
      <c r="S86" s="22" t="str">
        <f>IF(squadre!S27=1, S27, "-")</f>
        <v>-</v>
      </c>
      <c r="T86" s="22" t="str">
        <f>IF(squadre!T27=1, T27, "-")</f>
        <v>-</v>
      </c>
      <c r="U86" s="22">
        <f>IF(squadre!U27=1, U27, "-")</f>
        <v>6.4</v>
      </c>
      <c r="V86" s="22" t="str">
        <f>IF(squadre!V27=1, V27, "-")</f>
        <v>-</v>
      </c>
      <c r="Y86" s="12">
        <v>25</v>
      </c>
      <c r="Z86" s="14">
        <f>IF(squadre!BC27="1v",C27,"-")</f>
        <v>6.5</v>
      </c>
      <c r="AA86" s="14" t="str">
        <f>IF(squadre!BD27="1v",D27,"-")</f>
        <v>-</v>
      </c>
      <c r="AB86" s="14" t="str">
        <f>IF(squadre!BE27="1v",E27,"-")</f>
        <v>-</v>
      </c>
      <c r="AC86" s="14">
        <f>IF(squadre!BF27="1v",F27,"-")</f>
        <v>6.6</v>
      </c>
      <c r="AD86" s="14" t="str">
        <f>IF(squadre!BG27="1v",G27,"-")</f>
        <v>-</v>
      </c>
      <c r="AE86" s="14">
        <f>IF(squadre!BH27="1v",H27,"-")</f>
        <v>5.9</v>
      </c>
      <c r="AF86" s="14" t="str">
        <f>IF(squadre!BI27="1v",I27,"-")</f>
        <v>-</v>
      </c>
      <c r="AG86" s="14" t="str">
        <f>IF(squadre!BJ27="1v",J27,"-")</f>
        <v>-</v>
      </c>
      <c r="AH86" s="14" t="str">
        <f>IF(squadre!BK27="1v",K27,"-")</f>
        <v>-</v>
      </c>
      <c r="AI86" s="14" t="str">
        <f>IF(squadre!BL27="1v",L27,"-")</f>
        <v>-</v>
      </c>
      <c r="AJ86" s="14">
        <f>IF(squadre!BM27="1v",M27,"-")</f>
        <v>6.2</v>
      </c>
      <c r="AK86" s="14" t="str">
        <f>IF(squadre!BN27="1v",N27,"-")</f>
        <v>-</v>
      </c>
      <c r="AL86" s="14" t="str">
        <f>IF(squadre!BO27="1v",O27,"-")</f>
        <v>-</v>
      </c>
      <c r="AM86" s="14">
        <f>IF(squadre!BP27="1v",P27,"-")</f>
        <v>6.3</v>
      </c>
      <c r="AN86" s="14" t="str">
        <f>IF(squadre!BQ27="1v",Q27,"-")</f>
        <v>-</v>
      </c>
      <c r="AO86" s="14" t="str">
        <f>IF(squadre!BR27="1v",R27,"-")</f>
        <v>-</v>
      </c>
      <c r="AP86" s="14" t="str">
        <f>IF(squadre!BS27="1v",S27,"-")</f>
        <v>-</v>
      </c>
      <c r="AQ86" s="14" t="str">
        <f>IF(squadre!BT27="1v",T27,"-")</f>
        <v>-</v>
      </c>
      <c r="AR86" s="14">
        <f>IF(squadre!BU27="1v",U27,"-")</f>
        <v>6.4</v>
      </c>
      <c r="AS86" s="14" t="str">
        <f>IF(squadre!BV27="1v",V27,"-")</f>
        <v>-</v>
      </c>
      <c r="AV86" s="12">
        <v>25</v>
      </c>
      <c r="AW86" s="14" t="str">
        <f>IF(squadre!BC27="1p", C27, "-")</f>
        <v>-</v>
      </c>
      <c r="AX86" s="14" t="str">
        <f>IF(squadre!BD27="1p", D27, "-")</f>
        <v>-</v>
      </c>
      <c r="AY86" s="14" t="str">
        <f>IF(squadre!BE27="1p", E27, "-")</f>
        <v>-</v>
      </c>
      <c r="AZ86" s="14" t="str">
        <f>IF(squadre!BF27="1p", F27, "-")</f>
        <v>-</v>
      </c>
      <c r="BA86" s="14" t="str">
        <f>IF(squadre!BG27="1p", G27, "-")</f>
        <v>-</v>
      </c>
      <c r="BB86" s="14" t="str">
        <f>IF(squadre!BH27="1p", H27, "-")</f>
        <v>-</v>
      </c>
      <c r="BC86" s="14" t="str">
        <f>IF(squadre!BI27="1p", I27, "-")</f>
        <v>-</v>
      </c>
      <c r="BD86" s="14">
        <f>IF(squadre!BJ27="1p", J27, "-")</f>
        <v>5.8</v>
      </c>
      <c r="BE86" s="14" t="str">
        <f>IF(squadre!BK27="1p", K27, "-")</f>
        <v>-</v>
      </c>
      <c r="BF86" s="14" t="str">
        <f>IF(squadre!BL27="1p", L27, "-")</f>
        <v>-</v>
      </c>
      <c r="BG86" s="14" t="str">
        <f>IF(squadre!BM27="1p", M27, "-")</f>
        <v>-</v>
      </c>
      <c r="BH86" s="14" t="str">
        <f>IF(squadre!BN27="1p", N27, "-")</f>
        <v>-</v>
      </c>
      <c r="BI86" s="14">
        <f>IF(squadre!BO27="1p", O27, "-")</f>
        <v>6.3</v>
      </c>
      <c r="BJ86" s="14" t="str">
        <f>IF(squadre!BP27="1p", P27, "-")</f>
        <v>-</v>
      </c>
      <c r="BK86" s="14" t="str">
        <f>IF(squadre!BQ27="1p", Q27, "-")</f>
        <v>-</v>
      </c>
      <c r="BL86" s="14" t="str">
        <f>IF(squadre!BR27="1p", R27, "-")</f>
        <v>-</v>
      </c>
      <c r="BM86" s="14" t="str">
        <f>IF(squadre!BS27="1p", S27, "-")</f>
        <v>-</v>
      </c>
      <c r="BN86" s="14" t="str">
        <f>IF(squadre!BT27="1p", T27, "-")</f>
        <v>-</v>
      </c>
      <c r="BO86" s="14" t="str">
        <f>IF(squadre!BU27="1p", U27, "-")</f>
        <v>-</v>
      </c>
      <c r="BP86" s="14" t="str">
        <f>IF(squadre!BV27="1p", V27, "-")</f>
        <v>-</v>
      </c>
      <c r="BS86" s="12">
        <v>25</v>
      </c>
      <c r="BT86" s="14" t="str">
        <f>IF(squadre!BC27="1s", C27, "-")</f>
        <v>-</v>
      </c>
      <c r="BU86" s="14">
        <f>IF(squadre!BD27="1s", D27, "-")</f>
        <v>5.4</v>
      </c>
      <c r="BV86" s="14">
        <f>IF(squadre!BE27="1s", E27, "-")</f>
        <v>5.6</v>
      </c>
      <c r="BW86" s="14" t="str">
        <f>IF(squadre!BF27="1s", F27, "-")</f>
        <v>-</v>
      </c>
      <c r="BX86" s="14" t="str">
        <f>IF(squadre!BG27="1s", G27, "-")</f>
        <v>-</v>
      </c>
      <c r="BY86" s="14" t="str">
        <f>IF(squadre!BH27="1s", H27, "-")</f>
        <v>-</v>
      </c>
      <c r="BZ86" s="14" t="str">
        <f>IF(squadre!BI27="1s", I27, "-")</f>
        <v>-</v>
      </c>
      <c r="CA86" s="14" t="str">
        <f>IF(squadre!BJ27="1s", J27, "-")</f>
        <v>-</v>
      </c>
      <c r="CB86" s="14" t="str">
        <f>IF(squadre!BK27="1s", K27, "-")</f>
        <v>-</v>
      </c>
      <c r="CC86" s="14" t="str">
        <f>IF(squadre!BL27="1s", L27, "-")</f>
        <v>-</v>
      </c>
      <c r="CD86" s="14" t="str">
        <f>IF(squadre!BM27="1s", M27, "-")</f>
        <v>-</v>
      </c>
      <c r="CE86" s="14" t="str">
        <f>IF(squadre!BN27="1s", N27, "-")</f>
        <v>-</v>
      </c>
      <c r="CF86" s="14" t="str">
        <f>IF(squadre!BO27="1s", O27, "-")</f>
        <v>-</v>
      </c>
      <c r="CG86" s="14" t="str">
        <f>IF(squadre!BP27="1s", P27, "-")</f>
        <v>-</v>
      </c>
      <c r="CH86" s="14" t="str">
        <f>IF(squadre!BQ27="1s", Q27, "-")</f>
        <v>-</v>
      </c>
      <c r="CI86" s="14" t="str">
        <f>IF(squadre!BR27="1s", R27, "-")</f>
        <v>-</v>
      </c>
      <c r="CJ86" s="14" t="str">
        <f>IF(squadre!BS27="1s", S27, "-")</f>
        <v>-</v>
      </c>
      <c r="CK86" s="14" t="str">
        <f>IF(squadre!BT27="1s", T27, "-")</f>
        <v>-</v>
      </c>
      <c r="CL86" s="14" t="str">
        <f>IF(squadre!BU27="1s", U27, "-")</f>
        <v>-</v>
      </c>
      <c r="CM86" s="14" t="str">
        <f>IF(squadre!BV27="1s", V27, "-")</f>
        <v>-</v>
      </c>
    </row>
    <row r="87" spans="2:91" x14ac:dyDescent="0.3">
      <c r="B87" s="12">
        <v>26</v>
      </c>
      <c r="C87" s="22" t="str">
        <f>IF(squadre!C28=1, C28, "-")</f>
        <v>-</v>
      </c>
      <c r="D87" s="22">
        <f>IF(squadre!D28=1, D28, "-")</f>
        <v>6</v>
      </c>
      <c r="E87" s="22" t="str">
        <f>IF(squadre!E28=1, E28, "-")</f>
        <v>-</v>
      </c>
      <c r="F87" s="22" t="str">
        <f>IF(squadre!F28=1, F28, "-")</f>
        <v>-</v>
      </c>
      <c r="G87" s="22" t="str">
        <f>IF(squadre!G28=1, G28, "-")</f>
        <v>-</v>
      </c>
      <c r="H87" s="22" t="str">
        <f>IF(squadre!H28=1, H28, "-")</f>
        <v>-</v>
      </c>
      <c r="I87" s="22">
        <f>IF(squadre!I28=1, I28, "-")</f>
        <v>6</v>
      </c>
      <c r="J87" s="22" t="str">
        <f>IF(squadre!J28=1, J28, "-")</f>
        <v>-</v>
      </c>
      <c r="K87" s="22">
        <f>IF(squadre!K28=1, K28, "-")</f>
        <v>5.4</v>
      </c>
      <c r="L87" s="22">
        <f>IF(squadre!L28=1, L28, "-")</f>
        <v>5.8</v>
      </c>
      <c r="M87" s="22" t="str">
        <f>IF(squadre!M28=1, M28, "-")</f>
        <v>-</v>
      </c>
      <c r="N87" s="22">
        <f>IF(squadre!N28=1, N28, "-")</f>
        <v>5.9</v>
      </c>
      <c r="O87" s="22" t="str">
        <f>IF(squadre!O28=1, O28, "-")</f>
        <v>-</v>
      </c>
      <c r="P87" s="22" t="str">
        <f>IF(squadre!P28=1, P28, "-")</f>
        <v>-</v>
      </c>
      <c r="Q87" s="22" t="str">
        <f>IF(squadre!Q28=1, Q28, "-")</f>
        <v>-</v>
      </c>
      <c r="R87" s="22">
        <f>IF(squadre!R28=1, R28, "-")</f>
        <v>4.9000000000000004</v>
      </c>
      <c r="S87" s="22">
        <f>IF(squadre!S28=1, S28, "-")</f>
        <v>6.1</v>
      </c>
      <c r="T87" s="22">
        <f>IF(squadre!T28=1, T28, "-")</f>
        <v>5.8</v>
      </c>
      <c r="U87" s="22">
        <f>IF(squadre!U28=1, U28, "-")</f>
        <v>6.3</v>
      </c>
      <c r="V87" s="22">
        <f>IF(squadre!V28=1, V28, "-")</f>
        <v>5.8</v>
      </c>
      <c r="Y87" s="12">
        <v>26</v>
      </c>
      <c r="Z87" s="14" t="str">
        <f>IF(squadre!BC28="1v",C28,"-")</f>
        <v>-</v>
      </c>
      <c r="AA87" s="14">
        <f>IF(squadre!BD28="1v",D28,"-")</f>
        <v>6</v>
      </c>
      <c r="AB87" s="14" t="str">
        <f>IF(squadre!BE28="1v",E28,"-")</f>
        <v>-</v>
      </c>
      <c r="AC87" s="14" t="str">
        <f>IF(squadre!BF28="1v",F28,"-")</f>
        <v>-</v>
      </c>
      <c r="AD87" s="14" t="str">
        <f>IF(squadre!BG28="1v",G28,"-")</f>
        <v>-</v>
      </c>
      <c r="AE87" s="14" t="str">
        <f>IF(squadre!BH28="1v",H28,"-")</f>
        <v>-</v>
      </c>
      <c r="AF87" s="14">
        <f>IF(squadre!BI28="1v",I28,"-")</f>
        <v>6</v>
      </c>
      <c r="AG87" s="14" t="str">
        <f>IF(squadre!BJ28="1v",J28,"-")</f>
        <v>-</v>
      </c>
      <c r="AH87" s="14" t="str">
        <f>IF(squadre!BK28="1v",K28,"-")</f>
        <v>-</v>
      </c>
      <c r="AI87" s="14" t="str">
        <f>IF(squadre!BL28="1v",L28,"-")</f>
        <v>-</v>
      </c>
      <c r="AJ87" s="14" t="str">
        <f>IF(squadre!BM28="1v",M28,"-")</f>
        <v>-</v>
      </c>
      <c r="AK87" s="14" t="str">
        <f>IF(squadre!BN28="1v",N28,"-")</f>
        <v>-</v>
      </c>
      <c r="AL87" s="14" t="str">
        <f>IF(squadre!BO28="1v",O28,"-")</f>
        <v>-</v>
      </c>
      <c r="AM87" s="14" t="str">
        <f>IF(squadre!BP28="1v",P28,"-")</f>
        <v>-</v>
      </c>
      <c r="AN87" s="14" t="str">
        <f>IF(squadre!BQ28="1v",Q28,"-")</f>
        <v>-</v>
      </c>
      <c r="AO87" s="14" t="str">
        <f>IF(squadre!BR28="1v",R28,"-")</f>
        <v>-</v>
      </c>
      <c r="AP87" s="14" t="str">
        <f>IF(squadre!BS28="1v",S28,"-")</f>
        <v>-</v>
      </c>
      <c r="AQ87" s="14" t="str">
        <f>IF(squadre!BT28="1v",T28,"-")</f>
        <v>-</v>
      </c>
      <c r="AR87" s="14">
        <f>IF(squadre!BU28="1v",U28,"-")</f>
        <v>6.3</v>
      </c>
      <c r="AS87" s="14" t="str">
        <f>IF(squadre!BV28="1v",V28,"-")</f>
        <v>-</v>
      </c>
      <c r="AV87" s="12">
        <v>26</v>
      </c>
      <c r="AW87" s="14" t="str">
        <f>IF(squadre!BC28="1p", C28, "-")</f>
        <v>-</v>
      </c>
      <c r="AX87" s="14" t="str">
        <f>IF(squadre!BD28="1p", D28, "-")</f>
        <v>-</v>
      </c>
      <c r="AY87" s="14" t="str">
        <f>IF(squadre!BE28="1p", E28, "-")</f>
        <v>-</v>
      </c>
      <c r="AZ87" s="14" t="str">
        <f>IF(squadre!BF28="1p", F28, "-")</f>
        <v>-</v>
      </c>
      <c r="BA87" s="14" t="str">
        <f>IF(squadre!BG28="1p", G28, "-")</f>
        <v>-</v>
      </c>
      <c r="BB87" s="14" t="str">
        <f>IF(squadre!BH28="1p", H28, "-")</f>
        <v>-</v>
      </c>
      <c r="BC87" s="14" t="str">
        <f>IF(squadre!BI28="1p", I28, "-")</f>
        <v>-</v>
      </c>
      <c r="BD87" s="14" t="str">
        <f>IF(squadre!BJ28="1p", J28, "-")</f>
        <v>-</v>
      </c>
      <c r="BE87" s="14">
        <f>IF(squadre!BK28="1p", K28, "-")</f>
        <v>5.4</v>
      </c>
      <c r="BF87" s="14">
        <f>IF(squadre!BL28="1p", L28, "-")</f>
        <v>5.8</v>
      </c>
      <c r="BG87" s="14" t="str">
        <f>IF(squadre!BM28="1p", M28, "-")</f>
        <v>-</v>
      </c>
      <c r="BH87" s="14">
        <f>IF(squadre!BN28="1p", N28, "-")</f>
        <v>5.9</v>
      </c>
      <c r="BI87" s="14" t="str">
        <f>IF(squadre!BO28="1p", O28, "-")</f>
        <v>-</v>
      </c>
      <c r="BJ87" s="14" t="str">
        <f>IF(squadre!BP28="1p", P28, "-")</f>
        <v>-</v>
      </c>
      <c r="BK87" s="14" t="str">
        <f>IF(squadre!BQ28="1p", Q28, "-")</f>
        <v>-</v>
      </c>
      <c r="BL87" s="14" t="str">
        <f>IF(squadre!BR28="1p", R28, "-")</f>
        <v>-</v>
      </c>
      <c r="BM87" s="14" t="str">
        <f>IF(squadre!BS28="1p", S28, "-")</f>
        <v>-</v>
      </c>
      <c r="BN87" s="14" t="str">
        <f>IF(squadre!BT28="1p", T28, "-")</f>
        <v>-</v>
      </c>
      <c r="BO87" s="14" t="str">
        <f>IF(squadre!BU28="1p", U28, "-")</f>
        <v>-</v>
      </c>
      <c r="BP87" s="14">
        <f>IF(squadre!BV28="1p", V28, "-")</f>
        <v>5.8</v>
      </c>
      <c r="BS87" s="12">
        <v>26</v>
      </c>
      <c r="BT87" s="14" t="str">
        <f>IF(squadre!BC28="1s", C28, "-")</f>
        <v>-</v>
      </c>
      <c r="BU87" s="14" t="str">
        <f>IF(squadre!BD28="1s", D28, "-")</f>
        <v>-</v>
      </c>
      <c r="BV87" s="14" t="str">
        <f>IF(squadre!BE28="1s", E28, "-")</f>
        <v>-</v>
      </c>
      <c r="BW87" s="14" t="str">
        <f>IF(squadre!BF28="1s", F28, "-")</f>
        <v>-</v>
      </c>
      <c r="BX87" s="14" t="str">
        <f>IF(squadre!BG28="1s", G28, "-")</f>
        <v>-</v>
      </c>
      <c r="BY87" s="14" t="str">
        <f>IF(squadre!BH28="1s", H28, "-")</f>
        <v>-</v>
      </c>
      <c r="BZ87" s="14" t="str">
        <f>IF(squadre!BI28="1s", I28, "-")</f>
        <v>-</v>
      </c>
      <c r="CA87" s="14" t="str">
        <f>IF(squadre!BJ28="1s", J28, "-")</f>
        <v>-</v>
      </c>
      <c r="CB87" s="14" t="str">
        <f>IF(squadre!BK28="1s", K28, "-")</f>
        <v>-</v>
      </c>
      <c r="CC87" s="14" t="str">
        <f>IF(squadre!BL28="1s", L28, "-")</f>
        <v>-</v>
      </c>
      <c r="CD87" s="14" t="str">
        <f>IF(squadre!BM28="1s", M28, "-")</f>
        <v>-</v>
      </c>
      <c r="CE87" s="14" t="str">
        <f>IF(squadre!BN28="1s", N28, "-")</f>
        <v>-</v>
      </c>
      <c r="CF87" s="14" t="str">
        <f>IF(squadre!BO28="1s", O28, "-")</f>
        <v>-</v>
      </c>
      <c r="CG87" s="14" t="str">
        <f>IF(squadre!BP28="1s", P28, "-")</f>
        <v>-</v>
      </c>
      <c r="CH87" s="14" t="str">
        <f>IF(squadre!BQ28="1s", Q28, "-")</f>
        <v>-</v>
      </c>
      <c r="CI87" s="14">
        <f>IF(squadre!BR28="1s", R28, "-")</f>
        <v>4.9000000000000004</v>
      </c>
      <c r="CJ87" s="14">
        <f>IF(squadre!BS28="1s", S28, "-")</f>
        <v>6.1</v>
      </c>
      <c r="CK87" s="14">
        <f>IF(squadre!BT28="1s", T28, "-")</f>
        <v>5.8</v>
      </c>
      <c r="CL87" s="14" t="str">
        <f>IF(squadre!BU28="1s", U28, "-")</f>
        <v>-</v>
      </c>
      <c r="CM87" s="14" t="str">
        <f>IF(squadre!BV28="1s", V28, "-")</f>
        <v>-</v>
      </c>
    </row>
    <row r="88" spans="2:91" x14ac:dyDescent="0.3">
      <c r="B88" s="12">
        <v>27</v>
      </c>
      <c r="C88" s="22">
        <f>IF(squadre!C29=1, C29, "-")</f>
        <v>6.1</v>
      </c>
      <c r="D88" s="22" t="str">
        <f>IF(squadre!D29=1, D29, "-")</f>
        <v>-</v>
      </c>
      <c r="E88" s="22" t="str">
        <f>IF(squadre!E29=1, E29, "-")</f>
        <v>-</v>
      </c>
      <c r="F88" s="22">
        <f>IF(squadre!F29=1, F29, "-")</f>
        <v>6.2</v>
      </c>
      <c r="G88" s="22">
        <f>IF(squadre!G29=1, G29, "-")</f>
        <v>5.4</v>
      </c>
      <c r="H88" s="22">
        <f>IF(squadre!H29=1, H29, "-")</f>
        <v>5.5</v>
      </c>
      <c r="I88" s="22" t="str">
        <f>IF(squadre!I29=1, I29, "-")</f>
        <v>-</v>
      </c>
      <c r="J88" s="22">
        <f>IF(squadre!J29=1, J29, "-")</f>
        <v>6</v>
      </c>
      <c r="K88" s="22" t="str">
        <f>IF(squadre!K29=1, K29, "-")</f>
        <v>-</v>
      </c>
      <c r="L88" s="22" t="str">
        <f>IF(squadre!L29=1, L29, "-")</f>
        <v>-</v>
      </c>
      <c r="M88" s="22">
        <f>IF(squadre!M29=1, M29, "-")</f>
        <v>5.5</v>
      </c>
      <c r="N88" s="22" t="str">
        <f>IF(squadre!N29=1, N29, "-")</f>
        <v>-</v>
      </c>
      <c r="O88" s="22">
        <f>IF(squadre!O29=1, O29, "-")</f>
        <v>6.3</v>
      </c>
      <c r="P88" s="22">
        <f>IF(squadre!P29=1, P29, "-")</f>
        <v>6.5</v>
      </c>
      <c r="Q88" s="22">
        <f>IF(squadre!Q29=1, Q29, "-")</f>
        <v>6.3</v>
      </c>
      <c r="R88" s="22">
        <f>IF(squadre!R29=1, R29, "-")</f>
        <v>5.5</v>
      </c>
      <c r="S88" s="22" t="str">
        <f>IF(squadre!S29=1, S29, "-")</f>
        <v>-</v>
      </c>
      <c r="T88" s="22" t="str">
        <f>IF(squadre!T29=1, T29, "-")</f>
        <v>-</v>
      </c>
      <c r="U88" s="22" t="str">
        <f>IF(squadre!U29=1, U29, "-")</f>
        <v>-</v>
      </c>
      <c r="V88" s="22" t="str">
        <f>IF(squadre!V29=1, V29, "-")</f>
        <v>-</v>
      </c>
      <c r="Y88" s="12">
        <v>27</v>
      </c>
      <c r="Z88" s="14" t="str">
        <f>IF(squadre!BC29="1v",C29,"-")</f>
        <v>-</v>
      </c>
      <c r="AA88" s="14" t="str">
        <f>IF(squadre!BD29="1v",D29,"-")</f>
        <v>-</v>
      </c>
      <c r="AB88" s="14" t="str">
        <f>IF(squadre!BE29="1v",E29,"-")</f>
        <v>-</v>
      </c>
      <c r="AC88" s="14">
        <f>IF(squadre!BF29="1v",F29,"-")</f>
        <v>6.2</v>
      </c>
      <c r="AD88" s="14" t="str">
        <f>IF(squadre!BG29="1v",G29,"-")</f>
        <v>-</v>
      </c>
      <c r="AE88" s="14" t="str">
        <f>IF(squadre!BH29="1v",H29,"-")</f>
        <v>-</v>
      </c>
      <c r="AF88" s="14" t="str">
        <f>IF(squadre!BI29="1v",I29,"-")</f>
        <v>-</v>
      </c>
      <c r="AG88" s="14" t="str">
        <f>IF(squadre!BJ29="1v",J29,"-")</f>
        <v>-</v>
      </c>
      <c r="AH88" s="14" t="str">
        <f>IF(squadre!BK29="1v",K29,"-")</f>
        <v>-</v>
      </c>
      <c r="AI88" s="14" t="str">
        <f>IF(squadre!BL29="1v",L29,"-")</f>
        <v>-</v>
      </c>
      <c r="AJ88" s="14" t="str">
        <f>IF(squadre!BM29="1v",M29,"-")</f>
        <v>-</v>
      </c>
      <c r="AK88" s="14" t="str">
        <f>IF(squadre!BN29="1v",N29,"-")</f>
        <v>-</v>
      </c>
      <c r="AL88" s="14">
        <f>IF(squadre!BO29="1v",O29,"-")</f>
        <v>6.3</v>
      </c>
      <c r="AM88" s="14">
        <f>IF(squadre!BP29="1v",P29,"-")</f>
        <v>6.5</v>
      </c>
      <c r="AN88" s="14">
        <f>IF(squadre!BQ29="1v",Q29,"-")</f>
        <v>6.3</v>
      </c>
      <c r="AO88" s="14" t="str">
        <f>IF(squadre!BR29="1v",R29,"-")</f>
        <v>-</v>
      </c>
      <c r="AP88" s="14" t="str">
        <f>IF(squadre!BS29="1v",S29,"-")</f>
        <v>-</v>
      </c>
      <c r="AQ88" s="14" t="str">
        <f>IF(squadre!BT29="1v",T29,"-")</f>
        <v>-</v>
      </c>
      <c r="AR88" s="14" t="str">
        <f>IF(squadre!BU29="1v",U29,"-")</f>
        <v>-</v>
      </c>
      <c r="AS88" s="14" t="str">
        <f>IF(squadre!BV29="1v",V29,"-")</f>
        <v>-</v>
      </c>
      <c r="AV88" s="12">
        <v>27</v>
      </c>
      <c r="AW88" s="14">
        <f>IF(squadre!BC29="1p", C29, "-")</f>
        <v>6.1</v>
      </c>
      <c r="AX88" s="14" t="str">
        <f>IF(squadre!BD29="1p", D29, "-")</f>
        <v>-</v>
      </c>
      <c r="AY88" s="14" t="str">
        <f>IF(squadre!BE29="1p", E29, "-")</f>
        <v>-</v>
      </c>
      <c r="AZ88" s="14" t="str">
        <f>IF(squadre!BF29="1p", F29, "-")</f>
        <v>-</v>
      </c>
      <c r="BA88" s="14" t="str">
        <f>IF(squadre!BG29="1p", G29, "-")</f>
        <v>-</v>
      </c>
      <c r="BB88" s="14" t="str">
        <f>IF(squadre!BH29="1p", H29, "-")</f>
        <v>-</v>
      </c>
      <c r="BC88" s="14" t="str">
        <f>IF(squadre!BI29="1p", I29, "-")</f>
        <v>-</v>
      </c>
      <c r="BD88" s="14">
        <f>IF(squadre!BJ29="1p", J29, "-")</f>
        <v>6</v>
      </c>
      <c r="BE88" s="14" t="str">
        <f>IF(squadre!BK29="1p", K29, "-")</f>
        <v>-</v>
      </c>
      <c r="BF88" s="14" t="str">
        <f>IF(squadre!BL29="1p", L29, "-")</f>
        <v>-</v>
      </c>
      <c r="BG88" s="14" t="str">
        <f>IF(squadre!BM29="1p", M29, "-")</f>
        <v>-</v>
      </c>
      <c r="BH88" s="14" t="str">
        <f>IF(squadre!BN29="1p", N29, "-")</f>
        <v>-</v>
      </c>
      <c r="BI88" s="14" t="str">
        <f>IF(squadre!BO29="1p", O29, "-")</f>
        <v>-</v>
      </c>
      <c r="BJ88" s="14" t="str">
        <f>IF(squadre!BP29="1p", P29, "-")</f>
        <v>-</v>
      </c>
      <c r="BK88" s="14" t="str">
        <f>IF(squadre!BQ29="1p", Q29, "-")</f>
        <v>-</v>
      </c>
      <c r="BL88" s="14" t="str">
        <f>IF(squadre!BR29="1p", R29, "-")</f>
        <v>-</v>
      </c>
      <c r="BM88" s="14" t="str">
        <f>IF(squadre!BS29="1p", S29, "-")</f>
        <v>-</v>
      </c>
      <c r="BN88" s="14" t="str">
        <f>IF(squadre!BT29="1p", T29, "-")</f>
        <v>-</v>
      </c>
      <c r="BO88" s="14" t="str">
        <f>IF(squadre!BU29="1p", U29, "-")</f>
        <v>-</v>
      </c>
      <c r="BP88" s="14" t="str">
        <f>IF(squadre!BV29="1p", V29, "-")</f>
        <v>-</v>
      </c>
      <c r="BS88" s="12">
        <v>27</v>
      </c>
      <c r="BT88" s="14" t="str">
        <f>IF(squadre!BC29="1s", C29, "-")</f>
        <v>-</v>
      </c>
      <c r="BU88" s="14" t="str">
        <f>IF(squadre!BD29="1s", D29, "-")</f>
        <v>-</v>
      </c>
      <c r="BV88" s="14" t="str">
        <f>IF(squadre!BE29="1s", E29, "-")</f>
        <v>-</v>
      </c>
      <c r="BW88" s="14" t="str">
        <f>IF(squadre!BF29="1s", F29, "-")</f>
        <v>-</v>
      </c>
      <c r="BX88" s="14">
        <f>IF(squadre!BG29="1s", G29, "-")</f>
        <v>5.4</v>
      </c>
      <c r="BY88" s="14">
        <f>IF(squadre!BH29="1s", H29, "-")</f>
        <v>5.5</v>
      </c>
      <c r="BZ88" s="14" t="str">
        <f>IF(squadre!BI29="1s", I29, "-")</f>
        <v>-</v>
      </c>
      <c r="CA88" s="14" t="str">
        <f>IF(squadre!BJ29="1s", J29, "-")</f>
        <v>-</v>
      </c>
      <c r="CB88" s="14" t="str">
        <f>IF(squadre!BK29="1s", K29, "-")</f>
        <v>-</v>
      </c>
      <c r="CC88" s="14" t="str">
        <f>IF(squadre!BL29="1s", L29, "-")</f>
        <v>-</v>
      </c>
      <c r="CD88" s="14">
        <f>IF(squadre!BM29="1s", M29, "-")</f>
        <v>5.5</v>
      </c>
      <c r="CE88" s="14" t="str">
        <f>IF(squadre!BN29="1s", N29, "-")</f>
        <v>-</v>
      </c>
      <c r="CF88" s="14" t="str">
        <f>IF(squadre!BO29="1s", O29, "-")</f>
        <v>-</v>
      </c>
      <c r="CG88" s="14" t="str">
        <f>IF(squadre!BP29="1s", P29, "-")</f>
        <v>-</v>
      </c>
      <c r="CH88" s="14" t="str">
        <f>IF(squadre!BQ29="1s", Q29, "-")</f>
        <v>-</v>
      </c>
      <c r="CI88" s="14">
        <f>IF(squadre!BR29="1s", R29, "-")</f>
        <v>5.5</v>
      </c>
      <c r="CJ88" s="14" t="str">
        <f>IF(squadre!BS29="1s", S29, "-")</f>
        <v>-</v>
      </c>
      <c r="CK88" s="14" t="str">
        <f>IF(squadre!BT29="1s", T29, "-")</f>
        <v>-</v>
      </c>
      <c r="CL88" s="14" t="str">
        <f>IF(squadre!BU29="1s", U29, "-")</f>
        <v>-</v>
      </c>
      <c r="CM88" s="14" t="str">
        <f>IF(squadre!BV29="1s", V29, "-")</f>
        <v>-</v>
      </c>
    </row>
    <row r="89" spans="2:91" x14ac:dyDescent="0.3">
      <c r="B89" s="12">
        <v>28</v>
      </c>
      <c r="C89" s="22" t="str">
        <f>IF(squadre!C30=1, C30, "-")</f>
        <v>-</v>
      </c>
      <c r="D89" s="22">
        <f>IF(squadre!D30=1, D30, "-")</f>
        <v>5.8</v>
      </c>
      <c r="E89" s="22">
        <f>IF(squadre!E30=1, E30, "-")</f>
        <v>6.4</v>
      </c>
      <c r="F89" s="22">
        <f>IF(squadre!F30=1, F30, "-")</f>
        <v>6.1</v>
      </c>
      <c r="G89" s="22" t="str">
        <f>IF(squadre!G30=1, G30, "-")</f>
        <v>-</v>
      </c>
      <c r="H89" s="22" t="str">
        <f>IF(squadre!H30=1, H30, "-")</f>
        <v>-</v>
      </c>
      <c r="I89" s="22">
        <f>IF(squadre!I30=1, I30, "-")</f>
        <v>5.0999999999999996</v>
      </c>
      <c r="J89" s="22" t="str">
        <f>IF(squadre!J30=1, J30, "-")</f>
        <v>-</v>
      </c>
      <c r="K89" s="22">
        <f>IF(squadre!K30=1, K30, "-")</f>
        <v>5.6</v>
      </c>
      <c r="L89" s="22" t="str">
        <f>IF(squadre!L30=1, L30, "-")</f>
        <v>-</v>
      </c>
      <c r="M89" s="22" t="str">
        <f>IF(squadre!M30=1, M30, "-")</f>
        <v>-</v>
      </c>
      <c r="N89" s="22">
        <f>IF(squadre!N30=1, N30, "-")</f>
        <v>5.7</v>
      </c>
      <c r="O89" s="22" t="str">
        <f>IF(squadre!O30=1, O30, "-")</f>
        <v>-</v>
      </c>
      <c r="P89" s="22" t="str">
        <f>IF(squadre!P30=1, P30, "-")</f>
        <v>-</v>
      </c>
      <c r="Q89" s="22" t="str">
        <f>IF(squadre!Q30=1, Q30, "-")</f>
        <v>-</v>
      </c>
      <c r="R89" s="22" t="str">
        <f>IF(squadre!R30=1, R30, "-")</f>
        <v>-</v>
      </c>
      <c r="S89" s="22">
        <f>IF(squadre!S30=1, S30, "-")</f>
        <v>5.6</v>
      </c>
      <c r="T89" s="22">
        <f>IF(squadre!T30=1, T30, "-")</f>
        <v>6.3</v>
      </c>
      <c r="U89" s="22">
        <f>IF(squadre!U30=1, U30, "-")</f>
        <v>5.4</v>
      </c>
      <c r="V89" s="22">
        <f>IF(squadre!V30=1, V30, "-")</f>
        <v>6.4</v>
      </c>
      <c r="Y89" s="12">
        <v>28</v>
      </c>
      <c r="Z89" s="14" t="str">
        <f>IF(squadre!BC30="1v",C30,"-")</f>
        <v>-</v>
      </c>
      <c r="AA89" s="14" t="str">
        <f>IF(squadre!BD30="1v",D30,"-")</f>
        <v>-</v>
      </c>
      <c r="AB89" s="14">
        <f>IF(squadre!BE30="1v",E30,"-")</f>
        <v>6.4</v>
      </c>
      <c r="AC89" s="14">
        <f>IF(squadre!BF30="1v",F30,"-")</f>
        <v>6.1</v>
      </c>
      <c r="AD89" s="14" t="str">
        <f>IF(squadre!BG30="1v",G30,"-")</f>
        <v>-</v>
      </c>
      <c r="AE89" s="14" t="str">
        <f>IF(squadre!BH30="1v",H30,"-")</f>
        <v>-</v>
      </c>
      <c r="AF89" s="14" t="str">
        <f>IF(squadre!BI30="1v",I30,"-")</f>
        <v>-</v>
      </c>
      <c r="AG89" s="14" t="str">
        <f>IF(squadre!BJ30="1v",J30,"-")</f>
        <v>-</v>
      </c>
      <c r="AH89" s="14" t="str">
        <f>IF(squadre!BK30="1v",K30,"-")</f>
        <v>-</v>
      </c>
      <c r="AI89" s="14" t="str">
        <f>IF(squadre!BL30="1v",L30,"-")</f>
        <v>-</v>
      </c>
      <c r="AJ89" s="14" t="str">
        <f>IF(squadre!BM30="1v",M30,"-")</f>
        <v>-</v>
      </c>
      <c r="AK89" s="14" t="str">
        <f>IF(squadre!BN30="1v",N30,"-")</f>
        <v>-</v>
      </c>
      <c r="AL89" s="14" t="str">
        <f>IF(squadre!BO30="1v",O30,"-")</f>
        <v>-</v>
      </c>
      <c r="AM89" s="14" t="str">
        <f>IF(squadre!BP30="1v",P30,"-")</f>
        <v>-</v>
      </c>
      <c r="AN89" s="14" t="str">
        <f>IF(squadre!BQ30="1v",Q30,"-")</f>
        <v>-</v>
      </c>
      <c r="AO89" s="14" t="str">
        <f>IF(squadre!BR30="1v",R30,"-")</f>
        <v>-</v>
      </c>
      <c r="AP89" s="14" t="str">
        <f>IF(squadre!BS30="1v",S30,"-")</f>
        <v>-</v>
      </c>
      <c r="AQ89" s="14">
        <f>IF(squadre!BT30="1v",T30,"-")</f>
        <v>6.3</v>
      </c>
      <c r="AR89" s="14" t="str">
        <f>IF(squadre!BU30="1v",U30,"-")</f>
        <v>-</v>
      </c>
      <c r="AS89" s="14" t="str">
        <f>IF(squadre!BV30="1v",V30,"-")</f>
        <v>-</v>
      </c>
      <c r="AV89" s="12">
        <v>28</v>
      </c>
      <c r="AW89" s="14" t="str">
        <f>IF(squadre!BC30="1p", C30, "-")</f>
        <v>-</v>
      </c>
      <c r="AX89" s="14">
        <f>IF(squadre!BD30="1p", D30, "-")</f>
        <v>5.8</v>
      </c>
      <c r="AY89" s="14" t="str">
        <f>IF(squadre!BE30="1p", E30, "-")</f>
        <v>-</v>
      </c>
      <c r="AZ89" s="14" t="str">
        <f>IF(squadre!BF30="1p", F30, "-")</f>
        <v>-</v>
      </c>
      <c r="BA89" s="14" t="str">
        <f>IF(squadre!BG30="1p", G30, "-")</f>
        <v>-</v>
      </c>
      <c r="BB89" s="14" t="str">
        <f>IF(squadre!BH30="1p", H30, "-")</f>
        <v>-</v>
      </c>
      <c r="BC89" s="14" t="str">
        <f>IF(squadre!BI30="1p", I30, "-")</f>
        <v>-</v>
      </c>
      <c r="BD89" s="14" t="str">
        <f>IF(squadre!BJ30="1p", J30, "-")</f>
        <v>-</v>
      </c>
      <c r="BE89" s="14">
        <f>IF(squadre!BK30="1p", K30, "-")</f>
        <v>5.6</v>
      </c>
      <c r="BF89" s="14" t="str">
        <f>IF(squadre!BL30="1p", L30, "-")</f>
        <v>-</v>
      </c>
      <c r="BG89" s="14" t="str">
        <f>IF(squadre!BM30="1p", M30, "-")</f>
        <v>-</v>
      </c>
      <c r="BH89" s="14">
        <f>IF(squadre!BN30="1p", N30, "-")</f>
        <v>5.7</v>
      </c>
      <c r="BI89" s="14" t="str">
        <f>IF(squadre!BO30="1p", O30, "-")</f>
        <v>-</v>
      </c>
      <c r="BJ89" s="14" t="str">
        <f>IF(squadre!BP30="1p", P30, "-")</f>
        <v>-</v>
      </c>
      <c r="BK89" s="14" t="str">
        <f>IF(squadre!BQ30="1p", Q30, "-")</f>
        <v>-</v>
      </c>
      <c r="BL89" s="14" t="str">
        <f>IF(squadre!BR30="1p", R30, "-")</f>
        <v>-</v>
      </c>
      <c r="BM89" s="14" t="str">
        <f>IF(squadre!BS30="1p", S30, "-")</f>
        <v>-</v>
      </c>
      <c r="BN89" s="14" t="str">
        <f>IF(squadre!BT30="1p", T30, "-")</f>
        <v>-</v>
      </c>
      <c r="BO89" s="14" t="str">
        <f>IF(squadre!BU30="1p", U30, "-")</f>
        <v>-</v>
      </c>
      <c r="BP89" s="14">
        <f>IF(squadre!BV30="1p", V30, "-")</f>
        <v>6.4</v>
      </c>
      <c r="BS89" s="12">
        <v>28</v>
      </c>
      <c r="BT89" s="14" t="str">
        <f>IF(squadre!BC30="1s", C30, "-")</f>
        <v>-</v>
      </c>
      <c r="BU89" s="14" t="str">
        <f>IF(squadre!BD30="1s", D30, "-")</f>
        <v>-</v>
      </c>
      <c r="BV89" s="14" t="str">
        <f>IF(squadre!BE30="1s", E30, "-")</f>
        <v>-</v>
      </c>
      <c r="BW89" s="14" t="str">
        <f>IF(squadre!BF30="1s", F30, "-")</f>
        <v>-</v>
      </c>
      <c r="BX89" s="14" t="str">
        <f>IF(squadre!BG30="1s", G30, "-")</f>
        <v>-</v>
      </c>
      <c r="BY89" s="14" t="str">
        <f>IF(squadre!BH30="1s", H30, "-")</f>
        <v>-</v>
      </c>
      <c r="BZ89" s="14">
        <f>IF(squadre!BI30="1s", I30, "-")</f>
        <v>5.0999999999999996</v>
      </c>
      <c r="CA89" s="14" t="str">
        <f>IF(squadre!BJ30="1s", J30, "-")</f>
        <v>-</v>
      </c>
      <c r="CB89" s="14" t="str">
        <f>IF(squadre!BK30="1s", K30, "-")</f>
        <v>-</v>
      </c>
      <c r="CC89" s="14" t="str">
        <f>IF(squadre!BL30="1s", L30, "-")</f>
        <v>-</v>
      </c>
      <c r="CD89" s="14" t="str">
        <f>IF(squadre!BM30="1s", M30, "-")</f>
        <v>-</v>
      </c>
      <c r="CE89" s="14" t="str">
        <f>IF(squadre!BN30="1s", N30, "-")</f>
        <v>-</v>
      </c>
      <c r="CF89" s="14" t="str">
        <f>IF(squadre!BO30="1s", O30, "-")</f>
        <v>-</v>
      </c>
      <c r="CG89" s="14" t="str">
        <f>IF(squadre!BP30="1s", P30, "-")</f>
        <v>-</v>
      </c>
      <c r="CH89" s="14" t="str">
        <f>IF(squadre!BQ30="1s", Q30, "-")</f>
        <v>-</v>
      </c>
      <c r="CI89" s="14" t="str">
        <f>IF(squadre!BR30="1s", R30, "-")</f>
        <v>-</v>
      </c>
      <c r="CJ89" s="14">
        <f>IF(squadre!BS30="1s", S30, "-")</f>
        <v>5.6</v>
      </c>
      <c r="CK89" s="14" t="str">
        <f>IF(squadre!BT30="1s", T30, "-")</f>
        <v>-</v>
      </c>
      <c r="CL89" s="14">
        <f>IF(squadre!BU30="1s", U30, "-")</f>
        <v>5.4</v>
      </c>
      <c r="CM89" s="14" t="str">
        <f>IF(squadre!BV30="1s", V30, "-")</f>
        <v>-</v>
      </c>
    </row>
    <row r="90" spans="2:91" x14ac:dyDescent="0.3">
      <c r="B90" s="12">
        <v>29</v>
      </c>
      <c r="C90" s="22">
        <f>IF(squadre!C31=1, C31, "-")</f>
        <v>6.4</v>
      </c>
      <c r="D90" s="22" t="str">
        <f>IF(squadre!D31=1, D31, "-")</f>
        <v>-</v>
      </c>
      <c r="E90" s="22" t="str">
        <f>IF(squadre!E31=1, E31, "-")</f>
        <v>-</v>
      </c>
      <c r="F90" s="22" t="str">
        <f>IF(squadre!F31=1, F31, "-")</f>
        <v>-</v>
      </c>
      <c r="G90" s="22">
        <f>IF(squadre!G31=1, G31, "-")</f>
        <v>5.8</v>
      </c>
      <c r="H90" s="22">
        <f>IF(squadre!H31=1, H31, "-")</f>
        <v>5.8</v>
      </c>
      <c r="I90" s="22" t="str">
        <f>IF(squadre!I31=1, I31, "-")</f>
        <v>-</v>
      </c>
      <c r="J90" s="22">
        <f>IF(squadre!J31=1, J31, "-")</f>
        <v>5.9</v>
      </c>
      <c r="K90" s="22" t="str">
        <f>IF(squadre!K31=1, K31, "-")</f>
        <v>-</v>
      </c>
      <c r="L90" s="22">
        <f>IF(squadre!L31=1, L31, "-")</f>
        <v>6.2</v>
      </c>
      <c r="M90" s="22">
        <f>IF(squadre!M31=1, M31, "-")</f>
        <v>6.1</v>
      </c>
      <c r="N90" s="22" t="str">
        <f>IF(squadre!N31=1, N31, "-")</f>
        <v>-</v>
      </c>
      <c r="O90" s="22">
        <f>IF(squadre!O31=1, O31, "-")</f>
        <v>6.3</v>
      </c>
      <c r="P90" s="22">
        <f>IF(squadre!P31=1, P31, "-")</f>
        <v>5.7</v>
      </c>
      <c r="Q90" s="22">
        <f>IF(squadre!Q31=1, Q31, "-")</f>
        <v>6.1</v>
      </c>
      <c r="R90" s="22">
        <f>IF(squadre!R31=1, R31, "-")</f>
        <v>6.2</v>
      </c>
      <c r="S90" s="22" t="str">
        <f>IF(squadre!S31=1, S31, "-")</f>
        <v>-</v>
      </c>
      <c r="T90" s="22" t="str">
        <f>IF(squadre!T31=1, T31, "-")</f>
        <v>-</v>
      </c>
      <c r="U90" s="22" t="str">
        <f>IF(squadre!U31=1, U31, "-")</f>
        <v>-</v>
      </c>
      <c r="V90" s="22" t="str">
        <f>IF(squadre!V31=1, V31, "-")</f>
        <v>-</v>
      </c>
      <c r="Y90" s="12">
        <v>29</v>
      </c>
      <c r="Z90" s="14">
        <f>IF(squadre!BC31="1v",C31,"-")</f>
        <v>6.4</v>
      </c>
      <c r="AA90" s="14" t="str">
        <f>IF(squadre!BD31="1v",D31,"-")</f>
        <v>-</v>
      </c>
      <c r="AB90" s="14" t="str">
        <f>IF(squadre!BE31="1v",E31,"-")</f>
        <v>-</v>
      </c>
      <c r="AC90" s="14" t="str">
        <f>IF(squadre!BF31="1v",F31,"-")</f>
        <v>-</v>
      </c>
      <c r="AD90" s="14" t="str">
        <f>IF(squadre!BG31="1v",G31,"-")</f>
        <v>-</v>
      </c>
      <c r="AE90" s="14" t="str">
        <f>IF(squadre!BH31="1v",H31,"-")</f>
        <v>-</v>
      </c>
      <c r="AF90" s="14" t="str">
        <f>IF(squadre!BI31="1v",I31,"-")</f>
        <v>-</v>
      </c>
      <c r="AG90" s="14" t="str">
        <f>IF(squadre!BJ31="1v",J31,"-")</f>
        <v>-</v>
      </c>
      <c r="AH90" s="14" t="str">
        <f>IF(squadre!BK31="1v",K31,"-")</f>
        <v>-</v>
      </c>
      <c r="AI90" s="14">
        <f>IF(squadre!BL31="1v",L31,"-")</f>
        <v>6.2</v>
      </c>
      <c r="AJ90" s="14">
        <f>IF(squadre!BM31="1v",M31,"-")</f>
        <v>6.1</v>
      </c>
      <c r="AK90" s="14" t="str">
        <f>IF(squadre!BN31="1v",N31,"-")</f>
        <v>-</v>
      </c>
      <c r="AL90" s="14">
        <f>IF(squadre!BO31="1v",O31,"-")</f>
        <v>6.3</v>
      </c>
      <c r="AM90" s="14" t="str">
        <f>IF(squadre!BP31="1v",P31,"-")</f>
        <v>-</v>
      </c>
      <c r="AN90" s="14" t="str">
        <f>IF(squadre!BQ31="1v",Q31,"-")</f>
        <v>-</v>
      </c>
      <c r="AO90" s="14" t="str">
        <f>IF(squadre!BR31="1v",R31,"-")</f>
        <v>-</v>
      </c>
      <c r="AP90" s="14" t="str">
        <f>IF(squadre!BS31="1v",S31,"-")</f>
        <v>-</v>
      </c>
      <c r="AQ90" s="14" t="str">
        <f>IF(squadre!BT31="1v",T31,"-")</f>
        <v>-</v>
      </c>
      <c r="AR90" s="14" t="str">
        <f>IF(squadre!BU31="1v",U31,"-")</f>
        <v>-</v>
      </c>
      <c r="AS90" s="14" t="str">
        <f>IF(squadre!BV31="1v",V31,"-")</f>
        <v>-</v>
      </c>
      <c r="AV90" s="12">
        <v>29</v>
      </c>
      <c r="AW90" s="14" t="str">
        <f>IF(squadre!BC31="1p", C31, "-")</f>
        <v>-</v>
      </c>
      <c r="AX90" s="14" t="str">
        <f>IF(squadre!BD31="1p", D31, "-")</f>
        <v>-</v>
      </c>
      <c r="AY90" s="14" t="str">
        <f>IF(squadre!BE31="1p", E31, "-")</f>
        <v>-</v>
      </c>
      <c r="AZ90" s="14" t="str">
        <f>IF(squadre!BF31="1p", F31, "-")</f>
        <v>-</v>
      </c>
      <c r="BA90" s="14">
        <f>IF(squadre!BG31="1p", G31, "-")</f>
        <v>5.8</v>
      </c>
      <c r="BB90" s="14">
        <f>IF(squadre!BH31="1p", H31, "-")</f>
        <v>5.8</v>
      </c>
      <c r="BC90" s="14" t="str">
        <f>IF(squadre!BI31="1p", I31, "-")</f>
        <v>-</v>
      </c>
      <c r="BD90" s="14">
        <f>IF(squadre!BJ31="1p", J31, "-")</f>
        <v>5.9</v>
      </c>
      <c r="BE90" s="14" t="str">
        <f>IF(squadre!BK31="1p", K31, "-")</f>
        <v>-</v>
      </c>
      <c r="BF90" s="14" t="str">
        <f>IF(squadre!BL31="1p", L31, "-")</f>
        <v>-</v>
      </c>
      <c r="BG90" s="14" t="str">
        <f>IF(squadre!BM31="1p", M31, "-")</f>
        <v>-</v>
      </c>
      <c r="BH90" s="14" t="str">
        <f>IF(squadre!BN31="1p", N31, "-")</f>
        <v>-</v>
      </c>
      <c r="BI90" s="14" t="str">
        <f>IF(squadre!BO31="1p", O31, "-")</f>
        <v>-</v>
      </c>
      <c r="BJ90" s="14">
        <f>IF(squadre!BP31="1p", P31, "-")</f>
        <v>5.7</v>
      </c>
      <c r="BK90" s="14">
        <f>IF(squadre!BQ31="1p", Q31, "-")</f>
        <v>6.1</v>
      </c>
      <c r="BL90" s="14">
        <f>IF(squadre!BR31="1p", R31, "-")</f>
        <v>6.2</v>
      </c>
      <c r="BM90" s="14" t="str">
        <f>IF(squadre!BS31="1p", S31, "-")</f>
        <v>-</v>
      </c>
      <c r="BN90" s="14" t="str">
        <f>IF(squadre!BT31="1p", T31, "-")</f>
        <v>-</v>
      </c>
      <c r="BO90" s="14" t="str">
        <f>IF(squadre!BU31="1p", U31, "-")</f>
        <v>-</v>
      </c>
      <c r="BP90" s="14" t="str">
        <f>IF(squadre!BV31="1p", V31, "-")</f>
        <v>-</v>
      </c>
      <c r="BS90" s="12">
        <v>29</v>
      </c>
      <c r="BT90" s="14" t="str">
        <f>IF(squadre!BC31="1s", C31, "-")</f>
        <v>-</v>
      </c>
      <c r="BU90" s="14" t="str">
        <f>IF(squadre!BD31="1s", D31, "-")</f>
        <v>-</v>
      </c>
      <c r="BV90" s="14" t="str">
        <f>IF(squadre!BE31="1s", E31, "-")</f>
        <v>-</v>
      </c>
      <c r="BW90" s="14" t="str">
        <f>IF(squadre!BF31="1s", F31, "-")</f>
        <v>-</v>
      </c>
      <c r="BX90" s="14" t="str">
        <f>IF(squadre!BG31="1s", G31, "-")</f>
        <v>-</v>
      </c>
      <c r="BY90" s="14" t="str">
        <f>IF(squadre!BH31="1s", H31, "-")</f>
        <v>-</v>
      </c>
      <c r="BZ90" s="14" t="str">
        <f>IF(squadre!BI31="1s", I31, "-")</f>
        <v>-</v>
      </c>
      <c r="CA90" s="14" t="str">
        <f>IF(squadre!BJ31="1s", J31, "-")</f>
        <v>-</v>
      </c>
      <c r="CB90" s="14" t="str">
        <f>IF(squadre!BK31="1s", K31, "-")</f>
        <v>-</v>
      </c>
      <c r="CC90" s="14" t="str">
        <f>IF(squadre!BL31="1s", L31, "-")</f>
        <v>-</v>
      </c>
      <c r="CD90" s="14" t="str">
        <f>IF(squadre!BM31="1s", M31, "-")</f>
        <v>-</v>
      </c>
      <c r="CE90" s="14" t="str">
        <f>IF(squadre!BN31="1s", N31, "-")</f>
        <v>-</v>
      </c>
      <c r="CF90" s="14" t="str">
        <f>IF(squadre!BO31="1s", O31, "-")</f>
        <v>-</v>
      </c>
      <c r="CG90" s="14" t="str">
        <f>IF(squadre!BP31="1s", P31, "-")</f>
        <v>-</v>
      </c>
      <c r="CH90" s="14" t="str">
        <f>IF(squadre!BQ31="1s", Q31, "-")</f>
        <v>-</v>
      </c>
      <c r="CI90" s="14" t="str">
        <f>IF(squadre!BR31="1s", R31, "-")</f>
        <v>-</v>
      </c>
      <c r="CJ90" s="14" t="str">
        <f>IF(squadre!BS31="1s", S31, "-")</f>
        <v>-</v>
      </c>
      <c r="CK90" s="14" t="str">
        <f>IF(squadre!BT31="1s", T31, "-")</f>
        <v>-</v>
      </c>
      <c r="CL90" s="14" t="str">
        <f>IF(squadre!BU31="1s", U31, "-")</f>
        <v>-</v>
      </c>
      <c r="CM90" s="14" t="str">
        <f>IF(squadre!BV31="1s", V31, "-")</f>
        <v>-</v>
      </c>
    </row>
    <row r="91" spans="2:91" x14ac:dyDescent="0.3">
      <c r="B91" s="12">
        <v>30</v>
      </c>
      <c r="C91" s="22" t="str">
        <f>IF(squadre!C32=1, C32, "-")</f>
        <v>-</v>
      </c>
      <c r="D91" s="22">
        <f>IF(squadre!D32=1, D32, "-")</f>
        <v>5.6</v>
      </c>
      <c r="E91" s="22">
        <f>IF(squadre!E32=1, E32, "-")</f>
        <v>6.4</v>
      </c>
      <c r="F91" s="22">
        <f>IF(squadre!F32=1, F32, "-")</f>
        <v>6.4</v>
      </c>
      <c r="G91" s="22" t="str">
        <f>IF(squadre!G32=1, G32, "-")</f>
        <v>-</v>
      </c>
      <c r="H91" s="22" t="str">
        <f>IF(squadre!H32=1, H32, "-")</f>
        <v>-</v>
      </c>
      <c r="I91" s="22">
        <f>IF(squadre!I32=1, I32, "-")</f>
        <v>5.4</v>
      </c>
      <c r="J91" s="22" t="str">
        <f>IF(squadre!J32=1, J32, "-")</f>
        <v>-</v>
      </c>
      <c r="K91" s="22">
        <f>IF(squadre!K32=1, K32, "-")</f>
        <v>6.2</v>
      </c>
      <c r="L91" s="22">
        <f>IF(squadre!L32=1, L32, "-")</f>
        <v>6.8</v>
      </c>
      <c r="M91" s="22" t="str">
        <f>IF(squadre!M32=1, M32, "-")</f>
        <v>-</v>
      </c>
      <c r="N91" s="22">
        <f>IF(squadre!N32=1, N32, "-")</f>
        <v>5.8</v>
      </c>
      <c r="O91" s="22" t="str">
        <f>IF(squadre!O32=1, O32, "-")</f>
        <v>-</v>
      </c>
      <c r="P91" s="22" t="str">
        <f>IF(squadre!P32=1, P32, "-")</f>
        <v>-</v>
      </c>
      <c r="Q91" s="22" t="str">
        <f>IF(squadre!Q32=1, Q32, "-")</f>
        <v>-</v>
      </c>
      <c r="R91" s="22" t="str">
        <f>IF(squadre!R32=1, R32, "-")</f>
        <v>-</v>
      </c>
      <c r="S91" s="22">
        <f>IF(squadre!S32=1, S32, "-")</f>
        <v>6.4</v>
      </c>
      <c r="T91" s="22">
        <f>IF(squadre!T32=1, T32, "-")</f>
        <v>6.2</v>
      </c>
      <c r="U91" s="22">
        <f>IF(squadre!U32=1, U32, "-")</f>
        <v>6.1</v>
      </c>
      <c r="V91" s="22" t="str">
        <f>IF(squadre!V32=1, V32, "-")</f>
        <v>-</v>
      </c>
      <c r="Y91" s="12">
        <v>30</v>
      </c>
      <c r="Z91" s="14" t="str">
        <f>IF(squadre!BC32="1v",C32,"-")</f>
        <v>-</v>
      </c>
      <c r="AA91" s="14" t="str">
        <f>IF(squadre!BD32="1v",D32,"-")</f>
        <v>-</v>
      </c>
      <c r="AB91" s="14">
        <f>IF(squadre!BE32="1v",E32,"-")</f>
        <v>6.4</v>
      </c>
      <c r="AC91" s="14" t="str">
        <f>IF(squadre!BF32="1v",F32,"-")</f>
        <v>-</v>
      </c>
      <c r="AD91" s="14" t="str">
        <f>IF(squadre!BG32="1v",G32,"-")</f>
        <v>-</v>
      </c>
      <c r="AE91" s="14" t="str">
        <f>IF(squadre!BH32="1v",H32,"-")</f>
        <v>-</v>
      </c>
      <c r="AF91" s="14" t="str">
        <f>IF(squadre!BI32="1v",I32,"-")</f>
        <v>-</v>
      </c>
      <c r="AG91" s="14" t="str">
        <f>IF(squadre!BJ32="1v",J32,"-")</f>
        <v>-</v>
      </c>
      <c r="AH91" s="14">
        <f>IF(squadre!BK32="1v",K32,"-")</f>
        <v>6.2</v>
      </c>
      <c r="AI91" s="14">
        <f>IF(squadre!BL32="1v",L32,"-")</f>
        <v>6.8</v>
      </c>
      <c r="AJ91" s="14" t="str">
        <f>IF(squadre!BM32="1v",M32,"-")</f>
        <v>-</v>
      </c>
      <c r="AK91" s="14" t="str">
        <f>IF(squadre!BN32="1v",N32,"-")</f>
        <v>-</v>
      </c>
      <c r="AL91" s="14" t="str">
        <f>IF(squadre!BO32="1v",O32,"-")</f>
        <v>-</v>
      </c>
      <c r="AM91" s="14" t="str">
        <f>IF(squadre!BP32="1v",P32,"-")</f>
        <v>-</v>
      </c>
      <c r="AN91" s="14" t="str">
        <f>IF(squadre!BQ32="1v",Q32,"-")</f>
        <v>-</v>
      </c>
      <c r="AO91" s="14" t="str">
        <f>IF(squadre!BR32="1v",R32,"-")</f>
        <v>-</v>
      </c>
      <c r="AP91" s="14">
        <f>IF(squadre!BS32="1v",S32,"-")</f>
        <v>6.4</v>
      </c>
      <c r="AQ91" s="14">
        <f>IF(squadre!BT32="1v",T32,"-")</f>
        <v>6.2</v>
      </c>
      <c r="AR91" s="14">
        <f>IF(squadre!BU32="1v",U32,"-")</f>
        <v>6.1</v>
      </c>
      <c r="AS91" s="14" t="str">
        <f>IF(squadre!BV32="1v",V32,"-")</f>
        <v>-</v>
      </c>
      <c r="AV91" s="12">
        <v>30</v>
      </c>
      <c r="AW91" s="14" t="str">
        <f>IF(squadre!BC32="1p", C32, "-")</f>
        <v>-</v>
      </c>
      <c r="AX91" s="14" t="str">
        <f>IF(squadre!BD32="1p", D32, "-")</f>
        <v>-</v>
      </c>
      <c r="AY91" s="14" t="str">
        <f>IF(squadre!BE32="1p", E32, "-")</f>
        <v>-</v>
      </c>
      <c r="AZ91" s="14">
        <f>IF(squadre!BF32="1p", F32, "-")</f>
        <v>6.4</v>
      </c>
      <c r="BA91" s="14" t="str">
        <f>IF(squadre!BG32="1p", G32, "-")</f>
        <v>-</v>
      </c>
      <c r="BB91" s="14" t="str">
        <f>IF(squadre!BH32="1p", H32, "-")</f>
        <v>-</v>
      </c>
      <c r="BC91" s="14" t="str">
        <f>IF(squadre!BI32="1p", I32, "-")</f>
        <v>-</v>
      </c>
      <c r="BD91" s="14" t="str">
        <f>IF(squadre!BJ32="1p", J32, "-")</f>
        <v>-</v>
      </c>
      <c r="BE91" s="14" t="str">
        <f>IF(squadre!BK32="1p", K32, "-")</f>
        <v>-</v>
      </c>
      <c r="BF91" s="14" t="str">
        <f>IF(squadre!BL32="1p", L32, "-")</f>
        <v>-</v>
      </c>
      <c r="BG91" s="14" t="str">
        <f>IF(squadre!BM32="1p", M32, "-")</f>
        <v>-</v>
      </c>
      <c r="BH91" s="14">
        <f>IF(squadre!BN32="1p", N32, "-")</f>
        <v>5.8</v>
      </c>
      <c r="BI91" s="14" t="str">
        <f>IF(squadre!BO32="1p", O32, "-")</f>
        <v>-</v>
      </c>
      <c r="BJ91" s="14" t="str">
        <f>IF(squadre!BP32="1p", P32, "-")</f>
        <v>-</v>
      </c>
      <c r="BK91" s="14" t="str">
        <f>IF(squadre!BQ32="1p", Q32, "-")</f>
        <v>-</v>
      </c>
      <c r="BL91" s="14" t="str">
        <f>IF(squadre!BR32="1p", R32, "-")</f>
        <v>-</v>
      </c>
      <c r="BM91" s="14" t="str">
        <f>IF(squadre!BS32="1p", S32, "-")</f>
        <v>-</v>
      </c>
      <c r="BN91" s="14" t="str">
        <f>IF(squadre!BT32="1p", T32, "-")</f>
        <v>-</v>
      </c>
      <c r="BO91" s="14" t="str">
        <f>IF(squadre!BU32="1p", U32, "-")</f>
        <v>-</v>
      </c>
      <c r="BP91" s="14" t="str">
        <f>IF(squadre!BV32="1p", V32, "-")</f>
        <v>-</v>
      </c>
      <c r="BS91" s="12">
        <v>30</v>
      </c>
      <c r="BT91" s="14" t="str">
        <f>IF(squadre!BC32="1s", C32, "-")</f>
        <v>-</v>
      </c>
      <c r="BU91" s="14">
        <f>IF(squadre!BD32="1s", D32, "-")</f>
        <v>5.6</v>
      </c>
      <c r="BV91" s="14" t="str">
        <f>IF(squadre!BE32="1s", E32, "-")</f>
        <v>-</v>
      </c>
      <c r="BW91" s="14" t="str">
        <f>IF(squadre!BF32="1s", F32, "-")</f>
        <v>-</v>
      </c>
      <c r="BX91" s="14" t="str">
        <f>IF(squadre!BG32="1s", G32, "-")</f>
        <v>-</v>
      </c>
      <c r="BY91" s="14" t="str">
        <f>IF(squadre!BH32="1s", H32, "-")</f>
        <v>-</v>
      </c>
      <c r="BZ91" s="14">
        <f>IF(squadre!BI32="1s", I32, "-")</f>
        <v>5.4</v>
      </c>
      <c r="CA91" s="14" t="str">
        <f>IF(squadre!BJ32="1s", J32, "-")</f>
        <v>-</v>
      </c>
      <c r="CB91" s="14" t="str">
        <f>IF(squadre!BK32="1s", K32, "-")</f>
        <v>-</v>
      </c>
      <c r="CC91" s="14" t="str">
        <f>IF(squadre!BL32="1s", L32, "-")</f>
        <v>-</v>
      </c>
      <c r="CD91" s="14" t="str">
        <f>IF(squadre!BM32="1s", M32, "-")</f>
        <v>-</v>
      </c>
      <c r="CE91" s="14" t="str">
        <f>IF(squadre!BN32="1s", N32, "-")</f>
        <v>-</v>
      </c>
      <c r="CF91" s="14" t="str">
        <f>IF(squadre!BO32="1s", O32, "-")</f>
        <v>-</v>
      </c>
      <c r="CG91" s="14" t="str">
        <f>IF(squadre!BP32="1s", P32, "-")</f>
        <v>-</v>
      </c>
      <c r="CH91" s="14" t="str">
        <f>IF(squadre!BQ32="1s", Q32, "-")</f>
        <v>-</v>
      </c>
      <c r="CI91" s="14" t="str">
        <f>IF(squadre!BR32="1s", R32, "-")</f>
        <v>-</v>
      </c>
      <c r="CJ91" s="14" t="str">
        <f>IF(squadre!BS32="1s", S32, "-")</f>
        <v>-</v>
      </c>
      <c r="CK91" s="14" t="str">
        <f>IF(squadre!BT32="1s", T32, "-")</f>
        <v>-</v>
      </c>
      <c r="CL91" s="14" t="str">
        <f>IF(squadre!BU32="1s", U32, "-")</f>
        <v>-</v>
      </c>
      <c r="CM91" s="14" t="str">
        <f>IF(squadre!BV32="1s", V32, "-")</f>
        <v>-</v>
      </c>
    </row>
    <row r="92" spans="2:91" x14ac:dyDescent="0.3">
      <c r="B92" s="12">
        <v>31</v>
      </c>
      <c r="C92" s="22">
        <f>IF(squadre!C33=1, C33, "-")</f>
        <v>5.9</v>
      </c>
      <c r="D92" s="22" t="str">
        <f>IF(squadre!D33=1, D33, "-")</f>
        <v>-</v>
      </c>
      <c r="E92" s="22">
        <f>IF(squadre!E33=1, E33, "-")</f>
        <v>6.1</v>
      </c>
      <c r="F92" s="22" t="str">
        <f>IF(squadre!F33=1, F33, "-")</f>
        <v>-</v>
      </c>
      <c r="G92" s="22">
        <f>IF(squadre!G33=1, G33, "-")</f>
        <v>5.9</v>
      </c>
      <c r="H92" s="22">
        <f>IF(squadre!H33=1, H33, "-")</f>
        <v>6.2</v>
      </c>
      <c r="I92" s="22" t="str">
        <f>IF(squadre!I33=1, I33, "-")</f>
        <v>-</v>
      </c>
      <c r="J92" s="22" t="str">
        <f>IF(squadre!J33=1, J33, "-")</f>
        <v>-</v>
      </c>
      <c r="K92" s="22" t="str">
        <f>IF(squadre!K33=1, K33, "-")</f>
        <v>-</v>
      </c>
      <c r="L92" s="22" t="str">
        <f>IF(squadre!L33=1, L33, "-")</f>
        <v>-</v>
      </c>
      <c r="M92" s="22">
        <f>IF(squadre!M33=1, M33, "-")</f>
        <v>6.5</v>
      </c>
      <c r="N92" s="22">
        <f>IF(squadre!N33=1, N33, "-")</f>
        <v>7</v>
      </c>
      <c r="O92" s="22">
        <f>IF(squadre!O33=1, O33, "-")</f>
        <v>5.6</v>
      </c>
      <c r="P92" s="22" t="str">
        <f>IF(squadre!P33=1, P33, "-")</f>
        <v>-</v>
      </c>
      <c r="Q92" s="22">
        <f>IF(squadre!Q33=1, Q33, "-")</f>
        <v>5.8</v>
      </c>
      <c r="R92" s="22">
        <f>IF(squadre!R33=1, R33, "-")</f>
        <v>5.8</v>
      </c>
      <c r="S92" s="22" t="str">
        <f>IF(squadre!S33=1, S33, "-")</f>
        <v>-</v>
      </c>
      <c r="T92" s="22" t="str">
        <f>IF(squadre!T33=1, T33, "-")</f>
        <v>-</v>
      </c>
      <c r="U92" s="22" t="str">
        <f>IF(squadre!U33=1, U33, "-")</f>
        <v>-</v>
      </c>
      <c r="V92" s="22">
        <f>IF(squadre!V33=1, V33, "-")</f>
        <v>6.4</v>
      </c>
      <c r="Y92" s="12">
        <v>31</v>
      </c>
      <c r="Z92" s="14" t="str">
        <f>IF(squadre!BC33="1v",C33,"-")</f>
        <v>-</v>
      </c>
      <c r="AA92" s="14" t="str">
        <f>IF(squadre!BD33="1v",D33,"-")</f>
        <v>-</v>
      </c>
      <c r="AB92" s="14" t="str">
        <f>IF(squadre!BE33="1v",E33,"-")</f>
        <v>-</v>
      </c>
      <c r="AC92" s="14" t="str">
        <f>IF(squadre!BF33="1v",F33,"-")</f>
        <v>-</v>
      </c>
      <c r="AD92" s="14" t="str">
        <f>IF(squadre!BG33="1v",G33,"-")</f>
        <v>-</v>
      </c>
      <c r="AE92" s="14">
        <f>IF(squadre!BH33="1v",H33,"-")</f>
        <v>6.2</v>
      </c>
      <c r="AF92" s="14" t="str">
        <f>IF(squadre!BI33="1v",I33,"-")</f>
        <v>-</v>
      </c>
      <c r="AG92" s="14" t="str">
        <f>IF(squadre!BJ33="1v",J33,"-")</f>
        <v>-</v>
      </c>
      <c r="AH92" s="14" t="str">
        <f>IF(squadre!BK33="1v",K33,"-")</f>
        <v>-</v>
      </c>
      <c r="AI92" s="14" t="str">
        <f>IF(squadre!BL33="1v",L33,"-")</f>
        <v>-</v>
      </c>
      <c r="AJ92" s="14">
        <f>IF(squadre!BM33="1v",M33,"-")</f>
        <v>6.5</v>
      </c>
      <c r="AK92" s="14">
        <f>IF(squadre!BN33="1v",N33,"-")</f>
        <v>7</v>
      </c>
      <c r="AL92" s="14" t="str">
        <f>IF(squadre!BO33="1v",O33,"-")</f>
        <v>-</v>
      </c>
      <c r="AM92" s="14" t="str">
        <f>IF(squadre!BP33="1v",P33,"-")</f>
        <v>-</v>
      </c>
      <c r="AN92" s="14" t="str">
        <f>IF(squadre!BQ33="1v",Q33,"-")</f>
        <v>-</v>
      </c>
      <c r="AO92" s="14" t="str">
        <f>IF(squadre!BR33="1v",R33,"-")</f>
        <v>-</v>
      </c>
      <c r="AP92" s="14" t="str">
        <f>IF(squadre!BS33="1v",S33,"-")</f>
        <v>-</v>
      </c>
      <c r="AQ92" s="14" t="str">
        <f>IF(squadre!BT33="1v",T33,"-")</f>
        <v>-</v>
      </c>
      <c r="AR92" s="14" t="str">
        <f>IF(squadre!BU33="1v",U33,"-")</f>
        <v>-</v>
      </c>
      <c r="AS92" s="14">
        <f>IF(squadre!BV33="1v",V33,"-")</f>
        <v>6.4</v>
      </c>
      <c r="AV92" s="12">
        <v>31</v>
      </c>
      <c r="AW92" s="14" t="str">
        <f>IF(squadre!BC33="1p", C33, "-")</f>
        <v>-</v>
      </c>
      <c r="AX92" s="14" t="str">
        <f>IF(squadre!BD33="1p", D33, "-")</f>
        <v>-</v>
      </c>
      <c r="AY92" s="14">
        <f>IF(squadre!BE33="1p", E33, "-")</f>
        <v>6.1</v>
      </c>
      <c r="AZ92" s="14" t="str">
        <f>IF(squadre!BF33="1p", F33, "-")</f>
        <v>-</v>
      </c>
      <c r="BA92" s="14">
        <f>IF(squadre!BG33="1p", G33, "-")</f>
        <v>5.9</v>
      </c>
      <c r="BB92" s="14" t="str">
        <f>IF(squadre!BH33="1p", H33, "-")</f>
        <v>-</v>
      </c>
      <c r="BC92" s="14" t="str">
        <f>IF(squadre!BI33="1p", I33, "-")</f>
        <v>-</v>
      </c>
      <c r="BD92" s="14" t="str">
        <f>IF(squadre!BJ33="1p", J33, "-")</f>
        <v>-</v>
      </c>
      <c r="BE92" s="14" t="str">
        <f>IF(squadre!BK33="1p", K33, "-")</f>
        <v>-</v>
      </c>
      <c r="BF92" s="14" t="str">
        <f>IF(squadre!BL33="1p", L33, "-")</f>
        <v>-</v>
      </c>
      <c r="BG92" s="14" t="str">
        <f>IF(squadre!BM33="1p", M33, "-")</f>
        <v>-</v>
      </c>
      <c r="BH92" s="14" t="str">
        <f>IF(squadre!BN33="1p", N33, "-")</f>
        <v>-</v>
      </c>
      <c r="BI92" s="14" t="str">
        <f>IF(squadre!BO33="1p", O33, "-")</f>
        <v>-</v>
      </c>
      <c r="BJ92" s="14" t="str">
        <f>IF(squadre!BP33="1p", P33, "-")</f>
        <v>-</v>
      </c>
      <c r="BK92" s="14">
        <f>IF(squadre!BQ33="1p", Q33, "-")</f>
        <v>5.8</v>
      </c>
      <c r="BL92" s="14" t="str">
        <f>IF(squadre!BR33="1p", R33, "-")</f>
        <v>-</v>
      </c>
      <c r="BM92" s="14" t="str">
        <f>IF(squadre!BS33="1p", S33, "-")</f>
        <v>-</v>
      </c>
      <c r="BN92" s="14" t="str">
        <f>IF(squadre!BT33="1p", T33, "-")</f>
        <v>-</v>
      </c>
      <c r="BO92" s="14" t="str">
        <f>IF(squadre!BU33="1p", U33, "-")</f>
        <v>-</v>
      </c>
      <c r="BP92" s="14" t="str">
        <f>IF(squadre!BV33="1p", V33, "-")</f>
        <v>-</v>
      </c>
      <c r="BS92" s="12">
        <v>31</v>
      </c>
      <c r="BT92" s="14">
        <f>IF(squadre!BC33="1s", C33, "-")</f>
        <v>5.9</v>
      </c>
      <c r="BU92" s="14" t="str">
        <f>IF(squadre!BD33="1s", D33, "-")</f>
        <v>-</v>
      </c>
      <c r="BV92" s="14" t="str">
        <f>IF(squadre!BE33="1s", E33, "-")</f>
        <v>-</v>
      </c>
      <c r="BW92" s="14" t="str">
        <f>IF(squadre!BF33="1s", F33, "-")</f>
        <v>-</v>
      </c>
      <c r="BX92" s="14" t="str">
        <f>IF(squadre!BG33="1s", G33, "-")</f>
        <v>-</v>
      </c>
      <c r="BY92" s="14" t="str">
        <f>IF(squadre!BH33="1s", H33, "-")</f>
        <v>-</v>
      </c>
      <c r="BZ92" s="14" t="str">
        <f>IF(squadre!BI33="1s", I33, "-")</f>
        <v>-</v>
      </c>
      <c r="CA92" s="14" t="str">
        <f>IF(squadre!BJ33="1s", J33, "-")</f>
        <v>-</v>
      </c>
      <c r="CB92" s="14" t="str">
        <f>IF(squadre!BK33="1s", K33, "-")</f>
        <v>-</v>
      </c>
      <c r="CC92" s="14" t="str">
        <f>IF(squadre!BL33="1s", L33, "-")</f>
        <v>-</v>
      </c>
      <c r="CD92" s="14" t="str">
        <f>IF(squadre!BM33="1s", M33, "-")</f>
        <v>-</v>
      </c>
      <c r="CE92" s="14" t="str">
        <f>IF(squadre!BN33="1s", N33, "-")</f>
        <v>-</v>
      </c>
      <c r="CF92" s="14">
        <f>IF(squadre!BO33="1s", O33, "-")</f>
        <v>5.6</v>
      </c>
      <c r="CG92" s="14" t="str">
        <f>IF(squadre!BP33="1s", P33, "-")</f>
        <v>-</v>
      </c>
      <c r="CH92" s="14" t="str">
        <f>IF(squadre!BQ33="1s", Q33, "-")</f>
        <v>-</v>
      </c>
      <c r="CI92" s="14">
        <f>IF(squadre!BR33="1s", R33, "-")</f>
        <v>5.8</v>
      </c>
      <c r="CJ92" s="14" t="str">
        <f>IF(squadre!BS33="1s", S33, "-")</f>
        <v>-</v>
      </c>
      <c r="CK92" s="14" t="str">
        <f>IF(squadre!BT33="1s", T33, "-")</f>
        <v>-</v>
      </c>
      <c r="CL92" s="14" t="str">
        <f>IF(squadre!BU33="1s", U33, "-")</f>
        <v>-</v>
      </c>
      <c r="CM92" s="14" t="str">
        <f>IF(squadre!BV33="1s", V33, "-")</f>
        <v>-</v>
      </c>
    </row>
    <row r="93" spans="2:91" x14ac:dyDescent="0.3">
      <c r="B93" s="12">
        <v>32</v>
      </c>
      <c r="C93" s="22" t="str">
        <f>IF(squadre!C34=1, C34, "-")</f>
        <v>-</v>
      </c>
      <c r="D93" s="22">
        <f>IF(squadre!D34=1, D34, "-")</f>
        <v>6</v>
      </c>
      <c r="E93" s="22" t="str">
        <f>IF(squadre!E34=1, E34, "-")</f>
        <v>-</v>
      </c>
      <c r="F93" s="22">
        <f>IF(squadre!F34=1, F34, "-")</f>
        <v>5.7</v>
      </c>
      <c r="G93" s="22" t="str">
        <f>IF(squadre!G34=1, G34, "-")</f>
        <v>-</v>
      </c>
      <c r="H93" s="22">
        <f>IF(squadre!H34=1, H34, "-")</f>
        <v>6</v>
      </c>
      <c r="I93" s="22">
        <f>IF(squadre!I34=1, I34, "-")</f>
        <v>5.9</v>
      </c>
      <c r="J93" s="22">
        <f>IF(squadre!J34=1, J34, "-")</f>
        <v>5.8</v>
      </c>
      <c r="K93" s="22">
        <f>IF(squadre!K34=1, K34, "-")</f>
        <v>6.2</v>
      </c>
      <c r="L93" s="22">
        <f>IF(squadre!L34=1, L34, "-")</f>
        <v>6.4</v>
      </c>
      <c r="M93" s="22" t="str">
        <f>IF(squadre!M34=1, M34, "-")</f>
        <v>-</v>
      </c>
      <c r="N93" s="22" t="str">
        <f>IF(squadre!N34=1, N34, "-")</f>
        <v>-</v>
      </c>
      <c r="O93" s="22" t="str">
        <f>IF(squadre!O34=1, O34, "-")</f>
        <v>-</v>
      </c>
      <c r="P93" s="22">
        <f>IF(squadre!P34=1, P34, "-")</f>
        <v>4.4000000000000004</v>
      </c>
      <c r="Q93" s="22" t="str">
        <f>IF(squadre!Q34=1, Q34, "-")</f>
        <v>-</v>
      </c>
      <c r="R93" s="22" t="str">
        <f>IF(squadre!R34=1, R34, "-")</f>
        <v>-</v>
      </c>
      <c r="S93" s="22">
        <f>IF(squadre!S34=1, S34, "-")</f>
        <v>6.3</v>
      </c>
      <c r="T93" s="22">
        <f>IF(squadre!T34=1, T34, "-")</f>
        <v>6.4</v>
      </c>
      <c r="U93" s="22" t="str">
        <f>IF(squadre!U34=1, U34, "-")</f>
        <v>-</v>
      </c>
      <c r="V93" s="22" t="str">
        <f>IF(squadre!V34=1, V34, "-")</f>
        <v>-</v>
      </c>
      <c r="Y93" s="12">
        <v>32</v>
      </c>
      <c r="Z93" s="14" t="str">
        <f>IF(squadre!BC34="1v",C34,"-")</f>
        <v>-</v>
      </c>
      <c r="AA93" s="14">
        <f>IF(squadre!BD34="1v",D34,"-")</f>
        <v>6</v>
      </c>
      <c r="AB93" s="14" t="str">
        <f>IF(squadre!BE34="1v",E34,"-")</f>
        <v>-</v>
      </c>
      <c r="AC93" s="14" t="str">
        <f>IF(squadre!BF34="1v",F34,"-")</f>
        <v>-</v>
      </c>
      <c r="AD93" s="14" t="str">
        <f>IF(squadre!BG34="1v",G34,"-")</f>
        <v>-</v>
      </c>
      <c r="AE93" s="14" t="str">
        <f>IF(squadre!BH34="1v",H34,"-")</f>
        <v>-</v>
      </c>
      <c r="AF93" s="14" t="str">
        <f>IF(squadre!BI34="1v",I34,"-")</f>
        <v>-</v>
      </c>
      <c r="AG93" s="14" t="str">
        <f>IF(squadre!BJ34="1v",J34,"-")</f>
        <v>-</v>
      </c>
      <c r="AH93" s="14">
        <f>IF(squadre!BK34="1v",K34,"-")</f>
        <v>6.2</v>
      </c>
      <c r="AI93" s="14">
        <f>IF(squadre!BL34="1v",L34,"-")</f>
        <v>6.4</v>
      </c>
      <c r="AJ93" s="14" t="str">
        <f>IF(squadre!BM34="1v",M34,"-")</f>
        <v>-</v>
      </c>
      <c r="AK93" s="14" t="str">
        <f>IF(squadre!BN34="1v",N34,"-")</f>
        <v>-</v>
      </c>
      <c r="AL93" s="14" t="str">
        <f>IF(squadre!BO34="1v",O34,"-")</f>
        <v>-</v>
      </c>
      <c r="AM93" s="14" t="str">
        <f>IF(squadre!BP34="1v",P34,"-")</f>
        <v>-</v>
      </c>
      <c r="AN93" s="14" t="str">
        <f>IF(squadre!BQ34="1v",Q34,"-")</f>
        <v>-</v>
      </c>
      <c r="AO93" s="14" t="str">
        <f>IF(squadre!BR34="1v",R34,"-")</f>
        <v>-</v>
      </c>
      <c r="AP93" s="14">
        <f>IF(squadre!BS34="1v",S34,"-")</f>
        <v>6.3</v>
      </c>
      <c r="AQ93" s="14">
        <f>IF(squadre!BT34="1v",T34,"-")</f>
        <v>6.4</v>
      </c>
      <c r="AR93" s="14" t="str">
        <f>IF(squadre!BU34="1v",U34,"-")</f>
        <v>-</v>
      </c>
      <c r="AS93" s="14" t="str">
        <f>IF(squadre!BV34="1v",V34,"-")</f>
        <v>-</v>
      </c>
      <c r="AV93" s="12">
        <v>32</v>
      </c>
      <c r="AW93" s="14" t="str">
        <f>IF(squadre!BC34="1p", C34, "-")</f>
        <v>-</v>
      </c>
      <c r="AX93" s="14" t="str">
        <f>IF(squadre!BD34="1p", D34, "-")</f>
        <v>-</v>
      </c>
      <c r="AY93" s="14" t="str">
        <f>IF(squadre!BE34="1p", E34, "-")</f>
        <v>-</v>
      </c>
      <c r="AZ93" s="14" t="str">
        <f>IF(squadre!BF34="1p", F34, "-")</f>
        <v>-</v>
      </c>
      <c r="BA93" s="14" t="str">
        <f>IF(squadre!BG34="1p", G34, "-")</f>
        <v>-</v>
      </c>
      <c r="BB93" s="14" t="str">
        <f>IF(squadre!BH34="1p", H34, "-")</f>
        <v>-</v>
      </c>
      <c r="BC93" s="14">
        <f>IF(squadre!BI34="1p", I34, "-")</f>
        <v>5.9</v>
      </c>
      <c r="BD93" s="14">
        <f>IF(squadre!BJ34="1p", J34, "-")</f>
        <v>5.8</v>
      </c>
      <c r="BE93" s="14" t="str">
        <f>IF(squadre!BK34="1p", K34, "-")</f>
        <v>-</v>
      </c>
      <c r="BF93" s="14" t="str">
        <f>IF(squadre!BL34="1p", L34, "-")</f>
        <v>-</v>
      </c>
      <c r="BG93" s="14" t="str">
        <f>IF(squadre!BM34="1p", M34, "-")</f>
        <v>-</v>
      </c>
      <c r="BH93" s="14" t="str">
        <f>IF(squadre!BN34="1p", N34, "-")</f>
        <v>-</v>
      </c>
      <c r="BI93" s="14" t="str">
        <f>IF(squadre!BO34="1p", O34, "-")</f>
        <v>-</v>
      </c>
      <c r="BJ93" s="14" t="str">
        <f>IF(squadre!BP34="1p", P34, "-")</f>
        <v>-</v>
      </c>
      <c r="BK93" s="14" t="str">
        <f>IF(squadre!BQ34="1p", Q34, "-")</f>
        <v>-</v>
      </c>
      <c r="BL93" s="14" t="str">
        <f>IF(squadre!BR34="1p", R34, "-")</f>
        <v>-</v>
      </c>
      <c r="BM93" s="14" t="str">
        <f>IF(squadre!BS34="1p", S34, "-")</f>
        <v>-</v>
      </c>
      <c r="BN93" s="14" t="str">
        <f>IF(squadre!BT34="1p", T34, "-")</f>
        <v>-</v>
      </c>
      <c r="BO93" s="14" t="str">
        <f>IF(squadre!BU34="1p", U34, "-")</f>
        <v>-</v>
      </c>
      <c r="BP93" s="14" t="str">
        <f>IF(squadre!BV34="1p", V34, "-")</f>
        <v>-</v>
      </c>
      <c r="BS93" s="12">
        <v>32</v>
      </c>
      <c r="BT93" s="14" t="str">
        <f>IF(squadre!BC34="1s", C34, "-")</f>
        <v>-</v>
      </c>
      <c r="BU93" s="14" t="str">
        <f>IF(squadre!BD34="1s", D34, "-")</f>
        <v>-</v>
      </c>
      <c r="BV93" s="14" t="str">
        <f>IF(squadre!BE34="1s", E34, "-")</f>
        <v>-</v>
      </c>
      <c r="BW93" s="14">
        <f>IF(squadre!BF34="1s", F34, "-")</f>
        <v>5.7</v>
      </c>
      <c r="BX93" s="14" t="str">
        <f>IF(squadre!BG34="1s", G34, "-")</f>
        <v>-</v>
      </c>
      <c r="BY93" s="14">
        <f>IF(squadre!BH34="1s", H34, "-")</f>
        <v>6</v>
      </c>
      <c r="BZ93" s="14" t="str">
        <f>IF(squadre!BI34="1s", I34, "-")</f>
        <v>-</v>
      </c>
      <c r="CA93" s="14" t="str">
        <f>IF(squadre!BJ34="1s", J34, "-")</f>
        <v>-</v>
      </c>
      <c r="CB93" s="14" t="str">
        <f>IF(squadre!BK34="1s", K34, "-")</f>
        <v>-</v>
      </c>
      <c r="CC93" s="14" t="str">
        <f>IF(squadre!BL34="1s", L34, "-")</f>
        <v>-</v>
      </c>
      <c r="CD93" s="14" t="str">
        <f>IF(squadre!BM34="1s", M34, "-")</f>
        <v>-</v>
      </c>
      <c r="CE93" s="14" t="str">
        <f>IF(squadre!BN34="1s", N34, "-")</f>
        <v>-</v>
      </c>
      <c r="CF93" s="14" t="str">
        <f>IF(squadre!BO34="1s", O34, "-")</f>
        <v>-</v>
      </c>
      <c r="CG93" s="14">
        <f>IF(squadre!BP34="1s", P34, "-")</f>
        <v>4.4000000000000004</v>
      </c>
      <c r="CH93" s="14" t="str">
        <f>IF(squadre!BQ34="1s", Q34, "-")</f>
        <v>-</v>
      </c>
      <c r="CI93" s="14" t="str">
        <f>IF(squadre!BR34="1s", R34, "-")</f>
        <v>-</v>
      </c>
      <c r="CJ93" s="14" t="str">
        <f>IF(squadre!BS34="1s", S34, "-")</f>
        <v>-</v>
      </c>
      <c r="CK93" s="14" t="str">
        <f>IF(squadre!BT34="1s", T34, "-")</f>
        <v>-</v>
      </c>
      <c r="CL93" s="14" t="str">
        <f>IF(squadre!BU34="1s", U34, "-")</f>
        <v>-</v>
      </c>
      <c r="CM93" s="14" t="str">
        <f>IF(squadre!BV34="1s", V34, "-")</f>
        <v>-</v>
      </c>
    </row>
    <row r="94" spans="2:91" x14ac:dyDescent="0.3">
      <c r="B94" s="12">
        <v>33</v>
      </c>
      <c r="C94" s="22">
        <f>IF(squadre!C35=1, C35, "-")</f>
        <v>6.1</v>
      </c>
      <c r="D94" s="22" t="str">
        <f>IF(squadre!D35=1, D35, "-")</f>
        <v>-</v>
      </c>
      <c r="E94" s="22">
        <f>IF(squadre!E35=1, E35, "-")</f>
        <v>6</v>
      </c>
      <c r="F94" s="22" t="str">
        <f>IF(squadre!F35=1, F35, "-")</f>
        <v>-</v>
      </c>
      <c r="G94" s="22">
        <f>IF(squadre!G35=1, G35, "-")</f>
        <v>6.1</v>
      </c>
      <c r="H94" s="22" t="str">
        <f>IF(squadre!H35=1, H35, "-")</f>
        <v>-</v>
      </c>
      <c r="I94" s="22" t="str">
        <f>IF(squadre!I35=1, I35, "-")</f>
        <v>-</v>
      </c>
      <c r="J94" s="22" t="str">
        <f>IF(squadre!J35=1, J35, "-")</f>
        <v>-</v>
      </c>
      <c r="K94" s="22" t="str">
        <f>IF(squadre!K35=1, K35, "-")</f>
        <v>-</v>
      </c>
      <c r="L94" s="22" t="str">
        <f>IF(squadre!L35=1, L35, "-")</f>
        <v>-</v>
      </c>
      <c r="M94" s="22" t="str">
        <f>IF(squadre!M35=1, M35, "-")</f>
        <v>-</v>
      </c>
      <c r="N94" s="22">
        <f>IF(squadre!N35=1, N35, "-")</f>
        <v>5.6</v>
      </c>
      <c r="O94" s="22">
        <f>IF(squadre!O35=1, O35, "-")</f>
        <v>5.8</v>
      </c>
      <c r="P94" s="22" t="str">
        <f>IF(squadre!P35=1, P35, "-")</f>
        <v>-</v>
      </c>
      <c r="Q94" s="22">
        <f>IF(squadre!Q35=1, Q35, "-")</f>
        <v>6.3</v>
      </c>
      <c r="R94" s="22">
        <f>IF(squadre!R35=1, R35, "-")</f>
        <v>5.6</v>
      </c>
      <c r="S94" s="22" t="str">
        <f>IF(squadre!S35=1, S35, "-")</f>
        <v>-</v>
      </c>
      <c r="T94" s="22">
        <f>IF(squadre!T35=1, T35, "-")</f>
        <v>5.2</v>
      </c>
      <c r="U94" s="22">
        <f>IF(squadre!U35=1, U35, "-")</f>
        <v>6.4</v>
      </c>
      <c r="V94" s="22">
        <f>IF(squadre!V35=1, V35, "-")</f>
        <v>5.6</v>
      </c>
      <c r="Y94" s="12">
        <v>33</v>
      </c>
      <c r="Z94" s="14">
        <f>IF(squadre!BC35="1v",C35,"-")</f>
        <v>6.1</v>
      </c>
      <c r="AA94" s="14" t="str">
        <f>IF(squadre!BD35="1v",D35,"-")</f>
        <v>-</v>
      </c>
      <c r="AB94" s="14">
        <f>IF(squadre!BE35="1v",E35,"-")</f>
        <v>6</v>
      </c>
      <c r="AC94" s="14" t="str">
        <f>IF(squadre!BF35="1v",F35,"-")</f>
        <v>-</v>
      </c>
      <c r="AD94" s="14" t="str">
        <f>IF(squadre!BG35="1v",G35,"-")</f>
        <v>-</v>
      </c>
      <c r="AE94" s="14" t="str">
        <f>IF(squadre!BH35="1v",H35,"-")</f>
        <v>-</v>
      </c>
      <c r="AF94" s="14" t="str">
        <f>IF(squadre!BI35="1v",I35,"-")</f>
        <v>-</v>
      </c>
      <c r="AG94" s="14" t="str">
        <f>IF(squadre!BJ35="1v",J35,"-")</f>
        <v>-</v>
      </c>
      <c r="AH94" s="14" t="str">
        <f>IF(squadre!BK35="1v",K35,"-")</f>
        <v>-</v>
      </c>
      <c r="AI94" s="14" t="str">
        <f>IF(squadre!BL35="1v",L35,"-")</f>
        <v>-</v>
      </c>
      <c r="AJ94" s="14" t="str">
        <f>IF(squadre!BM35="1v",M35,"-")</f>
        <v>-</v>
      </c>
      <c r="AK94" s="14" t="str">
        <f>IF(squadre!BN35="1v",N35,"-")</f>
        <v>-</v>
      </c>
      <c r="AL94" s="14">
        <f>IF(squadre!BO35="1v",O35,"-")</f>
        <v>5.8</v>
      </c>
      <c r="AM94" s="14" t="str">
        <f>IF(squadre!BP35="1v",P35,"-")</f>
        <v>-</v>
      </c>
      <c r="AN94" s="14">
        <f>IF(squadre!BQ35="1v",Q35,"-")</f>
        <v>6.3</v>
      </c>
      <c r="AO94" s="14" t="str">
        <f>IF(squadre!BR35="1v",R35,"-")</f>
        <v>-</v>
      </c>
      <c r="AP94" s="14" t="str">
        <f>IF(squadre!BS35="1v",S35,"-")</f>
        <v>-</v>
      </c>
      <c r="AQ94" s="14" t="str">
        <f>IF(squadre!BT35="1v",T35,"-")</f>
        <v>-</v>
      </c>
      <c r="AR94" s="14" t="str">
        <f>IF(squadre!BU35="1v",U35,"-")</f>
        <v>-</v>
      </c>
      <c r="AS94" s="14" t="str">
        <f>IF(squadre!BV35="1v",V35,"-")</f>
        <v>-</v>
      </c>
      <c r="AV94" s="12">
        <v>33</v>
      </c>
      <c r="AW94" s="14" t="str">
        <f>IF(squadre!BC35="1p", C35, "-")</f>
        <v>-</v>
      </c>
      <c r="AX94" s="14" t="str">
        <f>IF(squadre!BD35="1p", D35, "-")</f>
        <v>-</v>
      </c>
      <c r="AY94" s="14" t="str">
        <f>IF(squadre!BE35="1p", E35, "-")</f>
        <v>-</v>
      </c>
      <c r="AZ94" s="14" t="str">
        <f>IF(squadre!BF35="1p", F35, "-")</f>
        <v>-</v>
      </c>
      <c r="BA94" s="14" t="str">
        <f>IF(squadre!BG35="1p", G35, "-")</f>
        <v>-</v>
      </c>
      <c r="BB94" s="14" t="str">
        <f>IF(squadre!BH35="1p", H35, "-")</f>
        <v>-</v>
      </c>
      <c r="BC94" s="14" t="str">
        <f>IF(squadre!BI35="1p", I35, "-")</f>
        <v>-</v>
      </c>
      <c r="BD94" s="14" t="str">
        <f>IF(squadre!BJ35="1p", J35, "-")</f>
        <v>-</v>
      </c>
      <c r="BE94" s="14" t="str">
        <f>IF(squadre!BK35="1p", K35, "-")</f>
        <v>-</v>
      </c>
      <c r="BF94" s="14" t="str">
        <f>IF(squadre!BL35="1p", L35, "-")</f>
        <v>-</v>
      </c>
      <c r="BG94" s="14" t="str">
        <f>IF(squadre!BM35="1p", M35, "-")</f>
        <v>-</v>
      </c>
      <c r="BH94" s="14" t="str">
        <f>IF(squadre!BN35="1p", N35, "-")</f>
        <v>-</v>
      </c>
      <c r="BI94" s="14" t="str">
        <f>IF(squadre!BO35="1p", O35, "-")</f>
        <v>-</v>
      </c>
      <c r="BJ94" s="14" t="str">
        <f>IF(squadre!BP35="1p", P35, "-")</f>
        <v>-</v>
      </c>
      <c r="BK94" s="14" t="str">
        <f>IF(squadre!BQ35="1p", Q35, "-")</f>
        <v>-</v>
      </c>
      <c r="BL94" s="14" t="str">
        <f>IF(squadre!BR35="1p", R35, "-")</f>
        <v>-</v>
      </c>
      <c r="BM94" s="14" t="str">
        <f>IF(squadre!BS35="1p", S35, "-")</f>
        <v>-</v>
      </c>
      <c r="BN94" s="14" t="str">
        <f>IF(squadre!BT35="1p", T35, "-")</f>
        <v>-</v>
      </c>
      <c r="BO94" s="14">
        <f>IF(squadre!BU35="1p", U35, "-")</f>
        <v>6.4</v>
      </c>
      <c r="BP94" s="14" t="str">
        <f>IF(squadre!BV35="1p", V35, "-")</f>
        <v>-</v>
      </c>
      <c r="BS94" s="12">
        <v>33</v>
      </c>
      <c r="BT94" s="14" t="str">
        <f>IF(squadre!BC35="1s", C35, "-")</f>
        <v>-</v>
      </c>
      <c r="BU94" s="14" t="str">
        <f>IF(squadre!BD35="1s", D35, "-")</f>
        <v>-</v>
      </c>
      <c r="BV94" s="14" t="str">
        <f>IF(squadre!BE35="1s", E35, "-")</f>
        <v>-</v>
      </c>
      <c r="BW94" s="14" t="str">
        <f>IF(squadre!BF35="1s", F35, "-")</f>
        <v>-</v>
      </c>
      <c r="BX94" s="14">
        <f>IF(squadre!BG35="1s", G35, "-")</f>
        <v>6.1</v>
      </c>
      <c r="BY94" s="14" t="str">
        <f>IF(squadre!BH35="1s", H35, "-")</f>
        <v>-</v>
      </c>
      <c r="BZ94" s="14" t="str">
        <f>IF(squadre!BI35="1s", I35, "-")</f>
        <v>-</v>
      </c>
      <c r="CA94" s="14" t="str">
        <f>IF(squadre!BJ35="1s", J35, "-")</f>
        <v>-</v>
      </c>
      <c r="CB94" s="14" t="str">
        <f>IF(squadre!BK35="1s", K35, "-")</f>
        <v>-</v>
      </c>
      <c r="CC94" s="14" t="str">
        <f>IF(squadre!BL35="1s", L35, "-")</f>
        <v>-</v>
      </c>
      <c r="CD94" s="14" t="str">
        <f>IF(squadre!BM35="1s", M35, "-")</f>
        <v>-</v>
      </c>
      <c r="CE94" s="14">
        <f>IF(squadre!BN35="1s", N35, "-")</f>
        <v>5.6</v>
      </c>
      <c r="CF94" s="14" t="str">
        <f>IF(squadre!BO35="1s", O35, "-")</f>
        <v>-</v>
      </c>
      <c r="CG94" s="14" t="str">
        <f>IF(squadre!BP35="1s", P35, "-")</f>
        <v>-</v>
      </c>
      <c r="CH94" s="14" t="str">
        <f>IF(squadre!BQ35="1s", Q35, "-")</f>
        <v>-</v>
      </c>
      <c r="CI94" s="14">
        <f>IF(squadre!BR35="1s", R35, "-")</f>
        <v>5.6</v>
      </c>
      <c r="CJ94" s="14" t="str">
        <f>IF(squadre!BS35="1s", S35, "-")</f>
        <v>-</v>
      </c>
      <c r="CK94" s="14">
        <f>IF(squadre!BT35="1s", T35, "-")</f>
        <v>5.2</v>
      </c>
      <c r="CL94" s="14" t="str">
        <f>IF(squadre!BU35="1s", U35, "-")</f>
        <v>-</v>
      </c>
      <c r="CM94" s="14">
        <f>IF(squadre!BV35="1s", V35, "-")</f>
        <v>5.6</v>
      </c>
    </row>
    <row r="95" spans="2:91" x14ac:dyDescent="0.3">
      <c r="B95" s="12">
        <v>34</v>
      </c>
      <c r="C95" s="22" t="str">
        <f>IF(squadre!C36=1, C36, "-")</f>
        <v>-</v>
      </c>
      <c r="D95" s="22" t="str">
        <f>IF(squadre!D36=1, D36, "-")</f>
        <v>-</v>
      </c>
      <c r="E95" s="22" t="str">
        <f>IF(squadre!E36=1, E36, "-")</f>
        <v>-</v>
      </c>
      <c r="F95" s="22">
        <f>IF(squadre!F36=1, F36, "-")</f>
        <v>6.3</v>
      </c>
      <c r="G95" s="22">
        <f>IF(squadre!G36=1, G36, "-")</f>
        <v>6</v>
      </c>
      <c r="H95" s="22">
        <f>IF(squadre!H36=1, H36, "-")</f>
        <v>6.2</v>
      </c>
      <c r="I95" s="22">
        <f>IF(squadre!I36=1, I36, "-")</f>
        <v>6.2</v>
      </c>
      <c r="J95" s="22">
        <f>IF(squadre!J36=1, J36, "-")</f>
        <v>5.2</v>
      </c>
      <c r="K95" s="22" t="str">
        <f>IF(squadre!K36=1, K36, "-")</f>
        <v>-</v>
      </c>
      <c r="L95" s="22">
        <f>IF(squadre!L36=1, L36, "-")</f>
        <v>6.7</v>
      </c>
      <c r="M95" s="22">
        <f>IF(squadre!M36=1, M36, "-")</f>
        <v>5.9</v>
      </c>
      <c r="N95" s="22" t="str">
        <f>IF(squadre!N36=1, N36, "-")</f>
        <v>-</v>
      </c>
      <c r="O95" s="22">
        <f>IF(squadre!O36=1, O36, "-")</f>
        <v>5.6</v>
      </c>
      <c r="P95" s="22">
        <f>IF(squadre!P36=1, P36, "-")</f>
        <v>6.3</v>
      </c>
      <c r="Q95" s="22" t="str">
        <f>IF(squadre!Q36=1, Q36, "-")</f>
        <v>-</v>
      </c>
      <c r="R95" s="22" t="str">
        <f>IF(squadre!R36=1, R36, "-")</f>
        <v>-</v>
      </c>
      <c r="S95" s="22">
        <f>IF(squadre!S36=1, S36, "-")</f>
        <v>6.3</v>
      </c>
      <c r="T95" s="22" t="str">
        <f>IF(squadre!T36=1, T36, "-")</f>
        <v>-</v>
      </c>
      <c r="U95" s="22" t="str">
        <f>IF(squadre!U36=1, U36, "-")</f>
        <v>-</v>
      </c>
      <c r="V95" s="22" t="str">
        <f>IF(squadre!V36=1, V36, "-")</f>
        <v>-</v>
      </c>
      <c r="Y95" s="12">
        <v>34</v>
      </c>
      <c r="Z95" s="14" t="str">
        <f>IF(squadre!BC36="1v",C36,"-")</f>
        <v>-</v>
      </c>
      <c r="AA95" s="14" t="str">
        <f>IF(squadre!BD36="1v",D36,"-")</f>
        <v>-</v>
      </c>
      <c r="AB95" s="14" t="str">
        <f>IF(squadre!BE36="1v",E36,"-")</f>
        <v>-</v>
      </c>
      <c r="AC95" s="14">
        <f>IF(squadre!BF36="1v",F36,"-")</f>
        <v>6.3</v>
      </c>
      <c r="AD95" s="14" t="str">
        <f>IF(squadre!BG36="1v",G36,"-")</f>
        <v>-</v>
      </c>
      <c r="AE95" s="14" t="str">
        <f>IF(squadre!BH36="1v",H36,"-")</f>
        <v>-</v>
      </c>
      <c r="AF95" s="14" t="str">
        <f>IF(squadre!BI36="1v",I36,"-")</f>
        <v>-</v>
      </c>
      <c r="AG95" s="14" t="str">
        <f>IF(squadre!BJ36="1v",J36,"-")</f>
        <v>-</v>
      </c>
      <c r="AH95" s="14" t="str">
        <f>IF(squadre!BK36="1v",K36,"-")</f>
        <v>-</v>
      </c>
      <c r="AI95" s="14">
        <f>IF(squadre!BL36="1v",L36,"-")</f>
        <v>6.7</v>
      </c>
      <c r="AJ95" s="14" t="str">
        <f>IF(squadre!BM36="1v",M36,"-")</f>
        <v>-</v>
      </c>
      <c r="AK95" s="14" t="str">
        <f>IF(squadre!BN36="1v",N36,"-")</f>
        <v>-</v>
      </c>
      <c r="AL95" s="14" t="str">
        <f>IF(squadre!BO36="1v",O36,"-")</f>
        <v>-</v>
      </c>
      <c r="AM95" s="14">
        <f>IF(squadre!BP36="1v",P36,"-")</f>
        <v>6.3</v>
      </c>
      <c r="AN95" s="14" t="str">
        <f>IF(squadre!BQ36="1v",Q36,"-")</f>
        <v>-</v>
      </c>
      <c r="AO95" s="14" t="str">
        <f>IF(squadre!BR36="1v",R36,"-")</f>
        <v>-</v>
      </c>
      <c r="AP95" s="14">
        <f>IF(squadre!BS36="1v",S36,"-")</f>
        <v>6.3</v>
      </c>
      <c r="AQ95" s="14" t="str">
        <f>IF(squadre!BT36="1v",T36,"-")</f>
        <v>-</v>
      </c>
      <c r="AR95" s="14" t="str">
        <f>IF(squadre!BU36="1v",U36,"-")</f>
        <v>-</v>
      </c>
      <c r="AS95" s="14" t="str">
        <f>IF(squadre!BV36="1v",V36,"-")</f>
        <v>-</v>
      </c>
      <c r="AV95" s="12">
        <v>34</v>
      </c>
      <c r="AW95" s="14" t="str">
        <f>IF(squadre!BC36="1p", C36, "-")</f>
        <v>-</v>
      </c>
      <c r="AX95" s="14" t="str">
        <f>IF(squadre!BD36="1p", D36, "-")</f>
        <v>-</v>
      </c>
      <c r="AY95" s="14" t="str">
        <f>IF(squadre!BE36="1p", E36, "-")</f>
        <v>-</v>
      </c>
      <c r="AZ95" s="14" t="str">
        <f>IF(squadre!BF36="1p", F36, "-")</f>
        <v>-</v>
      </c>
      <c r="BA95" s="14">
        <f>IF(squadre!BG36="1p", G36, "-")</f>
        <v>6</v>
      </c>
      <c r="BB95" s="14">
        <f>IF(squadre!BH36="1p", H36, "-")</f>
        <v>6.2</v>
      </c>
      <c r="BC95" s="14">
        <f>IF(squadre!BI36="1p", I36, "-")</f>
        <v>6.2</v>
      </c>
      <c r="BD95" s="14" t="str">
        <f>IF(squadre!BJ36="1p", J36, "-")</f>
        <v>-</v>
      </c>
      <c r="BE95" s="14" t="str">
        <f>IF(squadre!BK36="1p", K36, "-")</f>
        <v>-</v>
      </c>
      <c r="BF95" s="14" t="str">
        <f>IF(squadre!BL36="1p", L36, "-")</f>
        <v>-</v>
      </c>
      <c r="BG95" s="14">
        <f>IF(squadre!BM36="1p", M36, "-")</f>
        <v>5.9</v>
      </c>
      <c r="BH95" s="14" t="str">
        <f>IF(squadre!BN36="1p", N36, "-")</f>
        <v>-</v>
      </c>
      <c r="BI95" s="14">
        <f>IF(squadre!BO36="1p", O36, "-")</f>
        <v>5.6</v>
      </c>
      <c r="BJ95" s="14" t="str">
        <f>IF(squadre!BP36="1p", P36, "-")</f>
        <v>-</v>
      </c>
      <c r="BK95" s="14" t="str">
        <f>IF(squadre!BQ36="1p", Q36, "-")</f>
        <v>-</v>
      </c>
      <c r="BL95" s="14" t="str">
        <f>IF(squadre!BR36="1p", R36, "-")</f>
        <v>-</v>
      </c>
      <c r="BM95" s="14" t="str">
        <f>IF(squadre!BS36="1p", S36, "-")</f>
        <v>-</v>
      </c>
      <c r="BN95" s="14" t="str">
        <f>IF(squadre!BT36="1p", T36, "-")</f>
        <v>-</v>
      </c>
      <c r="BO95" s="14" t="str">
        <f>IF(squadre!BU36="1p", U36, "-")</f>
        <v>-</v>
      </c>
      <c r="BP95" s="14" t="str">
        <f>IF(squadre!BV36="1p", V36, "-")</f>
        <v>-</v>
      </c>
      <c r="BS95" s="12">
        <v>34</v>
      </c>
      <c r="BT95" s="14" t="str">
        <f>IF(squadre!BC36="1s", C36, "-")</f>
        <v>-</v>
      </c>
      <c r="BU95" s="14" t="str">
        <f>IF(squadre!BD36="1s", D36, "-")</f>
        <v>-</v>
      </c>
      <c r="BV95" s="14" t="str">
        <f>IF(squadre!BE36="1s", E36, "-")</f>
        <v>-</v>
      </c>
      <c r="BW95" s="14" t="str">
        <f>IF(squadre!BF36="1s", F36, "-")</f>
        <v>-</v>
      </c>
      <c r="BX95" s="14" t="str">
        <f>IF(squadre!BG36="1s", G36, "-")</f>
        <v>-</v>
      </c>
      <c r="BY95" s="14" t="str">
        <f>IF(squadre!BH36="1s", H36, "-")</f>
        <v>-</v>
      </c>
      <c r="BZ95" s="14" t="str">
        <f>IF(squadre!BI36="1s", I36, "-")</f>
        <v>-</v>
      </c>
      <c r="CA95" s="14">
        <f>IF(squadre!BJ36="1s", J36, "-")</f>
        <v>5.2</v>
      </c>
      <c r="CB95" s="14" t="str">
        <f>IF(squadre!BK36="1s", K36, "-")</f>
        <v>-</v>
      </c>
      <c r="CC95" s="14" t="str">
        <f>IF(squadre!BL36="1s", L36, "-")</f>
        <v>-</v>
      </c>
      <c r="CD95" s="14" t="str">
        <f>IF(squadre!BM36="1s", M36, "-")</f>
        <v>-</v>
      </c>
      <c r="CE95" s="14" t="str">
        <f>IF(squadre!BN36="1s", N36, "-")</f>
        <v>-</v>
      </c>
      <c r="CF95" s="14" t="str">
        <f>IF(squadre!BO36="1s", O36, "-")</f>
        <v>-</v>
      </c>
      <c r="CG95" s="14" t="str">
        <f>IF(squadre!BP36="1s", P36, "-")</f>
        <v>-</v>
      </c>
      <c r="CH95" s="14" t="str">
        <f>IF(squadre!BQ36="1s", Q36, "-")</f>
        <v>-</v>
      </c>
      <c r="CI95" s="14" t="str">
        <f>IF(squadre!BR36="1s", R36, "-")</f>
        <v>-</v>
      </c>
      <c r="CJ95" s="14" t="str">
        <f>IF(squadre!BS36="1s", S36, "-")</f>
        <v>-</v>
      </c>
      <c r="CK95" s="14" t="str">
        <f>IF(squadre!BT36="1s", T36, "-")</f>
        <v>-</v>
      </c>
      <c r="CL95" s="14" t="str">
        <f>IF(squadre!BU36="1s", U36, "-")</f>
        <v>-</v>
      </c>
      <c r="CM95" s="14" t="str">
        <f>IF(squadre!BV36="1s", V36, "-")</f>
        <v>-</v>
      </c>
    </row>
    <row r="96" spans="2:91" x14ac:dyDescent="0.3">
      <c r="B96" s="12">
        <v>35</v>
      </c>
      <c r="C96" s="22">
        <f>IF(squadre!C37=1, C37, "-")</f>
        <v>6.5</v>
      </c>
      <c r="D96" s="22">
        <f>IF(squadre!D37=1, D37, "-")</f>
        <v>6.4</v>
      </c>
      <c r="E96" s="22">
        <f>IF(squadre!E37=1, E37, "-")</f>
        <v>5.7</v>
      </c>
      <c r="F96" s="22" t="str">
        <f>IF(squadre!F37=1, F37, "-")</f>
        <v>-</v>
      </c>
      <c r="G96" s="22" t="str">
        <f>IF(squadre!G37=1, G37, "-")</f>
        <v>-</v>
      </c>
      <c r="H96" s="22" t="str">
        <f>IF(squadre!H37=1, H37, "-")</f>
        <v>-</v>
      </c>
      <c r="I96" s="22" t="str">
        <f>IF(squadre!I37=1, I37, "-")</f>
        <v>-</v>
      </c>
      <c r="J96" s="22" t="str">
        <f>IF(squadre!J37=1, J37, "-")</f>
        <v>-</v>
      </c>
      <c r="K96" s="22">
        <f>IF(squadre!K37=1, K37, "-")</f>
        <v>6.2</v>
      </c>
      <c r="L96" s="22" t="str">
        <f>IF(squadre!L37=1, L37, "-")</f>
        <v>-</v>
      </c>
      <c r="M96" s="22" t="str">
        <f>IF(squadre!M37=1, M37, "-")</f>
        <v>-</v>
      </c>
      <c r="N96" s="22">
        <f>IF(squadre!N37=1, N37, "-")</f>
        <v>5.7</v>
      </c>
      <c r="O96" s="22" t="str">
        <f>IF(squadre!O37=1, O37, "-")</f>
        <v>-</v>
      </c>
      <c r="P96" s="22" t="str">
        <f>IF(squadre!P37=1, P37, "-")</f>
        <v>-</v>
      </c>
      <c r="Q96" s="22">
        <f>IF(squadre!Q37=1, Q37, "-")</f>
        <v>5.5</v>
      </c>
      <c r="R96" s="22">
        <f>IF(squadre!R37=1, R37, "-")</f>
        <v>6</v>
      </c>
      <c r="S96" s="22" t="str">
        <f>IF(squadre!S37=1, S37, "-")</f>
        <v>-</v>
      </c>
      <c r="T96" s="22">
        <f>IF(squadre!T37=1, T37, "-")</f>
        <v>5.9</v>
      </c>
      <c r="U96" s="22">
        <f>IF(squadre!U37=1, U37, "-")</f>
        <v>5.5</v>
      </c>
      <c r="V96" s="22">
        <f>IF(squadre!V37=1, V37, "-")</f>
        <v>6.4</v>
      </c>
      <c r="Y96" s="12">
        <v>35</v>
      </c>
      <c r="Z96" s="14">
        <f>IF(squadre!BC37="1v",C37,"-")</f>
        <v>6.5</v>
      </c>
      <c r="AA96" s="14">
        <f>IF(squadre!BD37="1v",D37,"-")</f>
        <v>6.4</v>
      </c>
      <c r="AB96" s="14" t="str">
        <f>IF(squadre!BE37="1v",E37,"-")</f>
        <v>-</v>
      </c>
      <c r="AC96" s="14" t="str">
        <f>IF(squadre!BF37="1v",F37,"-")</f>
        <v>-</v>
      </c>
      <c r="AD96" s="14" t="str">
        <f>IF(squadre!BG37="1v",G37,"-")</f>
        <v>-</v>
      </c>
      <c r="AE96" s="14" t="str">
        <f>IF(squadre!BH37="1v",H37,"-")</f>
        <v>-</v>
      </c>
      <c r="AF96" s="14" t="str">
        <f>IF(squadre!BI37="1v",I37,"-")</f>
        <v>-</v>
      </c>
      <c r="AG96" s="14" t="str">
        <f>IF(squadre!BJ37="1v",J37,"-")</f>
        <v>-</v>
      </c>
      <c r="AH96" s="14">
        <f>IF(squadre!BK37="1v",K37,"-")</f>
        <v>6.2</v>
      </c>
      <c r="AI96" s="14" t="str">
        <f>IF(squadre!BL37="1v",L37,"-")</f>
        <v>-</v>
      </c>
      <c r="AJ96" s="14" t="str">
        <f>IF(squadre!BM37="1v",M37,"-")</f>
        <v>-</v>
      </c>
      <c r="AK96" s="14" t="str">
        <f>IF(squadre!BN37="1v",N37,"-")</f>
        <v>-</v>
      </c>
      <c r="AL96" s="14" t="str">
        <f>IF(squadre!BO37="1v",O37,"-")</f>
        <v>-</v>
      </c>
      <c r="AM96" s="14" t="str">
        <f>IF(squadre!BP37="1v",P37,"-")</f>
        <v>-</v>
      </c>
      <c r="AN96" s="14" t="str">
        <f>IF(squadre!BQ37="1v",Q37,"-")</f>
        <v>-</v>
      </c>
      <c r="AO96" s="14" t="str">
        <f>IF(squadre!BR37="1v",R37,"-")</f>
        <v>-</v>
      </c>
      <c r="AP96" s="14" t="str">
        <f>IF(squadre!BS37="1v",S37,"-")</f>
        <v>-</v>
      </c>
      <c r="AQ96" s="14" t="str">
        <f>IF(squadre!BT37="1v",T37,"-")</f>
        <v>-</v>
      </c>
      <c r="AR96" s="14" t="str">
        <f>IF(squadre!BU37="1v",U37,"-")</f>
        <v>-</v>
      </c>
      <c r="AS96" s="14">
        <f>IF(squadre!BV37="1v",V37,"-")</f>
        <v>6.4</v>
      </c>
      <c r="AV96" s="12">
        <v>35</v>
      </c>
      <c r="AW96" s="14" t="str">
        <f>IF(squadre!BC37="1p", C37, "-")</f>
        <v>-</v>
      </c>
      <c r="AX96" s="14" t="str">
        <f>IF(squadre!BD37="1p", D37, "-")</f>
        <v>-</v>
      </c>
      <c r="AY96" s="14">
        <f>IF(squadre!BE37="1p", E37, "-")</f>
        <v>5.7</v>
      </c>
      <c r="AZ96" s="14" t="str">
        <f>IF(squadre!BF37="1p", F37, "-")</f>
        <v>-</v>
      </c>
      <c r="BA96" s="14" t="str">
        <f>IF(squadre!BG37="1p", G37, "-")</f>
        <v>-</v>
      </c>
      <c r="BB96" s="14" t="str">
        <f>IF(squadre!BH37="1p", H37, "-")</f>
        <v>-</v>
      </c>
      <c r="BC96" s="14" t="str">
        <f>IF(squadre!BI37="1p", I37, "-")</f>
        <v>-</v>
      </c>
      <c r="BD96" s="14" t="str">
        <f>IF(squadre!BJ37="1p", J37, "-")</f>
        <v>-</v>
      </c>
      <c r="BE96" s="14" t="str">
        <f>IF(squadre!BK37="1p", K37, "-")</f>
        <v>-</v>
      </c>
      <c r="BF96" s="14" t="str">
        <f>IF(squadre!BL37="1p", L37, "-")</f>
        <v>-</v>
      </c>
      <c r="BG96" s="14" t="str">
        <f>IF(squadre!BM37="1p", M37, "-")</f>
        <v>-</v>
      </c>
      <c r="BH96" s="14" t="str">
        <f>IF(squadre!BN37="1p", N37, "-")</f>
        <v>-</v>
      </c>
      <c r="BI96" s="14" t="str">
        <f>IF(squadre!BO37="1p", O37, "-")</f>
        <v>-</v>
      </c>
      <c r="BJ96" s="14" t="str">
        <f>IF(squadre!BP37="1p", P37, "-")</f>
        <v>-</v>
      </c>
      <c r="BK96" s="14" t="str">
        <f>IF(squadre!BQ37="1p", Q37, "-")</f>
        <v>-</v>
      </c>
      <c r="BL96" s="14">
        <f>IF(squadre!BR37="1p", R37, "-")</f>
        <v>6</v>
      </c>
      <c r="BM96" s="14" t="str">
        <f>IF(squadre!BS37="1p", S37, "-")</f>
        <v>-</v>
      </c>
      <c r="BN96" s="14">
        <f>IF(squadre!BT37="1p", T37, "-")</f>
        <v>5.9</v>
      </c>
      <c r="BO96" s="14" t="str">
        <f>IF(squadre!BU37="1p", U37, "-")</f>
        <v>-</v>
      </c>
      <c r="BP96" s="14" t="str">
        <f>IF(squadre!BV37="1p", V37, "-")</f>
        <v>-</v>
      </c>
      <c r="BS96" s="12">
        <v>35</v>
      </c>
      <c r="BT96" s="14" t="str">
        <f>IF(squadre!BC37="1s", C37, "-")</f>
        <v>-</v>
      </c>
      <c r="BU96" s="14" t="str">
        <f>IF(squadre!BD37="1s", D37, "-")</f>
        <v>-</v>
      </c>
      <c r="BV96" s="14" t="str">
        <f>IF(squadre!BE37="1s", E37, "-")</f>
        <v>-</v>
      </c>
      <c r="BW96" s="14" t="str">
        <f>IF(squadre!BF37="1s", F37, "-")</f>
        <v>-</v>
      </c>
      <c r="BX96" s="14" t="str">
        <f>IF(squadre!BG37="1s", G37, "-")</f>
        <v>-</v>
      </c>
      <c r="BY96" s="14" t="str">
        <f>IF(squadre!BH37="1s", H37, "-")</f>
        <v>-</v>
      </c>
      <c r="BZ96" s="14" t="str">
        <f>IF(squadre!BI37="1s", I37, "-")</f>
        <v>-</v>
      </c>
      <c r="CA96" s="14" t="str">
        <f>IF(squadre!BJ37="1s", J37, "-")</f>
        <v>-</v>
      </c>
      <c r="CB96" s="14" t="str">
        <f>IF(squadre!BK37="1s", K37, "-")</f>
        <v>-</v>
      </c>
      <c r="CC96" s="14" t="str">
        <f>IF(squadre!BL37="1s", L37, "-")</f>
        <v>-</v>
      </c>
      <c r="CD96" s="14" t="str">
        <f>IF(squadre!BM37="1s", M37, "-")</f>
        <v>-</v>
      </c>
      <c r="CE96" s="14">
        <f>IF(squadre!BN37="1s", N37, "-")</f>
        <v>5.7</v>
      </c>
      <c r="CF96" s="14" t="str">
        <f>IF(squadre!BO37="1s", O37, "-")</f>
        <v>-</v>
      </c>
      <c r="CG96" s="14" t="str">
        <f>IF(squadre!BP37="1s", P37, "-")</f>
        <v>-</v>
      </c>
      <c r="CH96" s="14">
        <f>IF(squadre!BQ37="1s", Q37, "-")</f>
        <v>5.5</v>
      </c>
      <c r="CI96" s="14" t="str">
        <f>IF(squadre!BR37="1s", R37, "-")</f>
        <v>-</v>
      </c>
      <c r="CJ96" s="14" t="str">
        <f>IF(squadre!BS37="1s", S37, "-")</f>
        <v>-</v>
      </c>
      <c r="CK96" s="14" t="str">
        <f>IF(squadre!BT37="1s", T37, "-")</f>
        <v>-</v>
      </c>
      <c r="CL96" s="14">
        <f>IF(squadre!BU37="1s", U37, "-")</f>
        <v>5.5</v>
      </c>
      <c r="CM96" s="14" t="str">
        <f>IF(squadre!BV37="1s", V37, "-")</f>
        <v>-</v>
      </c>
    </row>
    <row r="97" spans="2:91" x14ac:dyDescent="0.3">
      <c r="B97" s="12">
        <v>36</v>
      </c>
      <c r="C97" s="22" t="str">
        <f>IF(squadre!C38=1, C38, "-")</f>
        <v>-</v>
      </c>
      <c r="D97" s="22" t="str">
        <f>IF(squadre!D38=1, D38, "-")</f>
        <v>-</v>
      </c>
      <c r="E97" s="22" t="str">
        <f>IF(squadre!E38=1, E38, "-")</f>
        <v>-</v>
      </c>
      <c r="F97" s="22">
        <f>IF(squadre!F38=1, F38, "-")</f>
        <v>5.8</v>
      </c>
      <c r="G97" s="22">
        <f>IF(squadre!G38=1, G38, "-")</f>
        <v>5.4</v>
      </c>
      <c r="H97" s="22">
        <f>IF(squadre!H38=1, H38, "-")</f>
        <v>6</v>
      </c>
      <c r="I97" s="22">
        <f>IF(squadre!I38=1, I38, "-")</f>
        <v>5.6</v>
      </c>
      <c r="J97" s="22">
        <f>IF(squadre!J38=1, J38, "-")</f>
        <v>6.1</v>
      </c>
      <c r="K97" s="22" t="str">
        <f>IF(squadre!K38=1, K38, "-")</f>
        <v>-</v>
      </c>
      <c r="L97" s="22">
        <f>IF(squadre!L38=1, L38, "-")</f>
        <v>5.8</v>
      </c>
      <c r="M97" s="22">
        <f>IF(squadre!M38=1, M38, "-")</f>
        <v>5.9</v>
      </c>
      <c r="N97" s="22" t="str">
        <f>IF(squadre!N38=1, N38, "-")</f>
        <v>-</v>
      </c>
      <c r="O97" s="22">
        <f>IF(squadre!O38=1, O38, "-")</f>
        <v>6.2</v>
      </c>
      <c r="P97" s="22">
        <f>IF(squadre!P38=1, P38, "-")</f>
        <v>6.2</v>
      </c>
      <c r="Q97" s="22" t="str">
        <f>IF(squadre!Q38=1, Q38, "-")</f>
        <v>-</v>
      </c>
      <c r="R97" s="22" t="str">
        <f>IF(squadre!R38=1, R38, "-")</f>
        <v>-</v>
      </c>
      <c r="S97" s="22">
        <f>IF(squadre!S38=1, S38, "-")</f>
        <v>6.5</v>
      </c>
      <c r="T97" s="22" t="str">
        <f>IF(squadre!T38=1, T38, "-")</f>
        <v>-</v>
      </c>
      <c r="U97" s="22" t="str">
        <f>IF(squadre!U38=1, U38, "-")</f>
        <v>-</v>
      </c>
      <c r="V97" s="22" t="str">
        <f>IF(squadre!V38=1, V38, "-")</f>
        <v>-</v>
      </c>
      <c r="Y97" s="12">
        <v>36</v>
      </c>
      <c r="Z97" s="14" t="str">
        <f>IF(squadre!BC38="1v",C38,"-")</f>
        <v>-</v>
      </c>
      <c r="AA97" s="14" t="str">
        <f>IF(squadre!BD38="1v",D38,"-")</f>
        <v>-</v>
      </c>
      <c r="AB97" s="14" t="str">
        <f>IF(squadre!BE38="1v",E38,"-")</f>
        <v>-</v>
      </c>
      <c r="AC97" s="14" t="str">
        <f>IF(squadre!BF38="1v",F38,"-")</f>
        <v>-</v>
      </c>
      <c r="AD97" s="14" t="str">
        <f>IF(squadre!BG38="1v",G38,"-")</f>
        <v>-</v>
      </c>
      <c r="AE97" s="14" t="str">
        <f>IF(squadre!BH38="1v",H38,"-")</f>
        <v>-</v>
      </c>
      <c r="AF97" s="14" t="str">
        <f>IF(squadre!BI38="1v",I38,"-")</f>
        <v>-</v>
      </c>
      <c r="AG97" s="14">
        <f>IF(squadre!BJ38="1v",J38,"-")</f>
        <v>6.1</v>
      </c>
      <c r="AH97" s="14" t="str">
        <f>IF(squadre!BK38="1v",K38,"-")</f>
        <v>-</v>
      </c>
      <c r="AI97" s="14" t="str">
        <f>IF(squadre!BL38="1v",L38,"-")</f>
        <v>-</v>
      </c>
      <c r="AJ97" s="14" t="str">
        <f>IF(squadre!BM38="1v",M38,"-")</f>
        <v>-</v>
      </c>
      <c r="AK97" s="14" t="str">
        <f>IF(squadre!BN38="1v",N38,"-")</f>
        <v>-</v>
      </c>
      <c r="AL97" s="14">
        <f>IF(squadre!BO38="1v",O38,"-")</f>
        <v>6.2</v>
      </c>
      <c r="AM97" s="14">
        <f>IF(squadre!BP38="1v",P38,"-")</f>
        <v>6.2</v>
      </c>
      <c r="AN97" s="14" t="str">
        <f>IF(squadre!BQ38="1v",Q38,"-")</f>
        <v>-</v>
      </c>
      <c r="AO97" s="14" t="str">
        <f>IF(squadre!BR38="1v",R38,"-")</f>
        <v>-</v>
      </c>
      <c r="AP97" s="14">
        <f>IF(squadre!BS38="1v",S38,"-")</f>
        <v>6.5</v>
      </c>
      <c r="AQ97" s="14" t="str">
        <f>IF(squadre!BT38="1v",T38,"-")</f>
        <v>-</v>
      </c>
      <c r="AR97" s="14" t="str">
        <f>IF(squadre!BU38="1v",U38,"-")</f>
        <v>-</v>
      </c>
      <c r="AS97" s="14" t="str">
        <f>IF(squadre!BV38="1v",V38,"-")</f>
        <v>-</v>
      </c>
      <c r="AV97" s="12">
        <v>36</v>
      </c>
      <c r="AW97" s="14" t="str">
        <f>IF(squadre!BC38="1p", C38, "-")</f>
        <v>-</v>
      </c>
      <c r="AX97" s="14" t="str">
        <f>IF(squadre!BD38="1p", D38, "-")</f>
        <v>-</v>
      </c>
      <c r="AY97" s="14" t="str">
        <f>IF(squadre!BE38="1p", E38, "-")</f>
        <v>-</v>
      </c>
      <c r="AZ97" s="14" t="str">
        <f>IF(squadre!BF38="1p", F38, "-")</f>
        <v>-</v>
      </c>
      <c r="BA97" s="14" t="str">
        <f>IF(squadre!BG38="1p", G38, "-")</f>
        <v>-</v>
      </c>
      <c r="BB97" s="14">
        <f>IF(squadre!BH38="1p", H38, "-")</f>
        <v>6</v>
      </c>
      <c r="BC97" s="14">
        <f>IF(squadre!BI38="1p", I38, "-")</f>
        <v>5.6</v>
      </c>
      <c r="BD97" s="14" t="str">
        <f>IF(squadre!BJ38="1p", J38, "-")</f>
        <v>-</v>
      </c>
      <c r="BE97" s="14" t="str">
        <f>IF(squadre!BK38="1p", K38, "-")</f>
        <v>-</v>
      </c>
      <c r="BF97" s="14">
        <f>IF(squadre!BL38="1p", L38, "-")</f>
        <v>5.8</v>
      </c>
      <c r="BG97" s="14">
        <f>IF(squadre!BM38="1p", M38, "-")</f>
        <v>5.9</v>
      </c>
      <c r="BH97" s="14" t="str">
        <f>IF(squadre!BN38="1p", N38, "-")</f>
        <v>-</v>
      </c>
      <c r="BI97" s="14" t="str">
        <f>IF(squadre!BO38="1p", O38, "-")</f>
        <v>-</v>
      </c>
      <c r="BJ97" s="14" t="str">
        <f>IF(squadre!BP38="1p", P38, "-")</f>
        <v>-</v>
      </c>
      <c r="BK97" s="14" t="str">
        <f>IF(squadre!BQ38="1p", Q38, "-")</f>
        <v>-</v>
      </c>
      <c r="BL97" s="14" t="str">
        <f>IF(squadre!BR38="1p", R38, "-")</f>
        <v>-</v>
      </c>
      <c r="BM97" s="14" t="str">
        <f>IF(squadre!BS38="1p", S38, "-")</f>
        <v>-</v>
      </c>
      <c r="BN97" s="14" t="str">
        <f>IF(squadre!BT38="1p", T38, "-")</f>
        <v>-</v>
      </c>
      <c r="BO97" s="14" t="str">
        <f>IF(squadre!BU38="1p", U38, "-")</f>
        <v>-</v>
      </c>
      <c r="BP97" s="14" t="str">
        <f>IF(squadre!BV38="1p", V38, "-")</f>
        <v>-</v>
      </c>
      <c r="BS97" s="12">
        <v>36</v>
      </c>
      <c r="BT97" s="14" t="str">
        <f>IF(squadre!BC38="1s", C38, "-")</f>
        <v>-</v>
      </c>
      <c r="BU97" s="14" t="str">
        <f>IF(squadre!BD38="1s", D38, "-")</f>
        <v>-</v>
      </c>
      <c r="BV97" s="14" t="str">
        <f>IF(squadre!BE38="1s", E38, "-")</f>
        <v>-</v>
      </c>
      <c r="BW97" s="14">
        <f>IF(squadre!BF38="1s", F38, "-")</f>
        <v>5.8</v>
      </c>
      <c r="BX97" s="14">
        <f>IF(squadre!BG38="1s", G38, "-")</f>
        <v>5.4</v>
      </c>
      <c r="BY97" s="14" t="str">
        <f>IF(squadre!BH38="1s", H38, "-")</f>
        <v>-</v>
      </c>
      <c r="BZ97" s="14" t="str">
        <f>IF(squadre!BI38="1s", I38, "-")</f>
        <v>-</v>
      </c>
      <c r="CA97" s="14" t="str">
        <f>IF(squadre!BJ38="1s", J38, "-")</f>
        <v>-</v>
      </c>
      <c r="CB97" s="14" t="str">
        <f>IF(squadre!BK38="1s", K38, "-")</f>
        <v>-</v>
      </c>
      <c r="CC97" s="14" t="str">
        <f>IF(squadre!BL38="1s", L38, "-")</f>
        <v>-</v>
      </c>
      <c r="CD97" s="14" t="str">
        <f>IF(squadre!BM38="1s", M38, "-")</f>
        <v>-</v>
      </c>
      <c r="CE97" s="14" t="str">
        <f>IF(squadre!BN38="1s", N38, "-")</f>
        <v>-</v>
      </c>
      <c r="CF97" s="14" t="str">
        <f>IF(squadre!BO38="1s", O38, "-")</f>
        <v>-</v>
      </c>
      <c r="CG97" s="14" t="str">
        <f>IF(squadre!BP38="1s", P38, "-")</f>
        <v>-</v>
      </c>
      <c r="CH97" s="14" t="str">
        <f>IF(squadre!BQ38="1s", Q38, "-")</f>
        <v>-</v>
      </c>
      <c r="CI97" s="14" t="str">
        <f>IF(squadre!BR38="1s", R38, "-")</f>
        <v>-</v>
      </c>
      <c r="CJ97" s="14" t="str">
        <f>IF(squadre!BS38="1s", S38, "-")</f>
        <v>-</v>
      </c>
      <c r="CK97" s="14" t="str">
        <f>IF(squadre!BT38="1s", T38, "-")</f>
        <v>-</v>
      </c>
      <c r="CL97" s="14" t="str">
        <f>IF(squadre!BU38="1s", U38, "-")</f>
        <v>-</v>
      </c>
      <c r="CM97" s="14" t="str">
        <f>IF(squadre!BV38="1s", V38, "-")</f>
        <v>-</v>
      </c>
    </row>
    <row r="98" spans="2:91" x14ac:dyDescent="0.3">
      <c r="B98" s="12">
        <v>37</v>
      </c>
      <c r="C98" s="22">
        <f>IF(squadre!C39=1, C39, "-")</f>
        <v>5.7</v>
      </c>
      <c r="D98" s="22">
        <f>IF(squadre!D39=1, D39, "-")</f>
        <v>6.5</v>
      </c>
      <c r="E98" s="22">
        <f>IF(squadre!E39=1, E39, "-")</f>
        <v>5.8</v>
      </c>
      <c r="F98" s="22" t="str">
        <f>IF(squadre!F39=1, F39, "-")</f>
        <v>-</v>
      </c>
      <c r="G98" s="22" t="str">
        <f>IF(squadre!G39=1, G39, "-")</f>
        <v>-</v>
      </c>
      <c r="H98" s="22" t="str">
        <f>IF(squadre!H39=1, H39, "-")</f>
        <v>-</v>
      </c>
      <c r="I98" s="22" t="str">
        <f>IF(squadre!I39=1, I39, "-")</f>
        <v>-</v>
      </c>
      <c r="J98" s="22" t="str">
        <f>IF(squadre!J39=1, J39, "-")</f>
        <v>-</v>
      </c>
      <c r="K98" s="22">
        <f>IF(squadre!K39=1, K39, "-")</f>
        <v>6.7</v>
      </c>
      <c r="L98" s="22" t="str">
        <f>IF(squadre!L39=1, L39, "-")</f>
        <v>-</v>
      </c>
      <c r="M98" s="22" t="str">
        <f>IF(squadre!M39=1, M39, "-")</f>
        <v>-</v>
      </c>
      <c r="N98" s="22">
        <f>IF(squadre!N39=1, N39, "-")</f>
        <v>5.6</v>
      </c>
      <c r="O98" s="22" t="str">
        <f>IF(squadre!O39=1, O39, "-")</f>
        <v>-</v>
      </c>
      <c r="P98" s="22" t="str">
        <f>IF(squadre!P39=1, P39, "-")</f>
        <v>-</v>
      </c>
      <c r="Q98" s="22">
        <f>IF(squadre!Q39=1, Q39, "-")</f>
        <v>6.3</v>
      </c>
      <c r="R98" s="22">
        <f>IF(squadre!R39=1, R39, "-")</f>
        <v>5.6</v>
      </c>
      <c r="S98" s="22" t="str">
        <f>IF(squadre!S39=1, S39, "-")</f>
        <v>-</v>
      </c>
      <c r="T98" s="22">
        <f>IF(squadre!T39=1, T39, "-")</f>
        <v>5.8</v>
      </c>
      <c r="U98" s="22">
        <f>IF(squadre!U39=1, U39, "-")</f>
        <v>5.6</v>
      </c>
      <c r="V98" s="22">
        <f>IF(squadre!V39=1, V39, "-")</f>
        <v>6.3</v>
      </c>
      <c r="Y98" s="12">
        <v>37</v>
      </c>
      <c r="Z98" s="14" t="str">
        <f>IF(squadre!BC39="1v",C39,"-")</f>
        <v>-</v>
      </c>
      <c r="AA98" s="14">
        <f>IF(squadre!BD39="1v",D39,"-")</f>
        <v>6.5</v>
      </c>
      <c r="AB98" s="14" t="str">
        <f>IF(squadre!BE39="1v",E39,"-")</f>
        <v>-</v>
      </c>
      <c r="AC98" s="14" t="str">
        <f>IF(squadre!BF39="1v",F39,"-")</f>
        <v>-</v>
      </c>
      <c r="AD98" s="14" t="str">
        <f>IF(squadre!BG39="1v",G39,"-")</f>
        <v>-</v>
      </c>
      <c r="AE98" s="14" t="str">
        <f>IF(squadre!BH39="1v",H39,"-")</f>
        <v>-</v>
      </c>
      <c r="AF98" s="14" t="str">
        <f>IF(squadre!BI39="1v",I39,"-")</f>
        <v>-</v>
      </c>
      <c r="AG98" s="14" t="str">
        <f>IF(squadre!BJ39="1v",J39,"-")</f>
        <v>-</v>
      </c>
      <c r="AH98" s="14">
        <f>IF(squadre!BK39="1v",K39,"-")</f>
        <v>6.7</v>
      </c>
      <c r="AI98" s="14" t="str">
        <f>IF(squadre!BL39="1v",L39,"-")</f>
        <v>-</v>
      </c>
      <c r="AJ98" s="14" t="str">
        <f>IF(squadre!BM39="1v",M39,"-")</f>
        <v>-</v>
      </c>
      <c r="AK98" s="14">
        <f>IF(squadre!BN39="1v",N39,"-")</f>
        <v>5.6</v>
      </c>
      <c r="AL98" s="14" t="str">
        <f>IF(squadre!BO39="1v",O39,"-")</f>
        <v>-</v>
      </c>
      <c r="AM98" s="14" t="str">
        <f>IF(squadre!BP39="1v",P39,"-")</f>
        <v>-</v>
      </c>
      <c r="AN98" s="14">
        <f>IF(squadre!BQ39="1v",Q39,"-")</f>
        <v>6.3</v>
      </c>
      <c r="AO98" s="14" t="str">
        <f>IF(squadre!BR39="1v",R39,"-")</f>
        <v>-</v>
      </c>
      <c r="AP98" s="14" t="str">
        <f>IF(squadre!BS39="1v",S39,"-")</f>
        <v>-</v>
      </c>
      <c r="AQ98" s="14" t="str">
        <f>IF(squadre!BT39="1v",T39,"-")</f>
        <v>-</v>
      </c>
      <c r="AR98" s="14" t="str">
        <f>IF(squadre!BU39="1v",U39,"-")</f>
        <v>-</v>
      </c>
      <c r="AS98" s="14">
        <f>IF(squadre!BV39="1v",V39,"-")</f>
        <v>6.3</v>
      </c>
      <c r="AV98" s="12">
        <v>37</v>
      </c>
      <c r="AW98" s="14" t="str">
        <f>IF(squadre!BC39="1p", C39, "-")</f>
        <v>-</v>
      </c>
      <c r="AX98" s="14" t="str">
        <f>IF(squadre!BD39="1p", D39, "-")</f>
        <v>-</v>
      </c>
      <c r="AY98" s="14" t="str">
        <f>IF(squadre!BE39="1p", E39, "-")</f>
        <v>-</v>
      </c>
      <c r="AZ98" s="14" t="str">
        <f>IF(squadre!BF39="1p", F39, "-")</f>
        <v>-</v>
      </c>
      <c r="BA98" s="14" t="str">
        <f>IF(squadre!BG39="1p", G39, "-")</f>
        <v>-</v>
      </c>
      <c r="BB98" s="14" t="str">
        <f>IF(squadre!BH39="1p", H39, "-")</f>
        <v>-</v>
      </c>
      <c r="BC98" s="14" t="str">
        <f>IF(squadre!BI39="1p", I39, "-")</f>
        <v>-</v>
      </c>
      <c r="BD98" s="14" t="str">
        <f>IF(squadre!BJ39="1p", J39, "-")</f>
        <v>-</v>
      </c>
      <c r="BE98" s="14" t="str">
        <f>IF(squadre!BK39="1p", K39, "-")</f>
        <v>-</v>
      </c>
      <c r="BF98" s="14" t="str">
        <f>IF(squadre!BL39="1p", L39, "-")</f>
        <v>-</v>
      </c>
      <c r="BG98" s="14" t="str">
        <f>IF(squadre!BM39="1p", M39, "-")</f>
        <v>-</v>
      </c>
      <c r="BH98" s="14" t="str">
        <f>IF(squadre!BN39="1p", N39, "-")</f>
        <v>-</v>
      </c>
      <c r="BI98" s="14" t="str">
        <f>IF(squadre!BO39="1p", O39, "-")</f>
        <v>-</v>
      </c>
      <c r="BJ98" s="14" t="str">
        <f>IF(squadre!BP39="1p", P39, "-")</f>
        <v>-</v>
      </c>
      <c r="BK98" s="14" t="str">
        <f>IF(squadre!BQ39="1p", Q39, "-")</f>
        <v>-</v>
      </c>
      <c r="BL98" s="14">
        <f>IF(squadre!BR39="1p", R39, "-")</f>
        <v>5.6</v>
      </c>
      <c r="BM98" s="14" t="str">
        <f>IF(squadre!BS39="1p", S39, "-")</f>
        <v>-</v>
      </c>
      <c r="BN98" s="14">
        <f>IF(squadre!BT39="1p", T39, "-")</f>
        <v>5.8</v>
      </c>
      <c r="BO98" s="14" t="str">
        <f>IF(squadre!BU39="1p", U39, "-")</f>
        <v>-</v>
      </c>
      <c r="BP98" s="14" t="str">
        <f>IF(squadre!BV39="1p", V39, "-")</f>
        <v>-</v>
      </c>
      <c r="BS98" s="12">
        <v>37</v>
      </c>
      <c r="BT98" s="14">
        <f>IF(squadre!BC39="1s", C39, "-")</f>
        <v>5.7</v>
      </c>
      <c r="BU98" s="14" t="str">
        <f>IF(squadre!BD39="1s", D39, "-")</f>
        <v>-</v>
      </c>
      <c r="BV98" s="14">
        <f>IF(squadre!BE39="1s", E39, "-")</f>
        <v>5.8</v>
      </c>
      <c r="BW98" s="14" t="str">
        <f>IF(squadre!BF39="1s", F39, "-")</f>
        <v>-</v>
      </c>
      <c r="BX98" s="14" t="str">
        <f>IF(squadre!BG39="1s", G39, "-")</f>
        <v>-</v>
      </c>
      <c r="BY98" s="14" t="str">
        <f>IF(squadre!BH39="1s", H39, "-")</f>
        <v>-</v>
      </c>
      <c r="BZ98" s="14" t="str">
        <f>IF(squadre!BI39="1s", I39, "-")</f>
        <v>-</v>
      </c>
      <c r="CA98" s="14" t="str">
        <f>IF(squadre!BJ39="1s", J39, "-")</f>
        <v>-</v>
      </c>
      <c r="CB98" s="14" t="str">
        <f>IF(squadre!BK39="1s", K39, "-")</f>
        <v>-</v>
      </c>
      <c r="CC98" s="14" t="str">
        <f>IF(squadre!BL39="1s", L39, "-")</f>
        <v>-</v>
      </c>
      <c r="CD98" s="14" t="str">
        <f>IF(squadre!BM39="1s", M39, "-")</f>
        <v>-</v>
      </c>
      <c r="CE98" s="14" t="str">
        <f>IF(squadre!BN39="1s", N39, "-")</f>
        <v>-</v>
      </c>
      <c r="CF98" s="14" t="str">
        <f>IF(squadre!BO39="1s", O39, "-")</f>
        <v>-</v>
      </c>
      <c r="CG98" s="14" t="str">
        <f>IF(squadre!BP39="1s", P39, "-")</f>
        <v>-</v>
      </c>
      <c r="CH98" s="14" t="str">
        <f>IF(squadre!BQ39="1s", Q39, "-")</f>
        <v>-</v>
      </c>
      <c r="CI98" s="14" t="str">
        <f>IF(squadre!BR39="1s", R39, "-")</f>
        <v>-</v>
      </c>
      <c r="CJ98" s="14" t="str">
        <f>IF(squadre!BS39="1s", S39, "-")</f>
        <v>-</v>
      </c>
      <c r="CK98" s="14" t="str">
        <f>IF(squadre!BT39="1s", T39, "-")</f>
        <v>-</v>
      </c>
      <c r="CL98" s="14">
        <f>IF(squadre!BU39="1s", U39, "-")</f>
        <v>5.6</v>
      </c>
      <c r="CM98" s="14" t="str">
        <f>IF(squadre!BV39="1s", V39, "-")</f>
        <v>-</v>
      </c>
    </row>
    <row r="99" spans="2:91" x14ac:dyDescent="0.3">
      <c r="B99" s="12">
        <v>38</v>
      </c>
      <c r="C99" s="22" t="str">
        <f>IF(squadre!C40=1, C40, "-")</f>
        <v>-</v>
      </c>
      <c r="D99" s="22" t="str">
        <f>IF(squadre!D40=1, D40, "-")</f>
        <v>-</v>
      </c>
      <c r="E99" s="22" t="str">
        <f>IF(squadre!E40=1, E40, "-")</f>
        <v>-</v>
      </c>
      <c r="F99" s="22">
        <f>IF(squadre!F40=1, F40, "-")</f>
        <v>5.5</v>
      </c>
      <c r="G99" s="22">
        <f>IF(squadre!G40=1, G40, "-")</f>
        <v>5.5</v>
      </c>
      <c r="H99" s="22">
        <f>IF(squadre!H40=1, H40, "-")</f>
        <v>6</v>
      </c>
      <c r="I99" s="22">
        <f>IF(squadre!I40=1, I40, "-")</f>
        <v>5.8</v>
      </c>
      <c r="J99" s="22">
        <f>IF(squadre!J40=1, J40, "-")</f>
        <v>5.9</v>
      </c>
      <c r="K99" s="22" t="str">
        <f>IF(squadre!K40=1, K40, "-")</f>
        <v>-</v>
      </c>
      <c r="L99" s="22">
        <f>IF(squadre!L40=1, L40, "-")</f>
        <v>6.4</v>
      </c>
      <c r="M99" s="22">
        <f>IF(squadre!M40=1, M40, "-")</f>
        <v>6.3</v>
      </c>
      <c r="N99" s="22" t="str">
        <f>IF(squadre!N40=1, N40, "-")</f>
        <v>-</v>
      </c>
      <c r="O99" s="22">
        <f>IF(squadre!O40=1, O40, "-")</f>
        <v>5.9</v>
      </c>
      <c r="P99" s="22">
        <f>IF(squadre!P40=1, P40, "-")</f>
        <v>5.9</v>
      </c>
      <c r="Q99" s="22" t="str">
        <f>IF(squadre!Q40=1, Q40, "-")</f>
        <v>-</v>
      </c>
      <c r="R99" s="22" t="str">
        <f>IF(squadre!R40=1, R40, "-")</f>
        <v>-</v>
      </c>
      <c r="S99" s="22">
        <f>IF(squadre!S40=1, S40, "-")</f>
        <v>6.2</v>
      </c>
      <c r="T99" s="22" t="str">
        <f>IF(squadre!T40=1, T40, "-")</f>
        <v>-</v>
      </c>
      <c r="U99" s="22" t="str">
        <f>IF(squadre!U40=1, U40, "-")</f>
        <v>-</v>
      </c>
      <c r="V99" s="22" t="str">
        <f>IF(squadre!V40=1, V40, "-")</f>
        <v>-</v>
      </c>
      <c r="Y99" s="12">
        <v>38</v>
      </c>
      <c r="Z99" s="14" t="str">
        <f>IF(squadre!BC40="1v",C40,"-")</f>
        <v>-</v>
      </c>
      <c r="AA99" s="14" t="str">
        <f>IF(squadre!BD40="1v",D40,"-")</f>
        <v>-</v>
      </c>
      <c r="AB99" s="14" t="str">
        <f>IF(squadre!BE40="1v",E40,"-")</f>
        <v>-</v>
      </c>
      <c r="AC99" s="14" t="str">
        <f>IF(squadre!BF40="1v",F40,"-")</f>
        <v>-</v>
      </c>
      <c r="AD99" s="14" t="str">
        <f>IF(squadre!BG40="1v",G40,"-")</f>
        <v>-</v>
      </c>
      <c r="AE99" s="14">
        <f>IF(squadre!BH40="1v",H40,"-")</f>
        <v>6</v>
      </c>
      <c r="AF99" s="14" t="str">
        <f>IF(squadre!BI40="1v",I40,"-")</f>
        <v>-</v>
      </c>
      <c r="AG99" s="14">
        <f>IF(squadre!BJ40="1v",J40,"-")</f>
        <v>5.9</v>
      </c>
      <c r="AH99" s="14" t="str">
        <f>IF(squadre!BK40="1v",K40,"-")</f>
        <v>-</v>
      </c>
      <c r="AI99" s="14">
        <f>IF(squadre!BL40="1v",L40,"-")</f>
        <v>6.4</v>
      </c>
      <c r="AJ99" s="14">
        <f>IF(squadre!BM40="1v",M40,"-")</f>
        <v>6.3</v>
      </c>
      <c r="AK99" s="14" t="str">
        <f>IF(squadre!BN40="1v",N40,"-")</f>
        <v>-</v>
      </c>
      <c r="AL99" s="14">
        <f>IF(squadre!BO40="1v",O40,"-")</f>
        <v>5.9</v>
      </c>
      <c r="AM99" s="14">
        <f>IF(squadre!BP40="1v",P40,"-")</f>
        <v>5.9</v>
      </c>
      <c r="AN99" s="14" t="str">
        <f>IF(squadre!BQ40="1v",Q40,"-")</f>
        <v>-</v>
      </c>
      <c r="AO99" s="14" t="str">
        <f>IF(squadre!BR40="1v",R40,"-")</f>
        <v>-</v>
      </c>
      <c r="AP99" s="14">
        <f>IF(squadre!BS40="1v",S40,"-")</f>
        <v>6.2</v>
      </c>
      <c r="AQ99" s="14" t="str">
        <f>IF(squadre!BT40="1v",T40,"-")</f>
        <v>-</v>
      </c>
      <c r="AR99" s="14" t="str">
        <f>IF(squadre!BU40="1v",U40,"-")</f>
        <v>-</v>
      </c>
      <c r="AS99" s="14" t="str">
        <f>IF(squadre!BV40="1v",V40,"-")</f>
        <v>-</v>
      </c>
      <c r="AV99" s="12">
        <v>38</v>
      </c>
      <c r="AW99" s="14" t="str">
        <f>IF(squadre!BC40="1p", C40, "-")</f>
        <v>-</v>
      </c>
      <c r="AX99" s="14" t="str">
        <f>IF(squadre!BD40="1p", D40, "-")</f>
        <v>-</v>
      </c>
      <c r="AY99" s="14" t="str">
        <f>IF(squadre!BE40="1p", E40, "-")</f>
        <v>-</v>
      </c>
      <c r="AZ99" s="14" t="str">
        <f>IF(squadre!BF40="1p", F40, "-")</f>
        <v>-</v>
      </c>
      <c r="BA99" s="14" t="str">
        <f>IF(squadre!BG40="1p", G40, "-")</f>
        <v>-</v>
      </c>
      <c r="BB99" s="14" t="str">
        <f>IF(squadre!BH40="1p", H40, "-")</f>
        <v>-</v>
      </c>
      <c r="BC99" s="14">
        <f>IF(squadre!BI40="1p", I40, "-")</f>
        <v>5.8</v>
      </c>
      <c r="BD99" s="14" t="str">
        <f>IF(squadre!BJ40="1p", J40, "-")</f>
        <v>-</v>
      </c>
      <c r="BE99" s="14" t="str">
        <f>IF(squadre!BK40="1p", K40, "-")</f>
        <v>-</v>
      </c>
      <c r="BF99" s="14" t="str">
        <f>IF(squadre!BL40="1p", L40, "-")</f>
        <v>-</v>
      </c>
      <c r="BG99" s="14" t="str">
        <f>IF(squadre!BM40="1p", M40, "-")</f>
        <v>-</v>
      </c>
      <c r="BH99" s="14" t="str">
        <f>IF(squadre!BN40="1p", N40, "-")</f>
        <v>-</v>
      </c>
      <c r="BI99" s="14" t="str">
        <f>IF(squadre!BO40="1p", O40, "-")</f>
        <v>-</v>
      </c>
      <c r="BJ99" s="14" t="str">
        <f>IF(squadre!BP40="1p", P40, "-")</f>
        <v>-</v>
      </c>
      <c r="BK99" s="14" t="str">
        <f>IF(squadre!BQ40="1p", Q40, "-")</f>
        <v>-</v>
      </c>
      <c r="BL99" s="14" t="str">
        <f>IF(squadre!BR40="1p", R40, "-")</f>
        <v>-</v>
      </c>
      <c r="BM99" s="14" t="str">
        <f>IF(squadre!BS40="1p", S40, "-")</f>
        <v>-</v>
      </c>
      <c r="BN99" s="14" t="str">
        <f>IF(squadre!BT40="1p", T40, "-")</f>
        <v>-</v>
      </c>
      <c r="BO99" s="14" t="str">
        <f>IF(squadre!BU40="1p", U40, "-")</f>
        <v>-</v>
      </c>
      <c r="BP99" s="14" t="str">
        <f>IF(squadre!BV40="1p", V40, "-")</f>
        <v>-</v>
      </c>
      <c r="BS99" s="12">
        <v>38</v>
      </c>
      <c r="BT99" s="14" t="str">
        <f>IF(squadre!BC40="1s", C40, "-")</f>
        <v>-</v>
      </c>
      <c r="BU99" s="14" t="str">
        <f>IF(squadre!BD40="1s", D40, "-")</f>
        <v>-</v>
      </c>
      <c r="BV99" s="14" t="str">
        <f>IF(squadre!BE40="1s", E40, "-")</f>
        <v>-</v>
      </c>
      <c r="BW99" s="14">
        <f>IF(squadre!BF40="1s", F40, "-")</f>
        <v>5.5</v>
      </c>
      <c r="BX99" s="14">
        <f>IF(squadre!BG40="1s", G40, "-")</f>
        <v>5.5</v>
      </c>
      <c r="BY99" s="14" t="str">
        <f>IF(squadre!BH40="1s", H40, "-")</f>
        <v>-</v>
      </c>
      <c r="BZ99" s="14" t="str">
        <f>IF(squadre!BI40="1s", I40, "-")</f>
        <v>-</v>
      </c>
      <c r="CA99" s="14" t="str">
        <f>IF(squadre!BJ40="1s", J40, "-")</f>
        <v>-</v>
      </c>
      <c r="CB99" s="14" t="str">
        <f>IF(squadre!BK40="1s", K40, "-")</f>
        <v>-</v>
      </c>
      <c r="CC99" s="14" t="str">
        <f>IF(squadre!BL40="1s", L40, "-")</f>
        <v>-</v>
      </c>
      <c r="CD99" s="14" t="str">
        <f>IF(squadre!BM40="1s", M40, "-")</f>
        <v>-</v>
      </c>
      <c r="CE99" s="14" t="str">
        <f>IF(squadre!BN40="1s", N40, "-")</f>
        <v>-</v>
      </c>
      <c r="CF99" s="14" t="str">
        <f>IF(squadre!BO40="1s", O40, "-")</f>
        <v>-</v>
      </c>
      <c r="CG99" s="14" t="str">
        <f>IF(squadre!BP40="1s", P40, "-")</f>
        <v>-</v>
      </c>
      <c r="CH99" s="14" t="str">
        <f>IF(squadre!BQ40="1s", Q40, "-")</f>
        <v>-</v>
      </c>
      <c r="CI99" s="14" t="str">
        <f>IF(squadre!BR40="1s", R40, "-")</f>
        <v>-</v>
      </c>
      <c r="CJ99" s="14" t="str">
        <f>IF(squadre!BS40="1s", S40, "-")</f>
        <v>-</v>
      </c>
      <c r="CK99" s="14" t="str">
        <f>IF(squadre!BT40="1s", T40, "-")</f>
        <v>-</v>
      </c>
      <c r="CL99" s="14" t="str">
        <f>IF(squadre!BU40="1s", U40, "-")</f>
        <v>-</v>
      </c>
      <c r="CM99" s="14" t="str">
        <f>IF(squadre!BV40="1s", V40, "-")</f>
        <v>-</v>
      </c>
    </row>
    <row r="100" spans="2:91" x14ac:dyDescent="0.3">
      <c r="Y100" s="23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V100" s="23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S100" s="23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</row>
    <row r="101" spans="2:91" x14ac:dyDescent="0.3">
      <c r="C101" s="15">
        <f>SUM(C62:C99)/19</f>
        <v>6.0684210526315798</v>
      </c>
      <c r="D101" s="15">
        <f t="shared" ref="D101:V101" si="10">SUM(D62:D99)/19</f>
        <v>5.9157894736842112</v>
      </c>
      <c r="E101" s="15">
        <f t="shared" si="10"/>
        <v>6.0368421052631582</v>
      </c>
      <c r="F101" s="15">
        <f t="shared" si="10"/>
        <v>6.0736842105263156</v>
      </c>
      <c r="G101" s="15">
        <f t="shared" si="10"/>
        <v>5.7526315789473692</v>
      </c>
      <c r="H101" s="15">
        <f t="shared" si="10"/>
        <v>5.9473684210526327</v>
      </c>
      <c r="I101" s="15">
        <f t="shared" si="10"/>
        <v>5.8421052631578947</v>
      </c>
      <c r="J101" s="15">
        <f t="shared" si="10"/>
        <v>6</v>
      </c>
      <c r="K101" s="15">
        <f t="shared" si="10"/>
        <v>5.8736842105263172</v>
      </c>
      <c r="L101" s="15">
        <f t="shared" si="10"/>
        <v>6.26842105263158</v>
      </c>
      <c r="M101" s="15">
        <f t="shared" si="10"/>
        <v>6.0947368421052639</v>
      </c>
      <c r="N101" s="15">
        <f t="shared" si="10"/>
        <v>5.7894736842105257</v>
      </c>
      <c r="O101" s="15">
        <f t="shared" si="10"/>
        <v>6.1368421052631579</v>
      </c>
      <c r="P101" s="15">
        <f t="shared" si="10"/>
        <v>5.9052631578947379</v>
      </c>
      <c r="Q101" s="15">
        <f t="shared" si="10"/>
        <v>5.9052631578947361</v>
      </c>
      <c r="R101" s="15">
        <f t="shared" si="10"/>
        <v>6.0263157894736841</v>
      </c>
      <c r="S101" s="15">
        <f t="shared" si="10"/>
        <v>6.1105263157894738</v>
      </c>
      <c r="T101" s="15">
        <f t="shared" si="10"/>
        <v>6.052631578947369</v>
      </c>
      <c r="U101" s="15">
        <f t="shared" si="10"/>
        <v>6.0157894736842108</v>
      </c>
      <c r="V101" s="15">
        <f t="shared" si="10"/>
        <v>6.242105263157895</v>
      </c>
      <c r="Y101" s="23"/>
      <c r="Z101" s="15">
        <f>SUM(Z62:Z99)/19</f>
        <v>2.9526315789473685</v>
      </c>
      <c r="AA101" s="15">
        <f t="shared" ref="AA101:AS101" si="11">SUM(AA62:AA99)/19</f>
        <v>2.6052631578947367</v>
      </c>
      <c r="AB101" s="15">
        <f t="shared" si="11"/>
        <v>2.357894736842105</v>
      </c>
      <c r="AC101" s="15">
        <f t="shared" si="11"/>
        <v>3.0210526315789479</v>
      </c>
      <c r="AD101" s="15">
        <f t="shared" si="11"/>
        <v>0.66315789473684206</v>
      </c>
      <c r="AE101" s="15">
        <f t="shared" si="11"/>
        <v>2.5789473684210527</v>
      </c>
      <c r="AF101" s="15">
        <f t="shared" si="11"/>
        <v>2.5947368421052635</v>
      </c>
      <c r="AG101" s="15">
        <f t="shared" si="11"/>
        <v>2.9789473684210526</v>
      </c>
      <c r="AH101" s="15">
        <f t="shared" si="11"/>
        <v>3.2842105263157904</v>
      </c>
      <c r="AI101" s="15">
        <f t="shared" si="11"/>
        <v>4.4210526315789478</v>
      </c>
      <c r="AJ101" s="15">
        <f t="shared" si="11"/>
        <v>3.3000000000000003</v>
      </c>
      <c r="AK101" s="15">
        <f t="shared" si="11"/>
        <v>1.3473684210526315</v>
      </c>
      <c r="AL101" s="15">
        <f t="shared" si="11"/>
        <v>3.9789473684210521</v>
      </c>
      <c r="AM101" s="15">
        <f t="shared" si="11"/>
        <v>3.2947368421052627</v>
      </c>
      <c r="AN101" s="15">
        <f t="shared" si="11"/>
        <v>1.6842105263157894</v>
      </c>
      <c r="AO101" s="15">
        <f t="shared" si="11"/>
        <v>3.3473684210526318</v>
      </c>
      <c r="AP101" s="15">
        <f t="shared" si="11"/>
        <v>3.3263157894736839</v>
      </c>
      <c r="AQ101" s="15">
        <f t="shared" si="11"/>
        <v>3.3526315789473684</v>
      </c>
      <c r="AR101" s="15">
        <f t="shared" si="11"/>
        <v>2.6842105263157889</v>
      </c>
      <c r="AS101" s="15">
        <f t="shared" si="11"/>
        <v>4.3473684210526313</v>
      </c>
      <c r="AV101" s="23"/>
      <c r="AW101" s="15">
        <f>SUM(AW62:AW99)/19</f>
        <v>1.9157894736842105</v>
      </c>
      <c r="AX101" s="15">
        <f t="shared" ref="AX101:BP101" si="12">SUM(AX62:AX99)/19</f>
        <v>1.2736842105263158</v>
      </c>
      <c r="AY101" s="15">
        <f t="shared" si="12"/>
        <v>2.4684210526315793</v>
      </c>
      <c r="AZ101" s="15">
        <f t="shared" si="12"/>
        <v>1.5736842105263158</v>
      </c>
      <c r="BA101" s="15">
        <f t="shared" si="12"/>
        <v>2.1631578947368424</v>
      </c>
      <c r="BB101" s="15">
        <f t="shared" si="12"/>
        <v>1.8842105263157893</v>
      </c>
      <c r="BC101" s="15">
        <f t="shared" si="12"/>
        <v>2.1368421052631574</v>
      </c>
      <c r="BD101" s="15">
        <f t="shared" si="12"/>
        <v>1.8526315789473682</v>
      </c>
      <c r="BE101" s="15">
        <f t="shared" si="12"/>
        <v>1.2000000000000002</v>
      </c>
      <c r="BF101" s="15">
        <f t="shared" si="12"/>
        <v>1.8473684210526315</v>
      </c>
      <c r="BG101" s="15">
        <f t="shared" si="12"/>
        <v>1.9000000000000001</v>
      </c>
      <c r="BH101" s="15">
        <f t="shared" si="12"/>
        <v>1.831578947368421</v>
      </c>
      <c r="BI101" s="15">
        <f t="shared" si="12"/>
        <v>1.5631578947368423</v>
      </c>
      <c r="BJ101" s="15">
        <f t="shared" si="12"/>
        <v>1.8052631578947371</v>
      </c>
      <c r="BK101" s="15">
        <f t="shared" si="12"/>
        <v>2.4736842105263155</v>
      </c>
      <c r="BL101" s="15">
        <f t="shared" si="12"/>
        <v>0.9368421052631577</v>
      </c>
      <c r="BM101" s="15">
        <f t="shared" si="12"/>
        <v>1.5842105263157895</v>
      </c>
      <c r="BN101" s="15">
        <f t="shared" si="12"/>
        <v>1.5315789473684209</v>
      </c>
      <c r="BO101" s="15">
        <f t="shared" si="12"/>
        <v>1.2947368421052632</v>
      </c>
      <c r="BP101" s="15">
        <f t="shared" si="12"/>
        <v>1.2947368421052632</v>
      </c>
      <c r="BS101" s="23"/>
      <c r="BT101" s="15">
        <f>SUM(BT62:BT99)/19</f>
        <v>1.2</v>
      </c>
      <c r="BU101" s="15">
        <f t="shared" ref="BU101:CM101" si="13">SUM(BU62:BU99)/19</f>
        <v>2.0368421052631582</v>
      </c>
      <c r="BV101" s="15">
        <f t="shared" si="13"/>
        <v>1.2105263157894737</v>
      </c>
      <c r="BW101" s="15">
        <f t="shared" si="13"/>
        <v>1.4789473684210528</v>
      </c>
      <c r="BX101" s="15">
        <f t="shared" si="13"/>
        <v>2.9263157894736844</v>
      </c>
      <c r="BY101" s="15">
        <f t="shared" si="13"/>
        <v>1.4842105263157894</v>
      </c>
      <c r="BZ101" s="15">
        <f t="shared" si="13"/>
        <v>1.1105263157894738</v>
      </c>
      <c r="CA101" s="15">
        <f t="shared" si="13"/>
        <v>1.1684210526315788</v>
      </c>
      <c r="CB101" s="15">
        <f t="shared" si="13"/>
        <v>1.3894736842105264</v>
      </c>
      <c r="CC101" s="15">
        <f t="shared" si="13"/>
        <v>0</v>
      </c>
      <c r="CD101" s="15">
        <f t="shared" si="13"/>
        <v>0.89473684210526316</v>
      </c>
      <c r="CE101" s="15">
        <f t="shared" si="13"/>
        <v>2.6105263157894742</v>
      </c>
      <c r="CF101" s="15">
        <f t="shared" si="13"/>
        <v>0.59473684210526323</v>
      </c>
      <c r="CG101" s="15">
        <f t="shared" si="13"/>
        <v>0.8052631578947369</v>
      </c>
      <c r="CH101" s="15">
        <f t="shared" si="13"/>
        <v>1.7473684210526317</v>
      </c>
      <c r="CI101" s="15">
        <f t="shared" si="13"/>
        <v>1.7421052631578948</v>
      </c>
      <c r="CJ101" s="15">
        <f t="shared" si="13"/>
        <v>1.2</v>
      </c>
      <c r="CK101" s="15">
        <f t="shared" si="13"/>
        <v>1.1684210526315788</v>
      </c>
      <c r="CL101" s="15">
        <f t="shared" si="13"/>
        <v>2.0368421052631582</v>
      </c>
      <c r="CM101" s="15">
        <f t="shared" si="13"/>
        <v>0.6</v>
      </c>
    </row>
    <row r="102" spans="2:91" x14ac:dyDescent="0.3"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Y102" s="23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V102" s="23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S102" s="23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</row>
    <row r="103" spans="2:91" x14ac:dyDescent="0.3">
      <c r="B103" s="23" t="s">
        <v>21</v>
      </c>
      <c r="C103" s="8" t="s">
        <v>0</v>
      </c>
      <c r="D103" s="8" t="s">
        <v>1</v>
      </c>
      <c r="E103" s="8" t="s">
        <v>2</v>
      </c>
      <c r="F103" s="8" t="s">
        <v>3</v>
      </c>
      <c r="G103" s="8" t="s">
        <v>4</v>
      </c>
      <c r="H103" s="8" t="s">
        <v>5</v>
      </c>
      <c r="I103" s="8" t="s">
        <v>6</v>
      </c>
      <c r="J103" s="8" t="s">
        <v>7</v>
      </c>
      <c r="K103" s="8" t="s">
        <v>8</v>
      </c>
      <c r="L103" s="8" t="s">
        <v>9</v>
      </c>
      <c r="M103" s="8" t="s">
        <v>10</v>
      </c>
      <c r="N103" s="8" t="s">
        <v>11</v>
      </c>
      <c r="O103" s="8" t="s">
        <v>12</v>
      </c>
      <c r="P103" s="8" t="s">
        <v>13</v>
      </c>
      <c r="Q103" s="8" t="s">
        <v>14</v>
      </c>
      <c r="R103" s="8" t="s">
        <v>15</v>
      </c>
      <c r="S103" s="8" t="s">
        <v>16</v>
      </c>
      <c r="T103" s="8" t="s">
        <v>17</v>
      </c>
      <c r="U103" s="8" t="s">
        <v>18</v>
      </c>
      <c r="V103" s="8" t="s">
        <v>19</v>
      </c>
      <c r="Y103" s="23" t="s">
        <v>22</v>
      </c>
      <c r="Z103" s="8" t="s">
        <v>0</v>
      </c>
      <c r="AA103" s="8" t="s">
        <v>1</v>
      </c>
      <c r="AB103" s="8" t="s">
        <v>2</v>
      </c>
      <c r="AC103" s="8" t="s">
        <v>3</v>
      </c>
      <c r="AD103" s="8" t="s">
        <v>4</v>
      </c>
      <c r="AE103" s="8" t="s">
        <v>5</v>
      </c>
      <c r="AF103" s="8" t="s">
        <v>6</v>
      </c>
      <c r="AG103" s="8" t="s">
        <v>7</v>
      </c>
      <c r="AH103" s="8" t="s">
        <v>8</v>
      </c>
      <c r="AI103" s="8" t="s">
        <v>9</v>
      </c>
      <c r="AJ103" s="8" t="s">
        <v>10</v>
      </c>
      <c r="AK103" s="8" t="s">
        <v>11</v>
      </c>
      <c r="AL103" s="8" t="s">
        <v>12</v>
      </c>
      <c r="AM103" s="8" t="s">
        <v>13</v>
      </c>
      <c r="AN103" s="8" t="s">
        <v>14</v>
      </c>
      <c r="AO103" s="8" t="s">
        <v>15</v>
      </c>
      <c r="AP103" s="8" t="s">
        <v>16</v>
      </c>
      <c r="AQ103" s="8" t="s">
        <v>17</v>
      </c>
      <c r="AR103" s="8" t="s">
        <v>18</v>
      </c>
      <c r="AS103" s="8" t="s">
        <v>19</v>
      </c>
      <c r="AV103" s="23" t="s">
        <v>23</v>
      </c>
      <c r="AW103" s="8" t="s">
        <v>0</v>
      </c>
      <c r="AX103" s="8" t="s">
        <v>1</v>
      </c>
      <c r="AY103" s="8" t="s">
        <v>2</v>
      </c>
      <c r="AZ103" s="8" t="s">
        <v>3</v>
      </c>
      <c r="BA103" s="8" t="s">
        <v>4</v>
      </c>
      <c r="BB103" s="8" t="s">
        <v>5</v>
      </c>
      <c r="BC103" s="8" t="s">
        <v>6</v>
      </c>
      <c r="BD103" s="8" t="s">
        <v>7</v>
      </c>
      <c r="BE103" s="8" t="s">
        <v>8</v>
      </c>
      <c r="BF103" s="8" t="s">
        <v>9</v>
      </c>
      <c r="BG103" s="8" t="s">
        <v>10</v>
      </c>
      <c r="BH103" s="8" t="s">
        <v>11</v>
      </c>
      <c r="BI103" s="8" t="s">
        <v>12</v>
      </c>
      <c r="BJ103" s="8" t="s">
        <v>13</v>
      </c>
      <c r="BK103" s="8" t="s">
        <v>14</v>
      </c>
      <c r="BL103" s="8" t="s">
        <v>15</v>
      </c>
      <c r="BM103" s="8" t="s">
        <v>16</v>
      </c>
      <c r="BN103" s="8" t="s">
        <v>17</v>
      </c>
      <c r="BO103" s="8" t="s">
        <v>18</v>
      </c>
      <c r="BP103" s="8" t="s">
        <v>19</v>
      </c>
      <c r="BS103" s="23" t="s">
        <v>24</v>
      </c>
      <c r="BT103" s="8" t="s">
        <v>0</v>
      </c>
      <c r="BU103" s="8" t="s">
        <v>1</v>
      </c>
      <c r="BV103" s="8" t="s">
        <v>2</v>
      </c>
      <c r="BW103" s="8" t="s">
        <v>3</v>
      </c>
      <c r="BX103" s="8" t="s">
        <v>4</v>
      </c>
      <c r="BY103" s="8" t="s">
        <v>5</v>
      </c>
      <c r="BZ103" s="8" t="s">
        <v>6</v>
      </c>
      <c r="CA103" s="8" t="s">
        <v>7</v>
      </c>
      <c r="CB103" s="8" t="s">
        <v>8</v>
      </c>
      <c r="CC103" s="8" t="s">
        <v>9</v>
      </c>
      <c r="CD103" s="8" t="s">
        <v>10</v>
      </c>
      <c r="CE103" s="8" t="s">
        <v>11</v>
      </c>
      <c r="CF103" s="8" t="s">
        <v>12</v>
      </c>
      <c r="CG103" s="8" t="s">
        <v>13</v>
      </c>
      <c r="CH103" s="8" t="s">
        <v>14</v>
      </c>
      <c r="CI103" s="8" t="s">
        <v>15</v>
      </c>
      <c r="CJ103" s="8" t="s">
        <v>16</v>
      </c>
      <c r="CK103" s="8" t="s">
        <v>17</v>
      </c>
      <c r="CL103" s="8" t="s">
        <v>18</v>
      </c>
      <c r="CM103" s="8" t="s">
        <v>19</v>
      </c>
    </row>
    <row r="104" spans="2:91" x14ac:dyDescent="0.3">
      <c r="B104" s="24"/>
      <c r="C104" s="32">
        <f>C112/C$117</f>
        <v>0</v>
      </c>
      <c r="D104" s="32">
        <f t="shared" ref="D104:V108" si="14">D112/D$117</f>
        <v>5.2631578947368418E-2</v>
      </c>
      <c r="E104" s="32">
        <f t="shared" si="14"/>
        <v>0</v>
      </c>
      <c r="F104" s="32">
        <f t="shared" si="14"/>
        <v>0</v>
      </c>
      <c r="G104" s="32">
        <f t="shared" si="14"/>
        <v>5.2631578947368418E-2</v>
      </c>
      <c r="H104" s="32">
        <f t="shared" si="14"/>
        <v>0</v>
      </c>
      <c r="I104" s="32">
        <f t="shared" si="14"/>
        <v>0.10526315789473684</v>
      </c>
      <c r="J104" s="32">
        <f t="shared" si="14"/>
        <v>5.2631578947368418E-2</v>
      </c>
      <c r="K104" s="32">
        <f t="shared" si="14"/>
        <v>0.10526315789473684</v>
      </c>
      <c r="L104" s="32">
        <f t="shared" si="14"/>
        <v>0</v>
      </c>
      <c r="M104" s="32">
        <f t="shared" si="14"/>
        <v>0</v>
      </c>
      <c r="N104" s="32">
        <f t="shared" si="14"/>
        <v>0.10526315789473684</v>
      </c>
      <c r="O104" s="32">
        <f t="shared" si="14"/>
        <v>0</v>
      </c>
      <c r="P104" s="32">
        <f t="shared" si="14"/>
        <v>5.2631578947368418E-2</v>
      </c>
      <c r="Q104" s="32">
        <f t="shared" si="14"/>
        <v>5.2631578947368418E-2</v>
      </c>
      <c r="R104" s="32">
        <f t="shared" si="14"/>
        <v>5.2631578947368418E-2</v>
      </c>
      <c r="S104" s="32">
        <f t="shared" si="14"/>
        <v>5.2631578947368418E-2</v>
      </c>
      <c r="T104" s="32">
        <f t="shared" si="14"/>
        <v>5.2631578947368418E-2</v>
      </c>
      <c r="U104" s="32">
        <f t="shared" si="14"/>
        <v>0.10526315789473684</v>
      </c>
      <c r="V104" s="32">
        <f t="shared" si="14"/>
        <v>0</v>
      </c>
      <c r="Y104" s="24"/>
      <c r="Z104" s="32">
        <f>Z112/Z$117</f>
        <v>0</v>
      </c>
      <c r="AA104" s="32">
        <f t="shared" ref="AA104:AS104" si="15">AA112/AA$117</f>
        <v>0</v>
      </c>
      <c r="AB104" s="32">
        <f t="shared" si="15"/>
        <v>0</v>
      </c>
      <c r="AC104" s="32">
        <f t="shared" si="15"/>
        <v>0</v>
      </c>
      <c r="AD104" s="32">
        <f t="shared" si="15"/>
        <v>0</v>
      </c>
      <c r="AE104" s="32">
        <f t="shared" si="15"/>
        <v>0</v>
      </c>
      <c r="AF104" s="32">
        <f t="shared" si="15"/>
        <v>0</v>
      </c>
      <c r="AG104" s="32">
        <f t="shared" si="15"/>
        <v>0</v>
      </c>
      <c r="AH104" s="32">
        <f t="shared" si="15"/>
        <v>0</v>
      </c>
      <c r="AI104" s="32">
        <f t="shared" si="15"/>
        <v>0</v>
      </c>
      <c r="AJ104" s="32">
        <f t="shared" si="15"/>
        <v>0</v>
      </c>
      <c r="AK104" s="32">
        <f t="shared" si="15"/>
        <v>0</v>
      </c>
      <c r="AL104" s="32">
        <f t="shared" si="15"/>
        <v>0</v>
      </c>
      <c r="AM104" s="32">
        <f t="shared" si="15"/>
        <v>0</v>
      </c>
      <c r="AN104" s="32">
        <f t="shared" si="15"/>
        <v>0</v>
      </c>
      <c r="AO104" s="32">
        <f t="shared" si="15"/>
        <v>0</v>
      </c>
      <c r="AP104" s="32">
        <f t="shared" si="15"/>
        <v>0</v>
      </c>
      <c r="AQ104" s="32">
        <f t="shared" si="15"/>
        <v>0</v>
      </c>
      <c r="AR104" s="32">
        <f t="shared" si="15"/>
        <v>0</v>
      </c>
      <c r="AS104" s="32">
        <f t="shared" si="15"/>
        <v>0</v>
      </c>
      <c r="AV104" s="24"/>
      <c r="AW104" s="32">
        <f>AW112/AW$117</f>
        <v>0</v>
      </c>
      <c r="AX104" s="32">
        <f t="shared" ref="AX104:BP104" si="16">AX112/AX$117</f>
        <v>0</v>
      </c>
      <c r="AY104" s="32">
        <f t="shared" si="16"/>
        <v>0</v>
      </c>
      <c r="AZ104" s="32">
        <f t="shared" si="16"/>
        <v>0</v>
      </c>
      <c r="BA104" s="32">
        <f t="shared" si="16"/>
        <v>0</v>
      </c>
      <c r="BB104" s="32">
        <f t="shared" si="16"/>
        <v>0</v>
      </c>
      <c r="BC104" s="32">
        <f t="shared" si="16"/>
        <v>0</v>
      </c>
      <c r="BD104" s="32">
        <f t="shared" si="16"/>
        <v>0</v>
      </c>
      <c r="BE104" s="32">
        <f t="shared" si="16"/>
        <v>0</v>
      </c>
      <c r="BF104" s="32">
        <f t="shared" si="16"/>
        <v>0</v>
      </c>
      <c r="BG104" s="32">
        <f t="shared" si="16"/>
        <v>0</v>
      </c>
      <c r="BH104" s="32">
        <f t="shared" si="16"/>
        <v>0</v>
      </c>
      <c r="BI104" s="32">
        <f t="shared" si="16"/>
        <v>0</v>
      </c>
      <c r="BJ104" s="32">
        <f t="shared" si="16"/>
        <v>0</v>
      </c>
      <c r="BK104" s="32">
        <f t="shared" si="16"/>
        <v>0</v>
      </c>
      <c r="BL104" s="32">
        <f t="shared" si="16"/>
        <v>0</v>
      </c>
      <c r="BM104" s="32">
        <f t="shared" si="16"/>
        <v>0</v>
      </c>
      <c r="BN104" s="32">
        <f t="shared" si="16"/>
        <v>0</v>
      </c>
      <c r="BO104" s="32">
        <f t="shared" si="16"/>
        <v>0</v>
      </c>
      <c r="BP104" s="32">
        <f t="shared" si="16"/>
        <v>0</v>
      </c>
      <c r="BS104" s="24"/>
      <c r="BT104" s="32">
        <f>BT112/BT$117</f>
        <v>0</v>
      </c>
      <c r="BU104" s="32">
        <f t="shared" ref="BU104:CM104" si="17">BU112/BU$117</f>
        <v>0.14285714285714285</v>
      </c>
      <c r="BV104" s="32">
        <f t="shared" si="17"/>
        <v>0</v>
      </c>
      <c r="BW104" s="32">
        <f t="shared" si="17"/>
        <v>0</v>
      </c>
      <c r="BX104" s="32">
        <f t="shared" si="17"/>
        <v>0.1</v>
      </c>
      <c r="BY104" s="32">
        <f t="shared" si="17"/>
        <v>0</v>
      </c>
      <c r="BZ104" s="32">
        <f t="shared" si="17"/>
        <v>0.5</v>
      </c>
      <c r="CA104" s="32">
        <f t="shared" si="17"/>
        <v>0.25</v>
      </c>
      <c r="CB104" s="32">
        <f t="shared" si="17"/>
        <v>0.4</v>
      </c>
      <c r="CC104" s="32" t="e">
        <f t="shared" si="17"/>
        <v>#DIV/0!</v>
      </c>
      <c r="CD104" s="32">
        <f t="shared" si="17"/>
        <v>0</v>
      </c>
      <c r="CE104" s="32">
        <f t="shared" si="17"/>
        <v>0.22222222222222221</v>
      </c>
      <c r="CF104" s="32">
        <f t="shared" si="17"/>
        <v>0</v>
      </c>
      <c r="CG104" s="32">
        <f t="shared" si="17"/>
        <v>0.33333333333333331</v>
      </c>
      <c r="CH104" s="32">
        <f t="shared" si="17"/>
        <v>0.16666666666666666</v>
      </c>
      <c r="CI104" s="32">
        <f t="shared" si="17"/>
        <v>0.16666666666666666</v>
      </c>
      <c r="CJ104" s="32">
        <f t="shared" si="17"/>
        <v>0.25</v>
      </c>
      <c r="CK104" s="32">
        <f t="shared" si="17"/>
        <v>0.25</v>
      </c>
      <c r="CL104" s="32">
        <f t="shared" si="17"/>
        <v>0.2857142857142857</v>
      </c>
      <c r="CM104" s="32">
        <f t="shared" si="17"/>
        <v>0</v>
      </c>
    </row>
    <row r="105" spans="2:91" x14ac:dyDescent="0.3">
      <c r="B105" s="25"/>
      <c r="C105" s="16">
        <f t="shared" ref="C105:R108" si="18">C113/C$117</f>
        <v>0.10526315789473684</v>
      </c>
      <c r="D105" s="16">
        <f t="shared" si="18"/>
        <v>0.31578947368421051</v>
      </c>
      <c r="E105" s="16">
        <f t="shared" si="18"/>
        <v>0.26315789473684209</v>
      </c>
      <c r="F105" s="16">
        <f t="shared" si="18"/>
        <v>0.26315789473684209</v>
      </c>
      <c r="G105" s="16">
        <f t="shared" si="18"/>
        <v>0.42105263157894735</v>
      </c>
      <c r="H105" s="16">
        <f t="shared" si="18"/>
        <v>0.21052631578947367</v>
      </c>
      <c r="I105" s="16">
        <f t="shared" si="18"/>
        <v>0.31578947368421051</v>
      </c>
      <c r="J105" s="16">
        <f t="shared" si="18"/>
        <v>0.10526315789473684</v>
      </c>
      <c r="K105" s="16">
        <f t="shared" si="18"/>
        <v>0.26315789473684209</v>
      </c>
      <c r="L105" s="16">
        <f t="shared" si="18"/>
        <v>5.2631578947368418E-2</v>
      </c>
      <c r="M105" s="16">
        <f t="shared" si="18"/>
        <v>0.10526315789473684</v>
      </c>
      <c r="N105" s="16">
        <f t="shared" si="18"/>
        <v>0.52631578947368418</v>
      </c>
      <c r="O105" s="16">
        <f t="shared" si="18"/>
        <v>0.21052631578947367</v>
      </c>
      <c r="P105" s="16">
        <f t="shared" si="18"/>
        <v>0.36842105263157893</v>
      </c>
      <c r="Q105" s="16">
        <f t="shared" si="18"/>
        <v>0.36842105263157893</v>
      </c>
      <c r="R105" s="16">
        <f t="shared" si="18"/>
        <v>0.26315789473684209</v>
      </c>
      <c r="S105" s="16">
        <f t="shared" si="14"/>
        <v>0.10526315789473684</v>
      </c>
      <c r="T105" s="16">
        <f t="shared" si="14"/>
        <v>0.15789473684210525</v>
      </c>
      <c r="U105" s="16">
        <f t="shared" si="14"/>
        <v>0.21052631578947367</v>
      </c>
      <c r="V105" s="16">
        <f t="shared" si="14"/>
        <v>5.2631578947368418E-2</v>
      </c>
      <c r="Y105" s="25"/>
      <c r="Z105" s="16">
        <f t="shared" ref="Z105:AS105" si="19">Z113/Z$117</f>
        <v>0</v>
      </c>
      <c r="AA105" s="16">
        <f t="shared" si="19"/>
        <v>0</v>
      </c>
      <c r="AB105" s="16">
        <f t="shared" si="19"/>
        <v>0</v>
      </c>
      <c r="AC105" s="16">
        <f t="shared" si="19"/>
        <v>0</v>
      </c>
      <c r="AD105" s="16">
        <f t="shared" si="19"/>
        <v>0</v>
      </c>
      <c r="AE105" s="16">
        <f t="shared" si="19"/>
        <v>0</v>
      </c>
      <c r="AF105" s="16">
        <f t="shared" si="19"/>
        <v>0.125</v>
      </c>
      <c r="AG105" s="16">
        <f t="shared" si="19"/>
        <v>0</v>
      </c>
      <c r="AH105" s="16">
        <f t="shared" si="19"/>
        <v>0</v>
      </c>
      <c r="AI105" s="16">
        <f t="shared" si="19"/>
        <v>0</v>
      </c>
      <c r="AJ105" s="16">
        <f t="shared" si="19"/>
        <v>0</v>
      </c>
      <c r="AK105" s="16">
        <f t="shared" si="19"/>
        <v>0.25</v>
      </c>
      <c r="AL105" s="16">
        <f t="shared" si="19"/>
        <v>0</v>
      </c>
      <c r="AM105" s="16">
        <f t="shared" si="19"/>
        <v>0</v>
      </c>
      <c r="AN105" s="16">
        <f t="shared" si="19"/>
        <v>0</v>
      </c>
      <c r="AO105" s="16">
        <f t="shared" si="19"/>
        <v>0</v>
      </c>
      <c r="AP105" s="16">
        <f t="shared" si="19"/>
        <v>0</v>
      </c>
      <c r="AQ105" s="16">
        <f t="shared" si="19"/>
        <v>0</v>
      </c>
      <c r="AR105" s="16">
        <f t="shared" si="19"/>
        <v>0</v>
      </c>
      <c r="AS105" s="16">
        <f t="shared" si="19"/>
        <v>0</v>
      </c>
      <c r="AV105" s="25"/>
      <c r="AW105" s="16">
        <f t="shared" ref="AW105:BP105" si="20">AW113/AW$117</f>
        <v>0</v>
      </c>
      <c r="AX105" s="16">
        <f t="shared" si="20"/>
        <v>0.25</v>
      </c>
      <c r="AY105" s="16">
        <f t="shared" si="20"/>
        <v>0.375</v>
      </c>
      <c r="AZ105" s="16">
        <f t="shared" si="20"/>
        <v>0.2</v>
      </c>
      <c r="BA105" s="16">
        <f t="shared" si="20"/>
        <v>0.14285714285714285</v>
      </c>
      <c r="BB105" s="16">
        <f t="shared" si="20"/>
        <v>0</v>
      </c>
      <c r="BC105" s="16">
        <f t="shared" si="20"/>
        <v>0.42857142857142855</v>
      </c>
      <c r="BD105" s="16">
        <f t="shared" si="20"/>
        <v>0</v>
      </c>
      <c r="BE105" s="16">
        <f t="shared" si="20"/>
        <v>0.5</v>
      </c>
      <c r="BF105" s="16">
        <f t="shared" si="20"/>
        <v>0.16666666666666666</v>
      </c>
      <c r="BG105" s="16">
        <f t="shared" si="20"/>
        <v>0</v>
      </c>
      <c r="BH105" s="16">
        <f t="shared" si="20"/>
        <v>0.33333333333333331</v>
      </c>
      <c r="BI105" s="16">
        <f t="shared" si="20"/>
        <v>0.4</v>
      </c>
      <c r="BJ105" s="16">
        <f t="shared" si="20"/>
        <v>0.83333333333333337</v>
      </c>
      <c r="BK105" s="16">
        <f t="shared" si="20"/>
        <v>0.375</v>
      </c>
      <c r="BL105" s="16">
        <f t="shared" si="20"/>
        <v>0.33333333333333331</v>
      </c>
      <c r="BM105" s="16">
        <f t="shared" si="20"/>
        <v>0.2</v>
      </c>
      <c r="BN105" s="16">
        <f t="shared" si="20"/>
        <v>0.4</v>
      </c>
      <c r="BO105" s="16">
        <f t="shared" si="20"/>
        <v>0</v>
      </c>
      <c r="BP105" s="16">
        <f t="shared" si="20"/>
        <v>0</v>
      </c>
      <c r="BS105" s="25"/>
      <c r="BT105" s="16">
        <f t="shared" ref="BT105:CM105" si="21">BT113/BT$117</f>
        <v>0.5</v>
      </c>
      <c r="BU105" s="16">
        <f t="shared" si="21"/>
        <v>0.7142857142857143</v>
      </c>
      <c r="BV105" s="16">
        <f t="shared" si="21"/>
        <v>0.5</v>
      </c>
      <c r="BW105" s="16">
        <f t="shared" si="21"/>
        <v>0.8</v>
      </c>
      <c r="BX105" s="16">
        <f t="shared" si="21"/>
        <v>0.7</v>
      </c>
      <c r="BY105" s="16">
        <f t="shared" si="21"/>
        <v>0.8</v>
      </c>
      <c r="BZ105" s="16">
        <f t="shared" si="21"/>
        <v>0.5</v>
      </c>
      <c r="CA105" s="16">
        <f t="shared" si="21"/>
        <v>0.5</v>
      </c>
      <c r="CB105" s="16">
        <f t="shared" si="21"/>
        <v>0.6</v>
      </c>
      <c r="CC105" s="16" t="e">
        <f t="shared" si="21"/>
        <v>#DIV/0!</v>
      </c>
      <c r="CD105" s="16">
        <f t="shared" si="21"/>
        <v>0.66666666666666663</v>
      </c>
      <c r="CE105" s="16">
        <f t="shared" si="21"/>
        <v>0.77777777777777779</v>
      </c>
      <c r="CF105" s="16">
        <f t="shared" si="21"/>
        <v>1</v>
      </c>
      <c r="CG105" s="16">
        <f t="shared" si="21"/>
        <v>0.66666666666666663</v>
      </c>
      <c r="CH105" s="16">
        <f t="shared" si="21"/>
        <v>0.66666666666666663</v>
      </c>
      <c r="CI105" s="16">
        <f t="shared" si="21"/>
        <v>0.66666666666666663</v>
      </c>
      <c r="CJ105" s="16">
        <f t="shared" si="21"/>
        <v>0.25</v>
      </c>
      <c r="CK105" s="16">
        <f t="shared" si="21"/>
        <v>0.25</v>
      </c>
      <c r="CL105" s="16">
        <f t="shared" si="21"/>
        <v>0.5714285714285714</v>
      </c>
      <c r="CM105" s="16">
        <f t="shared" si="21"/>
        <v>0.5</v>
      </c>
    </row>
    <row r="106" spans="2:91" x14ac:dyDescent="0.3">
      <c r="B106" s="26"/>
      <c r="C106" s="16">
        <f t="shared" si="18"/>
        <v>0.52631578947368418</v>
      </c>
      <c r="D106" s="16">
        <f t="shared" si="14"/>
        <v>0.31578947368421051</v>
      </c>
      <c r="E106" s="16">
        <f t="shared" si="14"/>
        <v>0.42105263157894735</v>
      </c>
      <c r="F106" s="16">
        <f t="shared" si="14"/>
        <v>0.21052631578947367</v>
      </c>
      <c r="G106" s="16">
        <f t="shared" si="14"/>
        <v>0.42105263157894735</v>
      </c>
      <c r="H106" s="16">
        <f t="shared" si="14"/>
        <v>0.57894736842105265</v>
      </c>
      <c r="I106" s="16">
        <f t="shared" si="14"/>
        <v>0.26315789473684209</v>
      </c>
      <c r="J106" s="16">
        <f t="shared" si="14"/>
        <v>0.63157894736842102</v>
      </c>
      <c r="K106" s="16">
        <f t="shared" si="14"/>
        <v>0.15789473684210525</v>
      </c>
      <c r="L106" s="16">
        <f t="shared" si="14"/>
        <v>0.21052631578947367</v>
      </c>
      <c r="M106" s="16">
        <f t="shared" si="14"/>
        <v>0.42105263157894735</v>
      </c>
      <c r="N106" s="16">
        <f t="shared" si="14"/>
        <v>0.21052631578947367</v>
      </c>
      <c r="O106" s="16">
        <f t="shared" si="14"/>
        <v>0.26315789473684209</v>
      </c>
      <c r="P106" s="16">
        <f t="shared" si="14"/>
        <v>0.15789473684210525</v>
      </c>
      <c r="Q106" s="16">
        <f t="shared" si="14"/>
        <v>0.31578947368421051</v>
      </c>
      <c r="R106" s="16">
        <f t="shared" si="14"/>
        <v>0.15789473684210525</v>
      </c>
      <c r="S106" s="16">
        <f t="shared" si="14"/>
        <v>0.26315789473684209</v>
      </c>
      <c r="T106" s="16">
        <f t="shared" si="14"/>
        <v>0.26315789473684209</v>
      </c>
      <c r="U106" s="16">
        <f t="shared" si="14"/>
        <v>0.21052631578947367</v>
      </c>
      <c r="V106" s="16">
        <f t="shared" si="14"/>
        <v>0.21052631578947367</v>
      </c>
      <c r="Y106" s="26"/>
      <c r="Z106" s="16">
        <f t="shared" ref="Z106:AS106" si="22">Z114/Z$117</f>
        <v>0.44444444444444442</v>
      </c>
      <c r="AA106" s="16">
        <f t="shared" si="22"/>
        <v>0.5</v>
      </c>
      <c r="AB106" s="16">
        <f t="shared" si="22"/>
        <v>0.14285714285714285</v>
      </c>
      <c r="AC106" s="16">
        <f t="shared" si="22"/>
        <v>0.1111111111111111</v>
      </c>
      <c r="AD106" s="16">
        <f t="shared" si="22"/>
        <v>0</v>
      </c>
      <c r="AE106" s="16">
        <f t="shared" si="22"/>
        <v>0.625</v>
      </c>
      <c r="AF106" s="16">
        <f t="shared" si="22"/>
        <v>0.25</v>
      </c>
      <c r="AG106" s="16">
        <f t="shared" si="22"/>
        <v>0.55555555555555558</v>
      </c>
      <c r="AH106" s="16">
        <f t="shared" si="22"/>
        <v>0.1</v>
      </c>
      <c r="AI106" s="16">
        <f t="shared" si="22"/>
        <v>0</v>
      </c>
      <c r="AJ106" s="16">
        <f t="shared" si="22"/>
        <v>0.2</v>
      </c>
      <c r="AK106" s="16">
        <f t="shared" si="22"/>
        <v>0</v>
      </c>
      <c r="AL106" s="16">
        <f t="shared" si="22"/>
        <v>0.25</v>
      </c>
      <c r="AM106" s="16">
        <f t="shared" si="22"/>
        <v>0.3</v>
      </c>
      <c r="AN106" s="16">
        <f t="shared" si="22"/>
        <v>0</v>
      </c>
      <c r="AO106" s="16">
        <f t="shared" si="22"/>
        <v>0.1</v>
      </c>
      <c r="AP106" s="16">
        <f t="shared" si="22"/>
        <v>0.1</v>
      </c>
      <c r="AQ106" s="16">
        <f t="shared" si="22"/>
        <v>0.1</v>
      </c>
      <c r="AR106" s="16">
        <f t="shared" si="22"/>
        <v>0.125</v>
      </c>
      <c r="AS106" s="16">
        <f t="shared" si="22"/>
        <v>7.6923076923076927E-2</v>
      </c>
      <c r="AV106" s="26"/>
      <c r="AW106" s="16">
        <f t="shared" ref="AW106:BP106" si="23">AW114/AW$117</f>
        <v>0.66666666666666663</v>
      </c>
      <c r="AX106" s="16">
        <f t="shared" si="23"/>
        <v>0.25</v>
      </c>
      <c r="AY106" s="16">
        <f t="shared" si="23"/>
        <v>0.625</v>
      </c>
      <c r="AZ106" s="16">
        <f t="shared" si="23"/>
        <v>0.4</v>
      </c>
      <c r="BA106" s="16">
        <f t="shared" si="23"/>
        <v>0.8571428571428571</v>
      </c>
      <c r="BB106" s="16">
        <f t="shared" si="23"/>
        <v>0.83333333333333337</v>
      </c>
      <c r="BC106" s="16">
        <f t="shared" si="23"/>
        <v>0.42857142857142855</v>
      </c>
      <c r="BD106" s="16">
        <f t="shared" si="23"/>
        <v>1</v>
      </c>
      <c r="BE106" s="16">
        <f t="shared" si="23"/>
        <v>0.5</v>
      </c>
      <c r="BF106" s="16">
        <f t="shared" si="23"/>
        <v>0.66666666666666663</v>
      </c>
      <c r="BG106" s="16">
        <f t="shared" si="23"/>
        <v>0.83333333333333337</v>
      </c>
      <c r="BH106" s="16">
        <f t="shared" si="23"/>
        <v>0.66666666666666663</v>
      </c>
      <c r="BI106" s="16">
        <f t="shared" si="23"/>
        <v>0.4</v>
      </c>
      <c r="BJ106" s="16">
        <f t="shared" si="23"/>
        <v>0</v>
      </c>
      <c r="BK106" s="16">
        <f t="shared" si="23"/>
        <v>0.625</v>
      </c>
      <c r="BL106" s="16">
        <f t="shared" si="23"/>
        <v>0.33333333333333331</v>
      </c>
      <c r="BM106" s="16">
        <f t="shared" si="23"/>
        <v>0.4</v>
      </c>
      <c r="BN106" s="16">
        <f t="shared" si="23"/>
        <v>0.4</v>
      </c>
      <c r="BO106" s="16">
        <f t="shared" si="23"/>
        <v>0.5</v>
      </c>
      <c r="BP106" s="16">
        <f t="shared" si="23"/>
        <v>0.5</v>
      </c>
      <c r="BS106" s="26"/>
      <c r="BT106" s="16">
        <f t="shared" ref="BT106:CM106" si="24">BT114/BT$117</f>
        <v>0.5</v>
      </c>
      <c r="BU106" s="16">
        <f t="shared" si="24"/>
        <v>0.14285714285714285</v>
      </c>
      <c r="BV106" s="16">
        <f t="shared" si="24"/>
        <v>0.5</v>
      </c>
      <c r="BW106" s="16">
        <f t="shared" si="24"/>
        <v>0.2</v>
      </c>
      <c r="BX106" s="16">
        <f t="shared" si="24"/>
        <v>0.2</v>
      </c>
      <c r="BY106" s="16">
        <f t="shared" si="24"/>
        <v>0.2</v>
      </c>
      <c r="BZ106" s="16">
        <f t="shared" si="24"/>
        <v>0</v>
      </c>
      <c r="CA106" s="16">
        <f t="shared" si="24"/>
        <v>0.25</v>
      </c>
      <c r="CB106" s="16">
        <f t="shared" si="24"/>
        <v>0</v>
      </c>
      <c r="CC106" s="16" t="e">
        <f t="shared" si="24"/>
        <v>#DIV/0!</v>
      </c>
      <c r="CD106" s="16">
        <f t="shared" si="24"/>
        <v>0.33333333333333331</v>
      </c>
      <c r="CE106" s="16">
        <f t="shared" si="24"/>
        <v>0</v>
      </c>
      <c r="CF106" s="16">
        <f t="shared" si="24"/>
        <v>0</v>
      </c>
      <c r="CG106" s="16">
        <f t="shared" si="24"/>
        <v>0</v>
      </c>
      <c r="CH106" s="16">
        <f t="shared" si="24"/>
        <v>0.16666666666666666</v>
      </c>
      <c r="CI106" s="16">
        <f t="shared" si="24"/>
        <v>0.16666666666666666</v>
      </c>
      <c r="CJ106" s="16">
        <f t="shared" si="24"/>
        <v>0.5</v>
      </c>
      <c r="CK106" s="16">
        <f t="shared" si="24"/>
        <v>0.5</v>
      </c>
      <c r="CL106" s="16">
        <f t="shared" si="24"/>
        <v>0.14285714285714285</v>
      </c>
      <c r="CM106" s="16">
        <f t="shared" si="24"/>
        <v>0.5</v>
      </c>
    </row>
    <row r="107" spans="2:91" x14ac:dyDescent="0.3">
      <c r="B107" s="27"/>
      <c r="C107" s="16">
        <f t="shared" si="18"/>
        <v>0.36842105263157893</v>
      </c>
      <c r="D107" s="16">
        <f t="shared" si="14"/>
        <v>0.26315789473684209</v>
      </c>
      <c r="E107" s="16">
        <f t="shared" si="14"/>
        <v>0.26315789473684209</v>
      </c>
      <c r="F107" s="16">
        <f t="shared" si="14"/>
        <v>0.42105263157894735</v>
      </c>
      <c r="G107" s="16">
        <f t="shared" si="14"/>
        <v>0.10526315789473684</v>
      </c>
      <c r="H107" s="16">
        <f t="shared" si="14"/>
        <v>0.21052631578947367</v>
      </c>
      <c r="I107" s="16">
        <f t="shared" si="14"/>
        <v>0.31578947368421051</v>
      </c>
      <c r="J107" s="16">
        <f t="shared" si="14"/>
        <v>0.10526315789473684</v>
      </c>
      <c r="K107" s="16">
        <f t="shared" si="14"/>
        <v>0.42105263157894735</v>
      </c>
      <c r="L107" s="16">
        <f t="shared" si="14"/>
        <v>0.52631578947368418</v>
      </c>
      <c r="M107" s="16">
        <f t="shared" si="14"/>
        <v>0.47368421052631576</v>
      </c>
      <c r="N107" s="16">
        <f t="shared" si="14"/>
        <v>5.2631578947368418E-2</v>
      </c>
      <c r="O107" s="16">
        <f t="shared" si="14"/>
        <v>0.42105263157894735</v>
      </c>
      <c r="P107" s="16">
        <f t="shared" si="14"/>
        <v>0.36842105263157893</v>
      </c>
      <c r="Q107" s="16">
        <f t="shared" si="14"/>
        <v>0.21052631578947367</v>
      </c>
      <c r="R107" s="16">
        <f t="shared" si="14"/>
        <v>0.47368421052631576</v>
      </c>
      <c r="S107" s="16">
        <f t="shared" si="14"/>
        <v>0.52631578947368418</v>
      </c>
      <c r="T107" s="16">
        <f t="shared" si="14"/>
        <v>0.42105263157894735</v>
      </c>
      <c r="U107" s="16">
        <f t="shared" si="14"/>
        <v>0.36842105263157893</v>
      </c>
      <c r="V107" s="16">
        <f t="shared" si="14"/>
        <v>0.68421052631578949</v>
      </c>
      <c r="Y107" s="27"/>
      <c r="Z107" s="16">
        <f t="shared" ref="Z107:AS107" si="25">Z115/Z$117</f>
        <v>0.55555555555555558</v>
      </c>
      <c r="AA107" s="16">
        <f t="shared" si="25"/>
        <v>0.375</v>
      </c>
      <c r="AB107" s="16">
        <f t="shared" si="25"/>
        <v>0.7142857142857143</v>
      </c>
      <c r="AC107" s="16">
        <f t="shared" si="25"/>
        <v>0.66666666666666663</v>
      </c>
      <c r="AD107" s="16">
        <f t="shared" si="25"/>
        <v>1</v>
      </c>
      <c r="AE107" s="16">
        <f t="shared" si="25"/>
        <v>0.375</v>
      </c>
      <c r="AF107" s="16">
        <f t="shared" si="25"/>
        <v>0.625</v>
      </c>
      <c r="AG107" s="16">
        <f t="shared" si="25"/>
        <v>0.22222222222222221</v>
      </c>
      <c r="AH107" s="16">
        <f t="shared" si="25"/>
        <v>0.8</v>
      </c>
      <c r="AI107" s="16">
        <f t="shared" si="25"/>
        <v>0.69230769230769229</v>
      </c>
      <c r="AJ107" s="16">
        <f t="shared" si="25"/>
        <v>0.8</v>
      </c>
      <c r="AK107" s="16">
        <f t="shared" si="25"/>
        <v>0.25</v>
      </c>
      <c r="AL107" s="16">
        <f t="shared" si="25"/>
        <v>0.58333333333333337</v>
      </c>
      <c r="AM107" s="16">
        <f t="shared" si="25"/>
        <v>0.6</v>
      </c>
      <c r="AN107" s="16">
        <f t="shared" si="25"/>
        <v>0.8</v>
      </c>
      <c r="AO107" s="16">
        <f t="shared" si="25"/>
        <v>0.8</v>
      </c>
      <c r="AP107" s="16">
        <f t="shared" si="25"/>
        <v>0.8</v>
      </c>
      <c r="AQ107" s="16">
        <f t="shared" si="25"/>
        <v>0.7</v>
      </c>
      <c r="AR107" s="16">
        <f t="shared" si="25"/>
        <v>0.625</v>
      </c>
      <c r="AS107" s="16">
        <f t="shared" si="25"/>
        <v>0.84615384615384615</v>
      </c>
      <c r="AV107" s="27"/>
      <c r="AW107" s="16">
        <f t="shared" ref="AW107:BP107" si="26">AW115/AW$117</f>
        <v>0.33333333333333331</v>
      </c>
      <c r="AX107" s="16">
        <f t="shared" si="26"/>
        <v>0.5</v>
      </c>
      <c r="AY107" s="16">
        <f t="shared" si="26"/>
        <v>0</v>
      </c>
      <c r="AZ107" s="16">
        <f t="shared" si="26"/>
        <v>0.4</v>
      </c>
      <c r="BA107" s="16">
        <f t="shared" si="26"/>
        <v>0</v>
      </c>
      <c r="BB107" s="16">
        <f t="shared" si="26"/>
        <v>0.16666666666666666</v>
      </c>
      <c r="BC107" s="16">
        <f t="shared" si="26"/>
        <v>0.14285714285714285</v>
      </c>
      <c r="BD107" s="16">
        <f t="shared" si="26"/>
        <v>0</v>
      </c>
      <c r="BE107" s="16">
        <f t="shared" si="26"/>
        <v>0</v>
      </c>
      <c r="BF107" s="16">
        <f t="shared" si="26"/>
        <v>0.16666666666666666</v>
      </c>
      <c r="BG107" s="16">
        <f t="shared" si="26"/>
        <v>0.16666666666666666</v>
      </c>
      <c r="BH107" s="16">
        <f t="shared" si="26"/>
        <v>0</v>
      </c>
      <c r="BI107" s="16">
        <f t="shared" si="26"/>
        <v>0.2</v>
      </c>
      <c r="BJ107" s="16">
        <f t="shared" si="26"/>
        <v>0.16666666666666666</v>
      </c>
      <c r="BK107" s="16">
        <f t="shared" si="26"/>
        <v>0</v>
      </c>
      <c r="BL107" s="16">
        <f t="shared" si="26"/>
        <v>0.33333333333333331</v>
      </c>
      <c r="BM107" s="16">
        <f t="shared" si="26"/>
        <v>0.4</v>
      </c>
      <c r="BN107" s="16">
        <f t="shared" si="26"/>
        <v>0.2</v>
      </c>
      <c r="BO107" s="16">
        <f t="shared" si="26"/>
        <v>0.5</v>
      </c>
      <c r="BP107" s="16">
        <f t="shared" si="26"/>
        <v>0.5</v>
      </c>
      <c r="BS107" s="27"/>
      <c r="BT107" s="16">
        <f t="shared" ref="BT107:CM107" si="27">BT115/BT$117</f>
        <v>0</v>
      </c>
      <c r="BU107" s="16">
        <f t="shared" si="27"/>
        <v>0</v>
      </c>
      <c r="BV107" s="16">
        <f t="shared" si="27"/>
        <v>0</v>
      </c>
      <c r="BW107" s="16">
        <f t="shared" si="27"/>
        <v>0</v>
      </c>
      <c r="BX107" s="16">
        <f t="shared" si="27"/>
        <v>0</v>
      </c>
      <c r="BY107" s="16">
        <f t="shared" si="27"/>
        <v>0</v>
      </c>
      <c r="BZ107" s="16">
        <f t="shared" si="27"/>
        <v>0</v>
      </c>
      <c r="CA107" s="16">
        <f t="shared" si="27"/>
        <v>0</v>
      </c>
      <c r="CB107" s="16">
        <f t="shared" si="27"/>
        <v>0</v>
      </c>
      <c r="CC107" s="16" t="e">
        <f t="shared" si="27"/>
        <v>#DIV/0!</v>
      </c>
      <c r="CD107" s="16">
        <f t="shared" si="27"/>
        <v>0</v>
      </c>
      <c r="CE107" s="16">
        <f t="shared" si="27"/>
        <v>0</v>
      </c>
      <c r="CF107" s="16">
        <f t="shared" si="27"/>
        <v>0</v>
      </c>
      <c r="CG107" s="16">
        <f t="shared" si="27"/>
        <v>0</v>
      </c>
      <c r="CH107" s="16">
        <f t="shared" si="27"/>
        <v>0</v>
      </c>
      <c r="CI107" s="16">
        <f t="shared" si="27"/>
        <v>0</v>
      </c>
      <c r="CJ107" s="16">
        <f t="shared" si="27"/>
        <v>0</v>
      </c>
      <c r="CK107" s="16">
        <f t="shared" si="27"/>
        <v>0</v>
      </c>
      <c r="CL107" s="16">
        <f t="shared" si="27"/>
        <v>0</v>
      </c>
      <c r="CM107" s="16">
        <f t="shared" si="27"/>
        <v>0</v>
      </c>
    </row>
    <row r="108" spans="2:91" x14ac:dyDescent="0.3">
      <c r="B108" s="28"/>
      <c r="C108" s="16">
        <f t="shared" si="18"/>
        <v>0</v>
      </c>
      <c r="D108" s="16">
        <f t="shared" si="14"/>
        <v>5.2631578947368418E-2</v>
      </c>
      <c r="E108" s="16">
        <f t="shared" si="14"/>
        <v>5.2631578947368418E-2</v>
      </c>
      <c r="F108" s="16">
        <f t="shared" si="14"/>
        <v>0.10526315789473684</v>
      </c>
      <c r="G108" s="16">
        <f t="shared" si="14"/>
        <v>0</v>
      </c>
      <c r="H108" s="16">
        <f t="shared" si="14"/>
        <v>0</v>
      </c>
      <c r="I108" s="16">
        <f t="shared" si="14"/>
        <v>0</v>
      </c>
      <c r="J108" s="16">
        <f t="shared" si="14"/>
        <v>0.10526315789473684</v>
      </c>
      <c r="K108" s="16">
        <f t="shared" si="14"/>
        <v>5.2631578947368418E-2</v>
      </c>
      <c r="L108" s="16">
        <f t="shared" si="14"/>
        <v>0.21052631578947367</v>
      </c>
      <c r="M108" s="16">
        <f t="shared" si="14"/>
        <v>0</v>
      </c>
      <c r="N108" s="16">
        <f t="shared" si="14"/>
        <v>0.10526315789473684</v>
      </c>
      <c r="O108" s="16">
        <f t="shared" si="14"/>
        <v>0.10526315789473684</v>
      </c>
      <c r="P108" s="16">
        <f t="shared" si="14"/>
        <v>5.2631578947368418E-2</v>
      </c>
      <c r="Q108" s="16">
        <f t="shared" si="14"/>
        <v>5.2631578947368418E-2</v>
      </c>
      <c r="R108" s="16">
        <f t="shared" si="14"/>
        <v>5.2631578947368418E-2</v>
      </c>
      <c r="S108" s="16">
        <f t="shared" si="14"/>
        <v>5.2631578947368418E-2</v>
      </c>
      <c r="T108" s="16">
        <f t="shared" si="14"/>
        <v>0.10526315789473684</v>
      </c>
      <c r="U108" s="16">
        <f t="shared" si="14"/>
        <v>0.10526315789473684</v>
      </c>
      <c r="V108" s="16">
        <f t="shared" si="14"/>
        <v>5.2631578947368418E-2</v>
      </c>
      <c r="Y108" s="28"/>
      <c r="Z108" s="16">
        <f t="shared" ref="Z108:AS108" si="28">Z116/Z$117</f>
        <v>0</v>
      </c>
      <c r="AA108" s="16">
        <f t="shared" si="28"/>
        <v>0.125</v>
      </c>
      <c r="AB108" s="16">
        <f t="shared" si="28"/>
        <v>0.14285714285714285</v>
      </c>
      <c r="AC108" s="16">
        <f t="shared" si="28"/>
        <v>0.22222222222222221</v>
      </c>
      <c r="AD108" s="16">
        <f t="shared" si="28"/>
        <v>0</v>
      </c>
      <c r="AE108" s="16">
        <f t="shared" si="28"/>
        <v>0</v>
      </c>
      <c r="AF108" s="16">
        <f t="shared" si="28"/>
        <v>0</v>
      </c>
      <c r="AG108" s="16">
        <f t="shared" si="28"/>
        <v>0.22222222222222221</v>
      </c>
      <c r="AH108" s="16">
        <f t="shared" si="28"/>
        <v>0.1</v>
      </c>
      <c r="AI108" s="16">
        <f t="shared" si="28"/>
        <v>0.30769230769230771</v>
      </c>
      <c r="AJ108" s="16">
        <f t="shared" si="28"/>
        <v>0</v>
      </c>
      <c r="AK108" s="16">
        <f t="shared" si="28"/>
        <v>0.5</v>
      </c>
      <c r="AL108" s="16">
        <f t="shared" si="28"/>
        <v>0.16666666666666666</v>
      </c>
      <c r="AM108" s="16">
        <f t="shared" si="28"/>
        <v>0.1</v>
      </c>
      <c r="AN108" s="16">
        <f t="shared" si="28"/>
        <v>0.2</v>
      </c>
      <c r="AO108" s="16">
        <f t="shared" si="28"/>
        <v>0.1</v>
      </c>
      <c r="AP108" s="16">
        <f t="shared" si="28"/>
        <v>0.1</v>
      </c>
      <c r="AQ108" s="16">
        <f t="shared" si="28"/>
        <v>0.2</v>
      </c>
      <c r="AR108" s="16">
        <f t="shared" si="28"/>
        <v>0.25</v>
      </c>
      <c r="AS108" s="16">
        <f t="shared" si="28"/>
        <v>7.6923076923076927E-2</v>
      </c>
      <c r="AV108" s="28"/>
      <c r="AW108" s="16">
        <f t="shared" ref="AW108:BP108" si="29">AW116/AW$117</f>
        <v>0</v>
      </c>
      <c r="AX108" s="16">
        <f t="shared" si="29"/>
        <v>0</v>
      </c>
      <c r="AY108" s="16">
        <f t="shared" si="29"/>
        <v>0</v>
      </c>
      <c r="AZ108" s="16">
        <f t="shared" si="29"/>
        <v>0</v>
      </c>
      <c r="BA108" s="16">
        <f t="shared" si="29"/>
        <v>0</v>
      </c>
      <c r="BB108" s="16">
        <f t="shared" si="29"/>
        <v>0</v>
      </c>
      <c r="BC108" s="16">
        <f t="shared" si="29"/>
        <v>0</v>
      </c>
      <c r="BD108" s="16">
        <f t="shared" si="29"/>
        <v>0</v>
      </c>
      <c r="BE108" s="16">
        <f t="shared" si="29"/>
        <v>0</v>
      </c>
      <c r="BF108" s="16">
        <f t="shared" si="29"/>
        <v>0</v>
      </c>
      <c r="BG108" s="16">
        <f t="shared" si="29"/>
        <v>0</v>
      </c>
      <c r="BH108" s="16">
        <f t="shared" si="29"/>
        <v>0</v>
      </c>
      <c r="BI108" s="16">
        <f t="shared" si="29"/>
        <v>0</v>
      </c>
      <c r="BJ108" s="16">
        <f t="shared" si="29"/>
        <v>0</v>
      </c>
      <c r="BK108" s="16">
        <f t="shared" si="29"/>
        <v>0</v>
      </c>
      <c r="BL108" s="16">
        <f t="shared" si="29"/>
        <v>0</v>
      </c>
      <c r="BM108" s="16">
        <f t="shared" si="29"/>
        <v>0</v>
      </c>
      <c r="BN108" s="16">
        <f t="shared" si="29"/>
        <v>0</v>
      </c>
      <c r="BO108" s="16">
        <f t="shared" si="29"/>
        <v>0</v>
      </c>
      <c r="BP108" s="16">
        <f t="shared" si="29"/>
        <v>0</v>
      </c>
      <c r="BS108" s="28"/>
      <c r="BT108" s="16">
        <f t="shared" ref="BT108:CM108" si="30">BT116/BT$117</f>
        <v>0</v>
      </c>
      <c r="BU108" s="16">
        <f t="shared" si="30"/>
        <v>0</v>
      </c>
      <c r="BV108" s="16">
        <f t="shared" si="30"/>
        <v>0</v>
      </c>
      <c r="BW108" s="16">
        <f t="shared" si="30"/>
        <v>0</v>
      </c>
      <c r="BX108" s="16">
        <f t="shared" si="30"/>
        <v>0</v>
      </c>
      <c r="BY108" s="16">
        <f t="shared" si="30"/>
        <v>0</v>
      </c>
      <c r="BZ108" s="16">
        <f t="shared" si="30"/>
        <v>0</v>
      </c>
      <c r="CA108" s="16">
        <f t="shared" si="30"/>
        <v>0</v>
      </c>
      <c r="CB108" s="16">
        <f t="shared" si="30"/>
        <v>0</v>
      </c>
      <c r="CC108" s="16" t="e">
        <f t="shared" si="30"/>
        <v>#DIV/0!</v>
      </c>
      <c r="CD108" s="16">
        <f t="shared" si="30"/>
        <v>0</v>
      </c>
      <c r="CE108" s="16">
        <f t="shared" si="30"/>
        <v>0</v>
      </c>
      <c r="CF108" s="16">
        <f t="shared" si="30"/>
        <v>0</v>
      </c>
      <c r="CG108" s="16">
        <f t="shared" si="30"/>
        <v>0</v>
      </c>
      <c r="CH108" s="16">
        <f t="shared" si="30"/>
        <v>0</v>
      </c>
      <c r="CI108" s="16">
        <f t="shared" si="30"/>
        <v>0</v>
      </c>
      <c r="CJ108" s="16">
        <f t="shared" si="30"/>
        <v>0</v>
      </c>
      <c r="CK108" s="16">
        <f t="shared" si="30"/>
        <v>0</v>
      </c>
      <c r="CL108" s="16">
        <f t="shared" si="30"/>
        <v>0</v>
      </c>
      <c r="CM108" s="16">
        <f t="shared" si="30"/>
        <v>0</v>
      </c>
    </row>
    <row r="109" spans="2:91" x14ac:dyDescent="0.3">
      <c r="C109" s="17">
        <f>SUM(C104:C108)</f>
        <v>1</v>
      </c>
      <c r="D109" s="17">
        <f t="shared" ref="D109:V109" si="31">SUM(D104:D108)</f>
        <v>0.99999999999999978</v>
      </c>
      <c r="E109" s="17">
        <f t="shared" si="31"/>
        <v>0.99999999999999978</v>
      </c>
      <c r="F109" s="17">
        <f t="shared" si="31"/>
        <v>0.99999999999999989</v>
      </c>
      <c r="G109" s="17">
        <f t="shared" si="31"/>
        <v>0.99999999999999989</v>
      </c>
      <c r="H109" s="17">
        <f t="shared" si="31"/>
        <v>1</v>
      </c>
      <c r="I109" s="17">
        <f t="shared" si="31"/>
        <v>0.99999999999999989</v>
      </c>
      <c r="J109" s="17">
        <f t="shared" si="31"/>
        <v>1</v>
      </c>
      <c r="K109" s="17">
        <f t="shared" si="31"/>
        <v>1</v>
      </c>
      <c r="L109" s="17">
        <f t="shared" si="31"/>
        <v>1</v>
      </c>
      <c r="M109" s="17">
        <f t="shared" si="31"/>
        <v>1</v>
      </c>
      <c r="N109" s="17">
        <f t="shared" si="31"/>
        <v>0.99999999999999989</v>
      </c>
      <c r="O109" s="17">
        <f t="shared" si="31"/>
        <v>0.99999999999999989</v>
      </c>
      <c r="P109" s="17">
        <f t="shared" si="31"/>
        <v>1</v>
      </c>
      <c r="Q109" s="17">
        <f t="shared" si="31"/>
        <v>1</v>
      </c>
      <c r="R109" s="17">
        <f t="shared" si="31"/>
        <v>1</v>
      </c>
      <c r="S109" s="17">
        <f t="shared" si="31"/>
        <v>1</v>
      </c>
      <c r="T109" s="17">
        <f t="shared" si="31"/>
        <v>0.99999999999999989</v>
      </c>
      <c r="U109" s="17">
        <f t="shared" si="31"/>
        <v>0.99999999999999989</v>
      </c>
      <c r="V109" s="17">
        <f t="shared" si="31"/>
        <v>1</v>
      </c>
      <c r="Y109" s="23"/>
      <c r="Z109" s="17">
        <f>SUM(Z104:Z108)</f>
        <v>1</v>
      </c>
      <c r="AA109" s="17">
        <f t="shared" ref="AA109" si="32">SUM(AA104:AA108)</f>
        <v>1</v>
      </c>
      <c r="AB109" s="17">
        <f t="shared" ref="AB109" si="33">SUM(AB104:AB108)</f>
        <v>1</v>
      </c>
      <c r="AC109" s="17">
        <f t="shared" ref="AC109" si="34">SUM(AC104:AC108)</f>
        <v>0.99999999999999989</v>
      </c>
      <c r="AD109" s="17">
        <f t="shared" ref="AD109" si="35">SUM(AD104:AD108)</f>
        <v>1</v>
      </c>
      <c r="AE109" s="17">
        <f t="shared" ref="AE109" si="36">SUM(AE104:AE108)</f>
        <v>1</v>
      </c>
      <c r="AF109" s="17">
        <f t="shared" ref="AF109" si="37">SUM(AF104:AF108)</f>
        <v>1</v>
      </c>
      <c r="AG109" s="17">
        <f t="shared" ref="AG109" si="38">SUM(AG104:AG108)</f>
        <v>1</v>
      </c>
      <c r="AH109" s="17">
        <f t="shared" ref="AH109" si="39">SUM(AH104:AH108)</f>
        <v>1</v>
      </c>
      <c r="AI109" s="17">
        <f t="shared" ref="AI109" si="40">SUM(AI104:AI108)</f>
        <v>1</v>
      </c>
      <c r="AJ109" s="17">
        <f t="shared" ref="AJ109" si="41">SUM(AJ104:AJ108)</f>
        <v>1</v>
      </c>
      <c r="AK109" s="17">
        <f t="shared" ref="AK109" si="42">SUM(AK104:AK108)</f>
        <v>1</v>
      </c>
      <c r="AL109" s="17">
        <f t="shared" ref="AL109" si="43">SUM(AL104:AL108)</f>
        <v>1</v>
      </c>
      <c r="AM109" s="17">
        <f t="shared" ref="AM109" si="44">SUM(AM104:AM108)</f>
        <v>0.99999999999999989</v>
      </c>
      <c r="AN109" s="17">
        <f t="shared" ref="AN109" si="45">SUM(AN104:AN108)</f>
        <v>1</v>
      </c>
      <c r="AO109" s="17">
        <f t="shared" ref="AO109" si="46">SUM(AO104:AO108)</f>
        <v>1</v>
      </c>
      <c r="AP109" s="17">
        <f t="shared" ref="AP109" si="47">SUM(AP104:AP108)</f>
        <v>1</v>
      </c>
      <c r="AQ109" s="17">
        <f t="shared" ref="AQ109" si="48">SUM(AQ104:AQ108)</f>
        <v>1</v>
      </c>
      <c r="AR109" s="17">
        <f t="shared" ref="AR109" si="49">SUM(AR104:AR108)</f>
        <v>1</v>
      </c>
      <c r="AS109" s="17">
        <f t="shared" ref="AS109" si="50">SUM(AS104:AS108)</f>
        <v>1</v>
      </c>
      <c r="AV109" s="23"/>
      <c r="AW109" s="17">
        <f>SUM(AW104:AW108)</f>
        <v>1</v>
      </c>
      <c r="AX109" s="17">
        <f t="shared" ref="AX109" si="51">SUM(AX104:AX108)</f>
        <v>1</v>
      </c>
      <c r="AY109" s="17">
        <f t="shared" ref="AY109" si="52">SUM(AY104:AY108)</f>
        <v>1</v>
      </c>
      <c r="AZ109" s="17">
        <f t="shared" ref="AZ109" si="53">SUM(AZ104:AZ108)</f>
        <v>1</v>
      </c>
      <c r="BA109" s="17">
        <f t="shared" ref="BA109" si="54">SUM(BA104:BA108)</f>
        <v>1</v>
      </c>
      <c r="BB109" s="17">
        <f t="shared" ref="BB109" si="55">SUM(BB104:BB108)</f>
        <v>1</v>
      </c>
      <c r="BC109" s="17">
        <f t="shared" ref="BC109" si="56">SUM(BC104:BC108)</f>
        <v>1</v>
      </c>
      <c r="BD109" s="17">
        <f t="shared" ref="BD109" si="57">SUM(BD104:BD108)</f>
        <v>1</v>
      </c>
      <c r="BE109" s="17">
        <f t="shared" ref="BE109" si="58">SUM(BE104:BE108)</f>
        <v>1</v>
      </c>
      <c r="BF109" s="17">
        <f t="shared" ref="BF109" si="59">SUM(BF104:BF108)</f>
        <v>0.99999999999999989</v>
      </c>
      <c r="BG109" s="17">
        <f t="shared" ref="BG109" si="60">SUM(BG104:BG108)</f>
        <v>1</v>
      </c>
      <c r="BH109" s="17">
        <f t="shared" ref="BH109" si="61">SUM(BH104:BH108)</f>
        <v>1</v>
      </c>
      <c r="BI109" s="17">
        <f t="shared" ref="BI109" si="62">SUM(BI104:BI108)</f>
        <v>1</v>
      </c>
      <c r="BJ109" s="17">
        <f t="shared" ref="BJ109" si="63">SUM(BJ104:BJ108)</f>
        <v>1</v>
      </c>
      <c r="BK109" s="17">
        <f t="shared" ref="BK109" si="64">SUM(BK104:BK108)</f>
        <v>1</v>
      </c>
      <c r="BL109" s="17">
        <f t="shared" ref="BL109" si="65">SUM(BL104:BL108)</f>
        <v>1</v>
      </c>
      <c r="BM109" s="17">
        <f t="shared" ref="BM109" si="66">SUM(BM104:BM108)</f>
        <v>1</v>
      </c>
      <c r="BN109" s="17">
        <f t="shared" ref="BN109" si="67">SUM(BN104:BN108)</f>
        <v>1</v>
      </c>
      <c r="BO109" s="17">
        <f t="shared" ref="BO109" si="68">SUM(BO104:BO108)</f>
        <v>1</v>
      </c>
      <c r="BP109" s="17">
        <f t="shared" ref="BP109" si="69">SUM(BP104:BP108)</f>
        <v>1</v>
      </c>
      <c r="BS109" s="23"/>
      <c r="BT109" s="17">
        <f>SUM(BT104:BT108)</f>
        <v>1</v>
      </c>
      <c r="BU109" s="17">
        <f t="shared" ref="BU109" si="70">SUM(BU104:BU108)</f>
        <v>1</v>
      </c>
      <c r="BV109" s="17">
        <f t="shared" ref="BV109" si="71">SUM(BV104:BV108)</f>
        <v>1</v>
      </c>
      <c r="BW109" s="17">
        <f t="shared" ref="BW109" si="72">SUM(BW104:BW108)</f>
        <v>1</v>
      </c>
      <c r="BX109" s="17">
        <f t="shared" ref="BX109" si="73">SUM(BX104:BX108)</f>
        <v>1</v>
      </c>
      <c r="BY109" s="17">
        <f t="shared" ref="BY109" si="74">SUM(BY104:BY108)</f>
        <v>1</v>
      </c>
      <c r="BZ109" s="17">
        <f t="shared" ref="BZ109" si="75">SUM(BZ104:BZ108)</f>
        <v>1</v>
      </c>
      <c r="CA109" s="17">
        <f t="shared" ref="CA109" si="76">SUM(CA104:CA108)</f>
        <v>1</v>
      </c>
      <c r="CB109" s="17">
        <f t="shared" ref="CB109" si="77">SUM(CB104:CB108)</f>
        <v>1</v>
      </c>
      <c r="CC109" s="17" t="e">
        <f t="shared" ref="CC109" si="78">SUM(CC104:CC108)</f>
        <v>#DIV/0!</v>
      </c>
      <c r="CD109" s="17">
        <f t="shared" ref="CD109" si="79">SUM(CD104:CD108)</f>
        <v>1</v>
      </c>
      <c r="CE109" s="17">
        <f t="shared" ref="CE109" si="80">SUM(CE104:CE108)</f>
        <v>1</v>
      </c>
      <c r="CF109" s="17">
        <f t="shared" ref="CF109" si="81">SUM(CF104:CF108)</f>
        <v>1</v>
      </c>
      <c r="CG109" s="17">
        <f t="shared" ref="CG109" si="82">SUM(CG104:CG108)</f>
        <v>1</v>
      </c>
      <c r="CH109" s="17">
        <f t="shared" ref="CH109" si="83">SUM(CH104:CH108)</f>
        <v>0.99999999999999989</v>
      </c>
      <c r="CI109" s="17">
        <f t="shared" ref="CI109" si="84">SUM(CI104:CI108)</f>
        <v>0.99999999999999989</v>
      </c>
      <c r="CJ109" s="17">
        <f t="shared" ref="CJ109" si="85">SUM(CJ104:CJ108)</f>
        <v>1</v>
      </c>
      <c r="CK109" s="17">
        <f t="shared" ref="CK109" si="86">SUM(CK104:CK108)</f>
        <v>1</v>
      </c>
      <c r="CL109" s="17">
        <f t="shared" ref="CL109" si="87">SUM(CL104:CL108)</f>
        <v>1</v>
      </c>
      <c r="CM109" s="17">
        <f t="shared" ref="CM109" si="88">SUM(CM104:CM108)</f>
        <v>1</v>
      </c>
    </row>
    <row r="110" spans="2:91" x14ac:dyDescent="0.3"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Y110" s="23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V110" s="23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S110" s="23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  <c r="CL110" s="19"/>
      <c r="CM110" s="19"/>
    </row>
    <row r="111" spans="2:91" x14ac:dyDescent="0.3">
      <c r="B111" s="23" t="s">
        <v>21</v>
      </c>
      <c r="C111" s="8" t="s">
        <v>0</v>
      </c>
      <c r="D111" s="8" t="s">
        <v>1</v>
      </c>
      <c r="E111" s="8" t="s">
        <v>2</v>
      </c>
      <c r="F111" s="8" t="s">
        <v>3</v>
      </c>
      <c r="G111" s="8" t="s">
        <v>4</v>
      </c>
      <c r="H111" s="8" t="s">
        <v>5</v>
      </c>
      <c r="I111" s="8" t="s">
        <v>6</v>
      </c>
      <c r="J111" s="8" t="s">
        <v>7</v>
      </c>
      <c r="K111" s="8" t="s">
        <v>8</v>
      </c>
      <c r="L111" s="8" t="s">
        <v>9</v>
      </c>
      <c r="M111" s="8" t="s">
        <v>10</v>
      </c>
      <c r="N111" s="8" t="s">
        <v>11</v>
      </c>
      <c r="O111" s="8" t="s">
        <v>12</v>
      </c>
      <c r="P111" s="8" t="s">
        <v>13</v>
      </c>
      <c r="Q111" s="8" t="s">
        <v>14</v>
      </c>
      <c r="R111" s="8" t="s">
        <v>15</v>
      </c>
      <c r="S111" s="8" t="s">
        <v>16</v>
      </c>
      <c r="T111" s="8" t="s">
        <v>17</v>
      </c>
      <c r="U111" s="8" t="s">
        <v>18</v>
      </c>
      <c r="V111" s="8" t="s">
        <v>19</v>
      </c>
      <c r="Y111" s="23" t="s">
        <v>22</v>
      </c>
      <c r="Z111" s="8" t="s">
        <v>0</v>
      </c>
      <c r="AA111" s="8" t="s">
        <v>1</v>
      </c>
      <c r="AB111" s="8" t="s">
        <v>2</v>
      </c>
      <c r="AC111" s="8" t="s">
        <v>3</v>
      </c>
      <c r="AD111" s="8" t="s">
        <v>4</v>
      </c>
      <c r="AE111" s="8" t="s">
        <v>5</v>
      </c>
      <c r="AF111" s="8" t="s">
        <v>6</v>
      </c>
      <c r="AG111" s="8" t="s">
        <v>7</v>
      </c>
      <c r="AH111" s="8" t="s">
        <v>8</v>
      </c>
      <c r="AI111" s="8" t="s">
        <v>9</v>
      </c>
      <c r="AJ111" s="8" t="s">
        <v>10</v>
      </c>
      <c r="AK111" s="8" t="s">
        <v>11</v>
      </c>
      <c r="AL111" s="8" t="s">
        <v>12</v>
      </c>
      <c r="AM111" s="8" t="s">
        <v>13</v>
      </c>
      <c r="AN111" s="8" t="s">
        <v>14</v>
      </c>
      <c r="AO111" s="8" t="s">
        <v>15</v>
      </c>
      <c r="AP111" s="8" t="s">
        <v>16</v>
      </c>
      <c r="AQ111" s="8" t="s">
        <v>17</v>
      </c>
      <c r="AR111" s="8" t="s">
        <v>18</v>
      </c>
      <c r="AS111" s="8" t="s">
        <v>19</v>
      </c>
      <c r="AV111" s="23" t="s">
        <v>23</v>
      </c>
      <c r="AW111" s="8" t="s">
        <v>0</v>
      </c>
      <c r="AX111" s="8" t="s">
        <v>1</v>
      </c>
      <c r="AY111" s="8" t="s">
        <v>2</v>
      </c>
      <c r="AZ111" s="8" t="s">
        <v>3</v>
      </c>
      <c r="BA111" s="8" t="s">
        <v>4</v>
      </c>
      <c r="BB111" s="8" t="s">
        <v>5</v>
      </c>
      <c r="BC111" s="8" t="s">
        <v>6</v>
      </c>
      <c r="BD111" s="8" t="s">
        <v>7</v>
      </c>
      <c r="BE111" s="8" t="s">
        <v>8</v>
      </c>
      <c r="BF111" s="8" t="s">
        <v>9</v>
      </c>
      <c r="BG111" s="8" t="s">
        <v>10</v>
      </c>
      <c r="BH111" s="8" t="s">
        <v>11</v>
      </c>
      <c r="BI111" s="8" t="s">
        <v>12</v>
      </c>
      <c r="BJ111" s="8" t="s">
        <v>13</v>
      </c>
      <c r="BK111" s="8" t="s">
        <v>14</v>
      </c>
      <c r="BL111" s="8" t="s">
        <v>15</v>
      </c>
      <c r="BM111" s="8" t="s">
        <v>16</v>
      </c>
      <c r="BN111" s="8" t="s">
        <v>17</v>
      </c>
      <c r="BO111" s="8" t="s">
        <v>18</v>
      </c>
      <c r="BP111" s="8" t="s">
        <v>19</v>
      </c>
      <c r="BS111" s="23" t="s">
        <v>24</v>
      </c>
      <c r="BT111" s="8" t="s">
        <v>0</v>
      </c>
      <c r="BU111" s="8" t="s">
        <v>1</v>
      </c>
      <c r="BV111" s="8" t="s">
        <v>2</v>
      </c>
      <c r="BW111" s="8" t="s">
        <v>3</v>
      </c>
      <c r="BX111" s="8" t="s">
        <v>4</v>
      </c>
      <c r="BY111" s="8" t="s">
        <v>5</v>
      </c>
      <c r="BZ111" s="8" t="s">
        <v>6</v>
      </c>
      <c r="CA111" s="8" t="s">
        <v>7</v>
      </c>
      <c r="CB111" s="8" t="s">
        <v>8</v>
      </c>
      <c r="CC111" s="8" t="s">
        <v>9</v>
      </c>
      <c r="CD111" s="8" t="s">
        <v>10</v>
      </c>
      <c r="CE111" s="8" t="s">
        <v>11</v>
      </c>
      <c r="CF111" s="8" t="s">
        <v>12</v>
      </c>
      <c r="CG111" s="8" t="s">
        <v>13</v>
      </c>
      <c r="CH111" s="8" t="s">
        <v>14</v>
      </c>
      <c r="CI111" s="8" t="s">
        <v>15</v>
      </c>
      <c r="CJ111" s="8" t="s">
        <v>16</v>
      </c>
      <c r="CK111" s="8" t="s">
        <v>17</v>
      </c>
      <c r="CL111" s="8" t="s">
        <v>18</v>
      </c>
      <c r="CM111" s="8" t="s">
        <v>19</v>
      </c>
    </row>
    <row r="112" spans="2:91" x14ac:dyDescent="0.3">
      <c r="B112" s="24"/>
      <c r="C112" s="30">
        <f>COUNTIF(C62:C99, "&lt;=5,3")</f>
        <v>0</v>
      </c>
      <c r="D112" s="30">
        <f t="shared" ref="D112:V112" si="89">COUNTIF(D62:D99, "&lt;=5,3")</f>
        <v>1</v>
      </c>
      <c r="E112" s="30">
        <f t="shared" si="89"/>
        <v>0</v>
      </c>
      <c r="F112" s="30">
        <f t="shared" si="89"/>
        <v>0</v>
      </c>
      <c r="G112" s="30">
        <f t="shared" si="89"/>
        <v>1</v>
      </c>
      <c r="H112" s="30">
        <f t="shared" si="89"/>
        <v>0</v>
      </c>
      <c r="I112" s="30">
        <f t="shared" si="89"/>
        <v>2</v>
      </c>
      <c r="J112" s="30">
        <f t="shared" si="89"/>
        <v>1</v>
      </c>
      <c r="K112" s="30">
        <f t="shared" si="89"/>
        <v>2</v>
      </c>
      <c r="L112" s="30">
        <f t="shared" si="89"/>
        <v>0</v>
      </c>
      <c r="M112" s="30">
        <f t="shared" si="89"/>
        <v>0</v>
      </c>
      <c r="N112" s="30">
        <f t="shared" si="89"/>
        <v>2</v>
      </c>
      <c r="O112" s="30">
        <f t="shared" si="89"/>
        <v>0</v>
      </c>
      <c r="P112" s="30">
        <f t="shared" si="89"/>
        <v>1</v>
      </c>
      <c r="Q112" s="30">
        <f t="shared" si="89"/>
        <v>1</v>
      </c>
      <c r="R112" s="30">
        <f t="shared" si="89"/>
        <v>1</v>
      </c>
      <c r="S112" s="30">
        <f t="shared" si="89"/>
        <v>1</v>
      </c>
      <c r="T112" s="30">
        <f t="shared" si="89"/>
        <v>1</v>
      </c>
      <c r="U112" s="30">
        <f t="shared" si="89"/>
        <v>2</v>
      </c>
      <c r="V112" s="30">
        <f t="shared" si="89"/>
        <v>0</v>
      </c>
      <c r="Y112" s="24"/>
      <c r="Z112" s="30">
        <f>COUNTIF(Z62:Z99, "&lt;=5,3")</f>
        <v>0</v>
      </c>
      <c r="AA112" s="30">
        <f t="shared" ref="AA112:AS112" si="90">COUNTIF(AA62:AA99, "&lt;=5,3")</f>
        <v>0</v>
      </c>
      <c r="AB112" s="30">
        <f t="shared" si="90"/>
        <v>0</v>
      </c>
      <c r="AC112" s="30">
        <f t="shared" si="90"/>
        <v>0</v>
      </c>
      <c r="AD112" s="30">
        <f t="shared" si="90"/>
        <v>0</v>
      </c>
      <c r="AE112" s="30">
        <f t="shared" si="90"/>
        <v>0</v>
      </c>
      <c r="AF112" s="30">
        <f t="shared" si="90"/>
        <v>0</v>
      </c>
      <c r="AG112" s="30">
        <f t="shared" si="90"/>
        <v>0</v>
      </c>
      <c r="AH112" s="30">
        <f t="shared" si="90"/>
        <v>0</v>
      </c>
      <c r="AI112" s="30">
        <f t="shared" si="90"/>
        <v>0</v>
      </c>
      <c r="AJ112" s="30">
        <f t="shared" si="90"/>
        <v>0</v>
      </c>
      <c r="AK112" s="30">
        <f t="shared" si="90"/>
        <v>0</v>
      </c>
      <c r="AL112" s="30">
        <f t="shared" si="90"/>
        <v>0</v>
      </c>
      <c r="AM112" s="30">
        <f t="shared" si="90"/>
        <v>0</v>
      </c>
      <c r="AN112" s="30">
        <f t="shared" si="90"/>
        <v>0</v>
      </c>
      <c r="AO112" s="30">
        <f t="shared" si="90"/>
        <v>0</v>
      </c>
      <c r="AP112" s="30">
        <f t="shared" si="90"/>
        <v>0</v>
      </c>
      <c r="AQ112" s="30">
        <f t="shared" si="90"/>
        <v>0</v>
      </c>
      <c r="AR112" s="30">
        <f t="shared" si="90"/>
        <v>0</v>
      </c>
      <c r="AS112" s="30">
        <f t="shared" si="90"/>
        <v>0</v>
      </c>
      <c r="AV112" s="24"/>
      <c r="AW112" s="30">
        <f>COUNTIF(AW62:AW99, "&lt;=5,3")</f>
        <v>0</v>
      </c>
      <c r="AX112" s="30">
        <f t="shared" ref="AX112:BP112" si="91">COUNTIF(AX62:AX99, "&lt;=5,3")</f>
        <v>0</v>
      </c>
      <c r="AY112" s="30">
        <f t="shared" si="91"/>
        <v>0</v>
      </c>
      <c r="AZ112" s="30">
        <f t="shared" si="91"/>
        <v>0</v>
      </c>
      <c r="BA112" s="30">
        <f t="shared" si="91"/>
        <v>0</v>
      </c>
      <c r="BB112" s="30">
        <f t="shared" si="91"/>
        <v>0</v>
      </c>
      <c r="BC112" s="30">
        <f t="shared" si="91"/>
        <v>0</v>
      </c>
      <c r="BD112" s="30">
        <f t="shared" si="91"/>
        <v>0</v>
      </c>
      <c r="BE112" s="30">
        <f t="shared" si="91"/>
        <v>0</v>
      </c>
      <c r="BF112" s="30">
        <f t="shared" si="91"/>
        <v>0</v>
      </c>
      <c r="BG112" s="30">
        <f t="shared" si="91"/>
        <v>0</v>
      </c>
      <c r="BH112" s="30">
        <f t="shared" si="91"/>
        <v>0</v>
      </c>
      <c r="BI112" s="30">
        <f t="shared" si="91"/>
        <v>0</v>
      </c>
      <c r="BJ112" s="30">
        <f t="shared" si="91"/>
        <v>0</v>
      </c>
      <c r="BK112" s="30">
        <f t="shared" si="91"/>
        <v>0</v>
      </c>
      <c r="BL112" s="30">
        <f t="shared" si="91"/>
        <v>0</v>
      </c>
      <c r="BM112" s="30">
        <f t="shared" si="91"/>
        <v>0</v>
      </c>
      <c r="BN112" s="30">
        <f t="shared" si="91"/>
        <v>0</v>
      </c>
      <c r="BO112" s="30">
        <f t="shared" si="91"/>
        <v>0</v>
      </c>
      <c r="BP112" s="30">
        <f t="shared" si="91"/>
        <v>0</v>
      </c>
      <c r="BS112" s="24"/>
      <c r="BT112" s="30">
        <f>COUNTIF(BT62:BT99, "&lt;=5,3")</f>
        <v>0</v>
      </c>
      <c r="BU112" s="30">
        <f t="shared" ref="BU112:CM112" si="92">COUNTIF(BU62:BU99, "&lt;=5,3")</f>
        <v>1</v>
      </c>
      <c r="BV112" s="30">
        <f t="shared" si="92"/>
        <v>0</v>
      </c>
      <c r="BW112" s="30">
        <f t="shared" si="92"/>
        <v>0</v>
      </c>
      <c r="BX112" s="30">
        <f t="shared" si="92"/>
        <v>1</v>
      </c>
      <c r="BY112" s="30">
        <f t="shared" si="92"/>
        <v>0</v>
      </c>
      <c r="BZ112" s="30">
        <f t="shared" si="92"/>
        <v>2</v>
      </c>
      <c r="CA112" s="30">
        <f t="shared" si="92"/>
        <v>1</v>
      </c>
      <c r="CB112" s="30">
        <f t="shared" si="92"/>
        <v>2</v>
      </c>
      <c r="CC112" s="30">
        <f t="shared" si="92"/>
        <v>0</v>
      </c>
      <c r="CD112" s="30">
        <f t="shared" si="92"/>
        <v>0</v>
      </c>
      <c r="CE112" s="30">
        <f t="shared" si="92"/>
        <v>2</v>
      </c>
      <c r="CF112" s="30">
        <f t="shared" si="92"/>
        <v>0</v>
      </c>
      <c r="CG112" s="30">
        <f t="shared" si="92"/>
        <v>1</v>
      </c>
      <c r="CH112" s="30">
        <f t="shared" si="92"/>
        <v>1</v>
      </c>
      <c r="CI112" s="30">
        <f t="shared" si="92"/>
        <v>1</v>
      </c>
      <c r="CJ112" s="30">
        <f t="shared" si="92"/>
        <v>1</v>
      </c>
      <c r="CK112" s="30">
        <f t="shared" si="92"/>
        <v>1</v>
      </c>
      <c r="CL112" s="30">
        <f t="shared" si="92"/>
        <v>2</v>
      </c>
      <c r="CM112" s="30">
        <f t="shared" si="92"/>
        <v>0</v>
      </c>
    </row>
    <row r="113" spans="2:91" x14ac:dyDescent="0.3">
      <c r="B113" s="25"/>
      <c r="C113" s="31">
        <f>COUNTIFS(C62:C99, "&gt;=5,4",C62:C99, "&lt;=5,7")</f>
        <v>2</v>
      </c>
      <c r="D113" s="31">
        <f t="shared" ref="D113:V113" si="93">COUNTIFS(D62:D99, "&gt;=5,4",D62:D99, "&lt;=5,7")</f>
        <v>6</v>
      </c>
      <c r="E113" s="31">
        <f t="shared" si="93"/>
        <v>5</v>
      </c>
      <c r="F113" s="31">
        <f t="shared" si="93"/>
        <v>5</v>
      </c>
      <c r="G113" s="31">
        <f t="shared" si="93"/>
        <v>8</v>
      </c>
      <c r="H113" s="31">
        <f t="shared" si="93"/>
        <v>4</v>
      </c>
      <c r="I113" s="31">
        <f t="shared" si="93"/>
        <v>6</v>
      </c>
      <c r="J113" s="31">
        <f t="shared" si="93"/>
        <v>2</v>
      </c>
      <c r="K113" s="31">
        <f t="shared" si="93"/>
        <v>5</v>
      </c>
      <c r="L113" s="31">
        <f t="shared" si="93"/>
        <v>1</v>
      </c>
      <c r="M113" s="31">
        <f t="shared" si="93"/>
        <v>2</v>
      </c>
      <c r="N113" s="31">
        <f t="shared" si="93"/>
        <v>10</v>
      </c>
      <c r="O113" s="31">
        <f t="shared" si="93"/>
        <v>4</v>
      </c>
      <c r="P113" s="31">
        <f t="shared" si="93"/>
        <v>7</v>
      </c>
      <c r="Q113" s="31">
        <f t="shared" si="93"/>
        <v>7</v>
      </c>
      <c r="R113" s="31">
        <f t="shared" si="93"/>
        <v>5</v>
      </c>
      <c r="S113" s="31">
        <f t="shared" si="93"/>
        <v>2</v>
      </c>
      <c r="T113" s="31">
        <f t="shared" si="93"/>
        <v>3</v>
      </c>
      <c r="U113" s="31">
        <f t="shared" si="93"/>
        <v>4</v>
      </c>
      <c r="V113" s="31">
        <f t="shared" si="93"/>
        <v>1</v>
      </c>
      <c r="Y113" s="25"/>
      <c r="Z113" s="31">
        <f>COUNTIFS(Z62:Z99, "&gt;=5,4",Z62:Z99, "&lt;=5,7")</f>
        <v>0</v>
      </c>
      <c r="AA113" s="31">
        <f t="shared" ref="AA113:AS113" si="94">COUNTIFS(AA62:AA99, "&gt;=5,4",AA62:AA99, "&lt;=5,7")</f>
        <v>0</v>
      </c>
      <c r="AB113" s="31">
        <f t="shared" si="94"/>
        <v>0</v>
      </c>
      <c r="AC113" s="31">
        <f t="shared" si="94"/>
        <v>0</v>
      </c>
      <c r="AD113" s="31">
        <f t="shared" si="94"/>
        <v>0</v>
      </c>
      <c r="AE113" s="31">
        <f t="shared" si="94"/>
        <v>0</v>
      </c>
      <c r="AF113" s="31">
        <f t="shared" si="94"/>
        <v>1</v>
      </c>
      <c r="AG113" s="31">
        <f t="shared" si="94"/>
        <v>0</v>
      </c>
      <c r="AH113" s="31">
        <f t="shared" si="94"/>
        <v>0</v>
      </c>
      <c r="AI113" s="31">
        <f t="shared" si="94"/>
        <v>0</v>
      </c>
      <c r="AJ113" s="31">
        <f t="shared" si="94"/>
        <v>0</v>
      </c>
      <c r="AK113" s="31">
        <f t="shared" si="94"/>
        <v>1</v>
      </c>
      <c r="AL113" s="31">
        <f t="shared" si="94"/>
        <v>0</v>
      </c>
      <c r="AM113" s="31">
        <f t="shared" si="94"/>
        <v>0</v>
      </c>
      <c r="AN113" s="31">
        <f t="shared" si="94"/>
        <v>0</v>
      </c>
      <c r="AO113" s="31">
        <f t="shared" si="94"/>
        <v>0</v>
      </c>
      <c r="AP113" s="31">
        <f t="shared" si="94"/>
        <v>0</v>
      </c>
      <c r="AQ113" s="31">
        <f t="shared" si="94"/>
        <v>0</v>
      </c>
      <c r="AR113" s="31">
        <f t="shared" si="94"/>
        <v>0</v>
      </c>
      <c r="AS113" s="31">
        <f t="shared" si="94"/>
        <v>0</v>
      </c>
      <c r="AV113" s="25"/>
      <c r="AW113" s="31">
        <f>COUNTIFS(AW62:AW99, "&gt;=5,4",AW62:AW99, "&lt;=5,7")</f>
        <v>0</v>
      </c>
      <c r="AX113" s="31">
        <f t="shared" ref="AX113:BP113" si="95">COUNTIFS(AX62:AX99, "&gt;=5,4",AX62:AX99, "&lt;=5,7")</f>
        <v>1</v>
      </c>
      <c r="AY113" s="31">
        <f t="shared" si="95"/>
        <v>3</v>
      </c>
      <c r="AZ113" s="31">
        <f t="shared" si="95"/>
        <v>1</v>
      </c>
      <c r="BA113" s="31">
        <f t="shared" si="95"/>
        <v>1</v>
      </c>
      <c r="BB113" s="31">
        <f t="shared" si="95"/>
        <v>0</v>
      </c>
      <c r="BC113" s="31">
        <f t="shared" si="95"/>
        <v>3</v>
      </c>
      <c r="BD113" s="31">
        <f t="shared" si="95"/>
        <v>0</v>
      </c>
      <c r="BE113" s="31">
        <f t="shared" si="95"/>
        <v>2</v>
      </c>
      <c r="BF113" s="31">
        <f t="shared" si="95"/>
        <v>1</v>
      </c>
      <c r="BG113" s="31">
        <f t="shared" si="95"/>
        <v>0</v>
      </c>
      <c r="BH113" s="31">
        <f t="shared" si="95"/>
        <v>2</v>
      </c>
      <c r="BI113" s="31">
        <f t="shared" si="95"/>
        <v>2</v>
      </c>
      <c r="BJ113" s="31">
        <f t="shared" si="95"/>
        <v>5</v>
      </c>
      <c r="BK113" s="31">
        <f t="shared" si="95"/>
        <v>3</v>
      </c>
      <c r="BL113" s="31">
        <f t="shared" si="95"/>
        <v>1</v>
      </c>
      <c r="BM113" s="31">
        <f t="shared" si="95"/>
        <v>1</v>
      </c>
      <c r="BN113" s="31">
        <f t="shared" si="95"/>
        <v>2</v>
      </c>
      <c r="BO113" s="31">
        <f t="shared" si="95"/>
        <v>0</v>
      </c>
      <c r="BP113" s="31">
        <f t="shared" si="95"/>
        <v>0</v>
      </c>
      <c r="BS113" s="25"/>
      <c r="BT113" s="31">
        <f>COUNTIFS(BT62:BT99, "&gt;=5,4",BT62:BT99, "&lt;=5,7")</f>
        <v>2</v>
      </c>
      <c r="BU113" s="31">
        <f t="shared" ref="BU113:CM113" si="96">COUNTIFS(BU62:BU99, "&gt;=5,4",BU62:BU99, "&lt;=5,7")</f>
        <v>5</v>
      </c>
      <c r="BV113" s="31">
        <f t="shared" si="96"/>
        <v>2</v>
      </c>
      <c r="BW113" s="31">
        <f t="shared" si="96"/>
        <v>4</v>
      </c>
      <c r="BX113" s="31">
        <f t="shared" si="96"/>
        <v>7</v>
      </c>
      <c r="BY113" s="31">
        <f t="shared" si="96"/>
        <v>4</v>
      </c>
      <c r="BZ113" s="31">
        <f t="shared" si="96"/>
        <v>2</v>
      </c>
      <c r="CA113" s="31">
        <f t="shared" si="96"/>
        <v>2</v>
      </c>
      <c r="CB113" s="31">
        <f t="shared" si="96"/>
        <v>3</v>
      </c>
      <c r="CC113" s="31">
        <f t="shared" si="96"/>
        <v>0</v>
      </c>
      <c r="CD113" s="31">
        <f t="shared" si="96"/>
        <v>2</v>
      </c>
      <c r="CE113" s="31">
        <f t="shared" si="96"/>
        <v>7</v>
      </c>
      <c r="CF113" s="31">
        <f t="shared" si="96"/>
        <v>2</v>
      </c>
      <c r="CG113" s="31">
        <f t="shared" si="96"/>
        <v>2</v>
      </c>
      <c r="CH113" s="31">
        <f t="shared" si="96"/>
        <v>4</v>
      </c>
      <c r="CI113" s="31">
        <f t="shared" si="96"/>
        <v>4</v>
      </c>
      <c r="CJ113" s="31">
        <f t="shared" si="96"/>
        <v>1</v>
      </c>
      <c r="CK113" s="31">
        <f t="shared" si="96"/>
        <v>1</v>
      </c>
      <c r="CL113" s="31">
        <f t="shared" si="96"/>
        <v>4</v>
      </c>
      <c r="CM113" s="31">
        <f t="shared" si="96"/>
        <v>1</v>
      </c>
    </row>
    <row r="114" spans="2:91" x14ac:dyDescent="0.3">
      <c r="B114" s="26"/>
      <c r="C114" s="31">
        <f>COUNTIFS(C62:C99, "&gt;=5,8",C62:C99, "&lt;=6,1")</f>
        <v>10</v>
      </c>
      <c r="D114" s="31">
        <f t="shared" ref="D114:V114" si="97">COUNTIFS(D62:D99, "&gt;=5,8",D62:D99, "&lt;=6,1")</f>
        <v>6</v>
      </c>
      <c r="E114" s="31">
        <f t="shared" si="97"/>
        <v>8</v>
      </c>
      <c r="F114" s="31">
        <f t="shared" si="97"/>
        <v>4</v>
      </c>
      <c r="G114" s="31">
        <f t="shared" si="97"/>
        <v>8</v>
      </c>
      <c r="H114" s="31">
        <f t="shared" si="97"/>
        <v>11</v>
      </c>
      <c r="I114" s="31">
        <f t="shared" si="97"/>
        <v>5</v>
      </c>
      <c r="J114" s="31">
        <f t="shared" si="97"/>
        <v>12</v>
      </c>
      <c r="K114" s="31">
        <f t="shared" si="97"/>
        <v>3</v>
      </c>
      <c r="L114" s="31">
        <f t="shared" si="97"/>
        <v>4</v>
      </c>
      <c r="M114" s="31">
        <f t="shared" si="97"/>
        <v>8</v>
      </c>
      <c r="N114" s="31">
        <f t="shared" si="97"/>
        <v>4</v>
      </c>
      <c r="O114" s="31">
        <f t="shared" si="97"/>
        <v>5</v>
      </c>
      <c r="P114" s="31">
        <f t="shared" si="97"/>
        <v>3</v>
      </c>
      <c r="Q114" s="31">
        <f t="shared" si="97"/>
        <v>6</v>
      </c>
      <c r="R114" s="31">
        <f t="shared" si="97"/>
        <v>3</v>
      </c>
      <c r="S114" s="31">
        <f t="shared" si="97"/>
        <v>5</v>
      </c>
      <c r="T114" s="31">
        <f t="shared" si="97"/>
        <v>5</v>
      </c>
      <c r="U114" s="31">
        <f t="shared" si="97"/>
        <v>4</v>
      </c>
      <c r="V114" s="31">
        <f t="shared" si="97"/>
        <v>4</v>
      </c>
      <c r="Y114" s="26"/>
      <c r="Z114" s="31">
        <f>COUNTIFS(Z62:Z99, "&gt;=5,8",Z62:Z99, "&lt;=6,1")</f>
        <v>4</v>
      </c>
      <c r="AA114" s="31">
        <f t="shared" ref="AA114:AS114" si="98">COUNTIFS(AA62:AA99, "&gt;=5,8",AA62:AA99, "&lt;=6,1")</f>
        <v>4</v>
      </c>
      <c r="AB114" s="31">
        <f t="shared" si="98"/>
        <v>1</v>
      </c>
      <c r="AC114" s="31">
        <f t="shared" si="98"/>
        <v>1</v>
      </c>
      <c r="AD114" s="31">
        <f t="shared" si="98"/>
        <v>0</v>
      </c>
      <c r="AE114" s="31">
        <f t="shared" si="98"/>
        <v>5</v>
      </c>
      <c r="AF114" s="31">
        <f t="shared" si="98"/>
        <v>2</v>
      </c>
      <c r="AG114" s="31">
        <f t="shared" si="98"/>
        <v>5</v>
      </c>
      <c r="AH114" s="31">
        <f t="shared" si="98"/>
        <v>1</v>
      </c>
      <c r="AI114" s="31">
        <f t="shared" si="98"/>
        <v>0</v>
      </c>
      <c r="AJ114" s="31">
        <f t="shared" si="98"/>
        <v>2</v>
      </c>
      <c r="AK114" s="31">
        <f t="shared" si="98"/>
        <v>0</v>
      </c>
      <c r="AL114" s="31">
        <f t="shared" si="98"/>
        <v>3</v>
      </c>
      <c r="AM114" s="31">
        <f t="shared" si="98"/>
        <v>3</v>
      </c>
      <c r="AN114" s="31">
        <f t="shared" si="98"/>
        <v>0</v>
      </c>
      <c r="AO114" s="31">
        <f t="shared" si="98"/>
        <v>1</v>
      </c>
      <c r="AP114" s="31">
        <f t="shared" si="98"/>
        <v>1</v>
      </c>
      <c r="AQ114" s="31">
        <f t="shared" si="98"/>
        <v>1</v>
      </c>
      <c r="AR114" s="31">
        <f t="shared" si="98"/>
        <v>1</v>
      </c>
      <c r="AS114" s="31">
        <f t="shared" si="98"/>
        <v>1</v>
      </c>
      <c r="AV114" s="26"/>
      <c r="AW114" s="31">
        <f>COUNTIFS(AW62:AW99, "&gt;=5,8",AW62:AW99, "&lt;=6,1")</f>
        <v>4</v>
      </c>
      <c r="AX114" s="31">
        <f t="shared" ref="AX114:BP114" si="99">COUNTIFS(AX62:AX99, "&gt;=5,8",AX62:AX99, "&lt;=6,1")</f>
        <v>1</v>
      </c>
      <c r="AY114" s="31">
        <f t="shared" si="99"/>
        <v>5</v>
      </c>
      <c r="AZ114" s="31">
        <f t="shared" si="99"/>
        <v>2</v>
      </c>
      <c r="BA114" s="31">
        <f t="shared" si="99"/>
        <v>6</v>
      </c>
      <c r="BB114" s="31">
        <f t="shared" si="99"/>
        <v>5</v>
      </c>
      <c r="BC114" s="31">
        <f t="shared" si="99"/>
        <v>3</v>
      </c>
      <c r="BD114" s="31">
        <f t="shared" si="99"/>
        <v>6</v>
      </c>
      <c r="BE114" s="31">
        <f t="shared" si="99"/>
        <v>2</v>
      </c>
      <c r="BF114" s="31">
        <f t="shared" si="99"/>
        <v>4</v>
      </c>
      <c r="BG114" s="31">
        <f t="shared" si="99"/>
        <v>5</v>
      </c>
      <c r="BH114" s="31">
        <f t="shared" si="99"/>
        <v>4</v>
      </c>
      <c r="BI114" s="31">
        <f t="shared" si="99"/>
        <v>2</v>
      </c>
      <c r="BJ114" s="31">
        <f t="shared" si="99"/>
        <v>0</v>
      </c>
      <c r="BK114" s="31">
        <f t="shared" si="99"/>
        <v>5</v>
      </c>
      <c r="BL114" s="31">
        <f t="shared" si="99"/>
        <v>1</v>
      </c>
      <c r="BM114" s="31">
        <f t="shared" si="99"/>
        <v>2</v>
      </c>
      <c r="BN114" s="31">
        <f t="shared" si="99"/>
        <v>2</v>
      </c>
      <c r="BO114" s="31">
        <f t="shared" si="99"/>
        <v>2</v>
      </c>
      <c r="BP114" s="31">
        <f t="shared" si="99"/>
        <v>2</v>
      </c>
      <c r="BS114" s="26"/>
      <c r="BT114" s="31">
        <f>COUNTIFS(BT62:BT99, "&gt;=5,8",BT62:BT99, "&lt;=6,1")</f>
        <v>2</v>
      </c>
      <c r="BU114" s="31">
        <f t="shared" ref="BU114:CM114" si="100">COUNTIFS(BU62:BU99, "&gt;=5,8",BU62:BU99, "&lt;=6,1")</f>
        <v>1</v>
      </c>
      <c r="BV114" s="31">
        <f t="shared" si="100"/>
        <v>2</v>
      </c>
      <c r="BW114" s="31">
        <f t="shared" si="100"/>
        <v>1</v>
      </c>
      <c r="BX114" s="31">
        <f t="shared" si="100"/>
        <v>2</v>
      </c>
      <c r="BY114" s="31">
        <f t="shared" si="100"/>
        <v>1</v>
      </c>
      <c r="BZ114" s="31">
        <f t="shared" si="100"/>
        <v>0</v>
      </c>
      <c r="CA114" s="31">
        <f t="shared" si="100"/>
        <v>1</v>
      </c>
      <c r="CB114" s="31">
        <f t="shared" si="100"/>
        <v>0</v>
      </c>
      <c r="CC114" s="31">
        <f t="shared" si="100"/>
        <v>0</v>
      </c>
      <c r="CD114" s="31">
        <f t="shared" si="100"/>
        <v>1</v>
      </c>
      <c r="CE114" s="31">
        <f t="shared" si="100"/>
        <v>0</v>
      </c>
      <c r="CF114" s="31">
        <f t="shared" si="100"/>
        <v>0</v>
      </c>
      <c r="CG114" s="31">
        <f t="shared" si="100"/>
        <v>0</v>
      </c>
      <c r="CH114" s="31">
        <f t="shared" si="100"/>
        <v>1</v>
      </c>
      <c r="CI114" s="31">
        <f t="shared" si="100"/>
        <v>1</v>
      </c>
      <c r="CJ114" s="31">
        <f t="shared" si="100"/>
        <v>2</v>
      </c>
      <c r="CK114" s="31">
        <f t="shared" si="100"/>
        <v>2</v>
      </c>
      <c r="CL114" s="31">
        <f t="shared" si="100"/>
        <v>1</v>
      </c>
      <c r="CM114" s="31">
        <f t="shared" si="100"/>
        <v>1</v>
      </c>
    </row>
    <row r="115" spans="2:91" x14ac:dyDescent="0.3">
      <c r="B115" s="27"/>
      <c r="C115" s="31">
        <f>COUNTIFS(C62:C99, "&gt;=6,2",C62:C99, "&lt;=6,5")</f>
        <v>7</v>
      </c>
      <c r="D115" s="31">
        <f t="shared" ref="D115:V115" si="101">COUNTIFS(D62:D99, "&gt;=6,2",D62:D99, "&lt;=6,5")</f>
        <v>5</v>
      </c>
      <c r="E115" s="31">
        <f t="shared" si="101"/>
        <v>5</v>
      </c>
      <c r="F115" s="31">
        <f t="shared" si="101"/>
        <v>8</v>
      </c>
      <c r="G115" s="31">
        <f t="shared" si="101"/>
        <v>2</v>
      </c>
      <c r="H115" s="31">
        <f t="shared" si="101"/>
        <v>4</v>
      </c>
      <c r="I115" s="31">
        <f t="shared" si="101"/>
        <v>6</v>
      </c>
      <c r="J115" s="31">
        <f t="shared" si="101"/>
        <v>2</v>
      </c>
      <c r="K115" s="31">
        <f t="shared" si="101"/>
        <v>8</v>
      </c>
      <c r="L115" s="31">
        <f t="shared" si="101"/>
        <v>10</v>
      </c>
      <c r="M115" s="31">
        <f t="shared" si="101"/>
        <v>9</v>
      </c>
      <c r="N115" s="31">
        <f t="shared" si="101"/>
        <v>1</v>
      </c>
      <c r="O115" s="31">
        <f t="shared" si="101"/>
        <v>8</v>
      </c>
      <c r="P115" s="31">
        <f t="shared" si="101"/>
        <v>7</v>
      </c>
      <c r="Q115" s="31">
        <f t="shared" si="101"/>
        <v>4</v>
      </c>
      <c r="R115" s="31">
        <f t="shared" si="101"/>
        <v>9</v>
      </c>
      <c r="S115" s="31">
        <f t="shared" si="101"/>
        <v>10</v>
      </c>
      <c r="T115" s="31">
        <f t="shared" si="101"/>
        <v>8</v>
      </c>
      <c r="U115" s="31">
        <f t="shared" si="101"/>
        <v>7</v>
      </c>
      <c r="V115" s="31">
        <f t="shared" si="101"/>
        <v>13</v>
      </c>
      <c r="Y115" s="27"/>
      <c r="Z115" s="31">
        <f>COUNTIFS(Z62:Z99, "&gt;=6,2",Z62:Z99, "&lt;=6,5")</f>
        <v>5</v>
      </c>
      <c r="AA115" s="31">
        <f t="shared" ref="AA115:AS115" si="102">COUNTIFS(AA62:AA99, "&gt;=6,2",AA62:AA99, "&lt;=6,5")</f>
        <v>3</v>
      </c>
      <c r="AB115" s="31">
        <f t="shared" si="102"/>
        <v>5</v>
      </c>
      <c r="AC115" s="31">
        <f t="shared" si="102"/>
        <v>6</v>
      </c>
      <c r="AD115" s="31">
        <f t="shared" si="102"/>
        <v>2</v>
      </c>
      <c r="AE115" s="31">
        <f t="shared" si="102"/>
        <v>3</v>
      </c>
      <c r="AF115" s="31">
        <f t="shared" si="102"/>
        <v>5</v>
      </c>
      <c r="AG115" s="31">
        <f t="shared" si="102"/>
        <v>2</v>
      </c>
      <c r="AH115" s="31">
        <f t="shared" si="102"/>
        <v>8</v>
      </c>
      <c r="AI115" s="31">
        <f t="shared" si="102"/>
        <v>9</v>
      </c>
      <c r="AJ115" s="31">
        <f t="shared" si="102"/>
        <v>8</v>
      </c>
      <c r="AK115" s="31">
        <f t="shared" si="102"/>
        <v>1</v>
      </c>
      <c r="AL115" s="31">
        <f t="shared" si="102"/>
        <v>7</v>
      </c>
      <c r="AM115" s="31">
        <f t="shared" si="102"/>
        <v>6</v>
      </c>
      <c r="AN115" s="31">
        <f t="shared" si="102"/>
        <v>4</v>
      </c>
      <c r="AO115" s="31">
        <f t="shared" si="102"/>
        <v>8</v>
      </c>
      <c r="AP115" s="31">
        <f t="shared" si="102"/>
        <v>8</v>
      </c>
      <c r="AQ115" s="31">
        <f t="shared" si="102"/>
        <v>7</v>
      </c>
      <c r="AR115" s="31">
        <f t="shared" si="102"/>
        <v>5</v>
      </c>
      <c r="AS115" s="31">
        <f t="shared" si="102"/>
        <v>11</v>
      </c>
      <c r="AV115" s="27"/>
      <c r="AW115" s="31">
        <f>COUNTIFS(AW62:AW99, "&gt;=6,2",AW62:AW99, "&lt;=6,5")</f>
        <v>2</v>
      </c>
      <c r="AX115" s="31">
        <f t="shared" ref="AX115:BP115" si="103">COUNTIFS(AX62:AX99, "&gt;=6,2",AX62:AX99, "&lt;=6,5")</f>
        <v>2</v>
      </c>
      <c r="AY115" s="31">
        <f t="shared" si="103"/>
        <v>0</v>
      </c>
      <c r="AZ115" s="31">
        <f t="shared" si="103"/>
        <v>2</v>
      </c>
      <c r="BA115" s="31">
        <f t="shared" si="103"/>
        <v>0</v>
      </c>
      <c r="BB115" s="31">
        <f t="shared" si="103"/>
        <v>1</v>
      </c>
      <c r="BC115" s="31">
        <f t="shared" si="103"/>
        <v>1</v>
      </c>
      <c r="BD115" s="31">
        <f t="shared" si="103"/>
        <v>0</v>
      </c>
      <c r="BE115" s="31">
        <f t="shared" si="103"/>
        <v>0</v>
      </c>
      <c r="BF115" s="31">
        <f t="shared" si="103"/>
        <v>1</v>
      </c>
      <c r="BG115" s="31">
        <f t="shared" si="103"/>
        <v>1</v>
      </c>
      <c r="BH115" s="31">
        <f t="shared" si="103"/>
        <v>0</v>
      </c>
      <c r="BI115" s="31">
        <f t="shared" si="103"/>
        <v>1</v>
      </c>
      <c r="BJ115" s="31">
        <f t="shared" si="103"/>
        <v>1</v>
      </c>
      <c r="BK115" s="31">
        <f t="shared" si="103"/>
        <v>0</v>
      </c>
      <c r="BL115" s="31">
        <f t="shared" si="103"/>
        <v>1</v>
      </c>
      <c r="BM115" s="31">
        <f t="shared" si="103"/>
        <v>2</v>
      </c>
      <c r="BN115" s="31">
        <f t="shared" si="103"/>
        <v>1</v>
      </c>
      <c r="BO115" s="31">
        <f t="shared" si="103"/>
        <v>2</v>
      </c>
      <c r="BP115" s="31">
        <f t="shared" si="103"/>
        <v>2</v>
      </c>
      <c r="BS115" s="27"/>
      <c r="BT115" s="31">
        <f>COUNTIFS(BT62:BT99, "&gt;=6,2",BT62:BT99, "&lt;=6,5")</f>
        <v>0</v>
      </c>
      <c r="BU115" s="31">
        <f t="shared" ref="BU115:CM115" si="104">COUNTIFS(BU62:BU99, "&gt;=6,2",BU62:BU99, "&lt;=6,5")</f>
        <v>0</v>
      </c>
      <c r="BV115" s="31">
        <f t="shared" si="104"/>
        <v>0</v>
      </c>
      <c r="BW115" s="31">
        <f t="shared" si="104"/>
        <v>0</v>
      </c>
      <c r="BX115" s="31">
        <f t="shared" si="104"/>
        <v>0</v>
      </c>
      <c r="BY115" s="31">
        <f t="shared" si="104"/>
        <v>0</v>
      </c>
      <c r="BZ115" s="31">
        <f t="shared" si="104"/>
        <v>0</v>
      </c>
      <c r="CA115" s="31">
        <f t="shared" si="104"/>
        <v>0</v>
      </c>
      <c r="CB115" s="31">
        <f t="shared" si="104"/>
        <v>0</v>
      </c>
      <c r="CC115" s="31">
        <f t="shared" si="104"/>
        <v>0</v>
      </c>
      <c r="CD115" s="31">
        <f t="shared" si="104"/>
        <v>0</v>
      </c>
      <c r="CE115" s="31">
        <f t="shared" si="104"/>
        <v>0</v>
      </c>
      <c r="CF115" s="31">
        <f t="shared" si="104"/>
        <v>0</v>
      </c>
      <c r="CG115" s="31">
        <f t="shared" si="104"/>
        <v>0</v>
      </c>
      <c r="CH115" s="31">
        <f t="shared" si="104"/>
        <v>0</v>
      </c>
      <c r="CI115" s="31">
        <f t="shared" si="104"/>
        <v>0</v>
      </c>
      <c r="CJ115" s="31">
        <f t="shared" si="104"/>
        <v>0</v>
      </c>
      <c r="CK115" s="31">
        <f t="shared" si="104"/>
        <v>0</v>
      </c>
      <c r="CL115" s="31">
        <f t="shared" si="104"/>
        <v>0</v>
      </c>
      <c r="CM115" s="31">
        <f t="shared" si="104"/>
        <v>0</v>
      </c>
    </row>
    <row r="116" spans="2:91" x14ac:dyDescent="0.3">
      <c r="B116" s="28"/>
      <c r="C116" s="31">
        <f>COUNTIF(C62:C99, "&gt;=6,6")</f>
        <v>0</v>
      </c>
      <c r="D116" s="31">
        <f t="shared" ref="D116:V116" si="105">COUNTIF(D62:D99, "&gt;=6,6")</f>
        <v>1</v>
      </c>
      <c r="E116" s="31">
        <f t="shared" si="105"/>
        <v>1</v>
      </c>
      <c r="F116" s="31">
        <f t="shared" si="105"/>
        <v>2</v>
      </c>
      <c r="G116" s="31">
        <f t="shared" si="105"/>
        <v>0</v>
      </c>
      <c r="H116" s="31">
        <f t="shared" si="105"/>
        <v>0</v>
      </c>
      <c r="I116" s="31">
        <f t="shared" si="105"/>
        <v>0</v>
      </c>
      <c r="J116" s="31">
        <f t="shared" si="105"/>
        <v>2</v>
      </c>
      <c r="K116" s="31">
        <f t="shared" si="105"/>
        <v>1</v>
      </c>
      <c r="L116" s="31">
        <f t="shared" si="105"/>
        <v>4</v>
      </c>
      <c r="M116" s="31">
        <f t="shared" si="105"/>
        <v>0</v>
      </c>
      <c r="N116" s="31">
        <f t="shared" si="105"/>
        <v>2</v>
      </c>
      <c r="O116" s="31">
        <f t="shared" si="105"/>
        <v>2</v>
      </c>
      <c r="P116" s="31">
        <f t="shared" si="105"/>
        <v>1</v>
      </c>
      <c r="Q116" s="31">
        <f t="shared" si="105"/>
        <v>1</v>
      </c>
      <c r="R116" s="31">
        <f t="shared" si="105"/>
        <v>1</v>
      </c>
      <c r="S116" s="31">
        <f t="shared" si="105"/>
        <v>1</v>
      </c>
      <c r="T116" s="31">
        <f t="shared" si="105"/>
        <v>2</v>
      </c>
      <c r="U116" s="31">
        <f t="shared" si="105"/>
        <v>2</v>
      </c>
      <c r="V116" s="31">
        <f t="shared" si="105"/>
        <v>1</v>
      </c>
      <c r="Y116" s="28"/>
      <c r="Z116" s="31">
        <f>COUNTIF(Z62:Z99, "&gt;=6,6")</f>
        <v>0</v>
      </c>
      <c r="AA116" s="31">
        <f t="shared" ref="AA116:AS116" si="106">COUNTIF(AA62:AA99, "&gt;=6,6")</f>
        <v>1</v>
      </c>
      <c r="AB116" s="31">
        <f t="shared" si="106"/>
        <v>1</v>
      </c>
      <c r="AC116" s="31">
        <f t="shared" si="106"/>
        <v>2</v>
      </c>
      <c r="AD116" s="31">
        <f t="shared" si="106"/>
        <v>0</v>
      </c>
      <c r="AE116" s="31">
        <f t="shared" si="106"/>
        <v>0</v>
      </c>
      <c r="AF116" s="31">
        <f t="shared" si="106"/>
        <v>0</v>
      </c>
      <c r="AG116" s="31">
        <f t="shared" si="106"/>
        <v>2</v>
      </c>
      <c r="AH116" s="31">
        <f t="shared" si="106"/>
        <v>1</v>
      </c>
      <c r="AI116" s="31">
        <f t="shared" si="106"/>
        <v>4</v>
      </c>
      <c r="AJ116" s="31">
        <f t="shared" si="106"/>
        <v>0</v>
      </c>
      <c r="AK116" s="31">
        <f t="shared" si="106"/>
        <v>2</v>
      </c>
      <c r="AL116" s="31">
        <f t="shared" si="106"/>
        <v>2</v>
      </c>
      <c r="AM116" s="31">
        <f t="shared" si="106"/>
        <v>1</v>
      </c>
      <c r="AN116" s="31">
        <f t="shared" si="106"/>
        <v>1</v>
      </c>
      <c r="AO116" s="31">
        <f t="shared" si="106"/>
        <v>1</v>
      </c>
      <c r="AP116" s="31">
        <f t="shared" si="106"/>
        <v>1</v>
      </c>
      <c r="AQ116" s="31">
        <f t="shared" si="106"/>
        <v>2</v>
      </c>
      <c r="AR116" s="31">
        <f t="shared" si="106"/>
        <v>2</v>
      </c>
      <c r="AS116" s="31">
        <f t="shared" si="106"/>
        <v>1</v>
      </c>
      <c r="AV116" s="28"/>
      <c r="AW116" s="31">
        <f>COUNTIF(AW62:AW99, "&gt;=6,6")</f>
        <v>0</v>
      </c>
      <c r="AX116" s="31">
        <f t="shared" ref="AX116:BP116" si="107">COUNTIF(AX62:AX99, "&gt;=6,6")</f>
        <v>0</v>
      </c>
      <c r="AY116" s="31">
        <f t="shared" si="107"/>
        <v>0</v>
      </c>
      <c r="AZ116" s="31">
        <f t="shared" si="107"/>
        <v>0</v>
      </c>
      <c r="BA116" s="31">
        <f t="shared" si="107"/>
        <v>0</v>
      </c>
      <c r="BB116" s="31">
        <f t="shared" si="107"/>
        <v>0</v>
      </c>
      <c r="BC116" s="31">
        <f t="shared" si="107"/>
        <v>0</v>
      </c>
      <c r="BD116" s="31">
        <f t="shared" si="107"/>
        <v>0</v>
      </c>
      <c r="BE116" s="31">
        <f t="shared" si="107"/>
        <v>0</v>
      </c>
      <c r="BF116" s="31">
        <f t="shared" si="107"/>
        <v>0</v>
      </c>
      <c r="BG116" s="31">
        <f t="shared" si="107"/>
        <v>0</v>
      </c>
      <c r="BH116" s="31">
        <f t="shared" si="107"/>
        <v>0</v>
      </c>
      <c r="BI116" s="31">
        <f t="shared" si="107"/>
        <v>0</v>
      </c>
      <c r="BJ116" s="31">
        <f t="shared" si="107"/>
        <v>0</v>
      </c>
      <c r="BK116" s="31">
        <f t="shared" si="107"/>
        <v>0</v>
      </c>
      <c r="BL116" s="31">
        <f t="shared" si="107"/>
        <v>0</v>
      </c>
      <c r="BM116" s="31">
        <f t="shared" si="107"/>
        <v>0</v>
      </c>
      <c r="BN116" s="31">
        <f t="shared" si="107"/>
        <v>0</v>
      </c>
      <c r="BO116" s="31">
        <f t="shared" si="107"/>
        <v>0</v>
      </c>
      <c r="BP116" s="31">
        <f t="shared" si="107"/>
        <v>0</v>
      </c>
      <c r="BS116" s="28"/>
      <c r="BT116" s="31">
        <f>COUNTIF(BT62:BT99, "&gt;=6,6")</f>
        <v>0</v>
      </c>
      <c r="BU116" s="31">
        <f t="shared" ref="BU116:CM116" si="108">COUNTIF(BU62:BU99, "&gt;=6,6")</f>
        <v>0</v>
      </c>
      <c r="BV116" s="31">
        <f t="shared" si="108"/>
        <v>0</v>
      </c>
      <c r="BW116" s="31">
        <f t="shared" si="108"/>
        <v>0</v>
      </c>
      <c r="BX116" s="31">
        <f t="shared" si="108"/>
        <v>0</v>
      </c>
      <c r="BY116" s="31">
        <f t="shared" si="108"/>
        <v>0</v>
      </c>
      <c r="BZ116" s="31">
        <f t="shared" si="108"/>
        <v>0</v>
      </c>
      <c r="CA116" s="31">
        <f t="shared" si="108"/>
        <v>0</v>
      </c>
      <c r="CB116" s="31">
        <f t="shared" si="108"/>
        <v>0</v>
      </c>
      <c r="CC116" s="31">
        <f t="shared" si="108"/>
        <v>0</v>
      </c>
      <c r="CD116" s="31">
        <f t="shared" si="108"/>
        <v>0</v>
      </c>
      <c r="CE116" s="31">
        <f t="shared" si="108"/>
        <v>0</v>
      </c>
      <c r="CF116" s="31">
        <f t="shared" si="108"/>
        <v>0</v>
      </c>
      <c r="CG116" s="31">
        <f t="shared" si="108"/>
        <v>0</v>
      </c>
      <c r="CH116" s="31">
        <f t="shared" si="108"/>
        <v>0</v>
      </c>
      <c r="CI116" s="31">
        <f t="shared" si="108"/>
        <v>0</v>
      </c>
      <c r="CJ116" s="31">
        <f t="shared" si="108"/>
        <v>0</v>
      </c>
      <c r="CK116" s="31">
        <f t="shared" si="108"/>
        <v>0</v>
      </c>
      <c r="CL116" s="31">
        <f t="shared" si="108"/>
        <v>0</v>
      </c>
      <c r="CM116" s="31">
        <f t="shared" si="108"/>
        <v>0</v>
      </c>
    </row>
    <row r="117" spans="2:91" x14ac:dyDescent="0.3">
      <c r="C117" s="17">
        <f t="shared" ref="C117" si="109">SUM(C112:C116)</f>
        <v>19</v>
      </c>
      <c r="D117" s="17">
        <f t="shared" ref="D117" si="110">SUM(D112:D116)</f>
        <v>19</v>
      </c>
      <c r="E117" s="17">
        <f t="shared" ref="E117" si="111">SUM(E112:E116)</f>
        <v>19</v>
      </c>
      <c r="F117" s="17">
        <f t="shared" ref="F117" si="112">SUM(F112:F116)</f>
        <v>19</v>
      </c>
      <c r="G117" s="17">
        <f t="shared" ref="G117" si="113">SUM(G112:G116)</f>
        <v>19</v>
      </c>
      <c r="H117" s="17">
        <f t="shared" ref="H117" si="114">SUM(H112:H116)</f>
        <v>19</v>
      </c>
      <c r="I117" s="17">
        <f t="shared" ref="I117" si="115">SUM(I112:I116)</f>
        <v>19</v>
      </c>
      <c r="J117" s="17">
        <f t="shared" ref="J117" si="116">SUM(J112:J116)</f>
        <v>19</v>
      </c>
      <c r="K117" s="17">
        <f t="shared" ref="K117" si="117">SUM(K112:K116)</f>
        <v>19</v>
      </c>
      <c r="L117" s="17">
        <f t="shared" ref="L117" si="118">SUM(L112:L116)</f>
        <v>19</v>
      </c>
      <c r="M117" s="17">
        <f t="shared" ref="M117" si="119">SUM(M112:M116)</f>
        <v>19</v>
      </c>
      <c r="N117" s="17">
        <f t="shared" ref="N117" si="120">SUM(N112:N116)</f>
        <v>19</v>
      </c>
      <c r="O117" s="17">
        <f t="shared" ref="O117" si="121">SUM(O112:O116)</f>
        <v>19</v>
      </c>
      <c r="P117" s="17">
        <f t="shared" ref="P117" si="122">SUM(P112:P116)</f>
        <v>19</v>
      </c>
      <c r="Q117" s="17">
        <f t="shared" ref="Q117" si="123">SUM(Q112:Q116)</f>
        <v>19</v>
      </c>
      <c r="R117" s="17">
        <f t="shared" ref="R117" si="124">SUM(R112:R116)</f>
        <v>19</v>
      </c>
      <c r="S117" s="17">
        <f t="shared" ref="S117" si="125">SUM(S112:S116)</f>
        <v>19</v>
      </c>
      <c r="T117" s="17">
        <f t="shared" ref="T117" si="126">SUM(T112:T116)</f>
        <v>19</v>
      </c>
      <c r="U117" s="17">
        <f t="shared" ref="U117" si="127">SUM(U112:U116)</f>
        <v>19</v>
      </c>
      <c r="V117" s="17">
        <f t="shared" ref="V117" si="128">SUM(V112:V116)</f>
        <v>19</v>
      </c>
      <c r="Y117" s="23"/>
      <c r="Z117" s="17">
        <f t="shared" ref="Z117" si="129">SUM(Z112:Z116)</f>
        <v>9</v>
      </c>
      <c r="AA117" s="17">
        <f t="shared" ref="AA117" si="130">SUM(AA112:AA116)</f>
        <v>8</v>
      </c>
      <c r="AB117" s="17">
        <f t="shared" ref="AB117" si="131">SUM(AB112:AB116)</f>
        <v>7</v>
      </c>
      <c r="AC117" s="17">
        <f t="shared" ref="AC117" si="132">SUM(AC112:AC116)</f>
        <v>9</v>
      </c>
      <c r="AD117" s="17">
        <f t="shared" ref="AD117" si="133">SUM(AD112:AD116)</f>
        <v>2</v>
      </c>
      <c r="AE117" s="17">
        <f t="shared" ref="AE117" si="134">SUM(AE112:AE116)</f>
        <v>8</v>
      </c>
      <c r="AF117" s="17">
        <f t="shared" ref="AF117" si="135">SUM(AF112:AF116)</f>
        <v>8</v>
      </c>
      <c r="AG117" s="17">
        <f t="shared" ref="AG117" si="136">SUM(AG112:AG116)</f>
        <v>9</v>
      </c>
      <c r="AH117" s="17">
        <f t="shared" ref="AH117" si="137">SUM(AH112:AH116)</f>
        <v>10</v>
      </c>
      <c r="AI117" s="17">
        <f t="shared" ref="AI117" si="138">SUM(AI112:AI116)</f>
        <v>13</v>
      </c>
      <c r="AJ117" s="17">
        <f t="shared" ref="AJ117" si="139">SUM(AJ112:AJ116)</f>
        <v>10</v>
      </c>
      <c r="AK117" s="17">
        <f t="shared" ref="AK117" si="140">SUM(AK112:AK116)</f>
        <v>4</v>
      </c>
      <c r="AL117" s="17">
        <f t="shared" ref="AL117" si="141">SUM(AL112:AL116)</f>
        <v>12</v>
      </c>
      <c r="AM117" s="17">
        <f t="shared" ref="AM117" si="142">SUM(AM112:AM116)</f>
        <v>10</v>
      </c>
      <c r="AN117" s="17">
        <f t="shared" ref="AN117" si="143">SUM(AN112:AN116)</f>
        <v>5</v>
      </c>
      <c r="AO117" s="17">
        <f t="shared" ref="AO117" si="144">SUM(AO112:AO116)</f>
        <v>10</v>
      </c>
      <c r="AP117" s="17">
        <f t="shared" ref="AP117" si="145">SUM(AP112:AP116)</f>
        <v>10</v>
      </c>
      <c r="AQ117" s="17">
        <f t="shared" ref="AQ117" si="146">SUM(AQ112:AQ116)</f>
        <v>10</v>
      </c>
      <c r="AR117" s="17">
        <f t="shared" ref="AR117" si="147">SUM(AR112:AR116)</f>
        <v>8</v>
      </c>
      <c r="AS117" s="17">
        <f t="shared" ref="AS117" si="148">SUM(AS112:AS116)</f>
        <v>13</v>
      </c>
      <c r="AV117" s="23"/>
      <c r="AW117" s="17">
        <f t="shared" ref="AW117" si="149">SUM(AW112:AW116)</f>
        <v>6</v>
      </c>
      <c r="AX117" s="17">
        <f t="shared" ref="AX117" si="150">SUM(AX112:AX116)</f>
        <v>4</v>
      </c>
      <c r="AY117" s="17">
        <f t="shared" ref="AY117" si="151">SUM(AY112:AY116)</f>
        <v>8</v>
      </c>
      <c r="AZ117" s="17">
        <f t="shared" ref="AZ117" si="152">SUM(AZ112:AZ116)</f>
        <v>5</v>
      </c>
      <c r="BA117" s="17">
        <f t="shared" ref="BA117" si="153">SUM(BA112:BA116)</f>
        <v>7</v>
      </c>
      <c r="BB117" s="17">
        <f t="shared" ref="BB117" si="154">SUM(BB112:BB116)</f>
        <v>6</v>
      </c>
      <c r="BC117" s="17">
        <f t="shared" ref="BC117" si="155">SUM(BC112:BC116)</f>
        <v>7</v>
      </c>
      <c r="BD117" s="17">
        <f t="shared" ref="BD117" si="156">SUM(BD112:BD116)</f>
        <v>6</v>
      </c>
      <c r="BE117" s="17">
        <f t="shared" ref="BE117" si="157">SUM(BE112:BE116)</f>
        <v>4</v>
      </c>
      <c r="BF117" s="17">
        <f t="shared" ref="BF117" si="158">SUM(BF112:BF116)</f>
        <v>6</v>
      </c>
      <c r="BG117" s="17">
        <f t="shared" ref="BG117" si="159">SUM(BG112:BG116)</f>
        <v>6</v>
      </c>
      <c r="BH117" s="17">
        <f t="shared" ref="BH117" si="160">SUM(BH112:BH116)</f>
        <v>6</v>
      </c>
      <c r="BI117" s="17">
        <f t="shared" ref="BI117" si="161">SUM(BI112:BI116)</f>
        <v>5</v>
      </c>
      <c r="BJ117" s="17">
        <f t="shared" ref="BJ117" si="162">SUM(BJ112:BJ116)</f>
        <v>6</v>
      </c>
      <c r="BK117" s="17">
        <f t="shared" ref="BK117" si="163">SUM(BK112:BK116)</f>
        <v>8</v>
      </c>
      <c r="BL117" s="17">
        <f t="shared" ref="BL117" si="164">SUM(BL112:BL116)</f>
        <v>3</v>
      </c>
      <c r="BM117" s="17">
        <f t="shared" ref="BM117" si="165">SUM(BM112:BM116)</f>
        <v>5</v>
      </c>
      <c r="BN117" s="17">
        <f t="shared" ref="BN117" si="166">SUM(BN112:BN116)</f>
        <v>5</v>
      </c>
      <c r="BO117" s="17">
        <f t="shared" ref="BO117" si="167">SUM(BO112:BO116)</f>
        <v>4</v>
      </c>
      <c r="BP117" s="17">
        <f t="shared" ref="BP117" si="168">SUM(BP112:BP116)</f>
        <v>4</v>
      </c>
      <c r="BS117" s="23"/>
      <c r="BT117" s="17">
        <f t="shared" ref="BT117" si="169">SUM(BT112:BT116)</f>
        <v>4</v>
      </c>
      <c r="BU117" s="17">
        <f t="shared" ref="BU117" si="170">SUM(BU112:BU116)</f>
        <v>7</v>
      </c>
      <c r="BV117" s="17">
        <f t="shared" ref="BV117" si="171">SUM(BV112:BV116)</f>
        <v>4</v>
      </c>
      <c r="BW117" s="17">
        <f t="shared" ref="BW117" si="172">SUM(BW112:BW116)</f>
        <v>5</v>
      </c>
      <c r="BX117" s="17">
        <f t="shared" ref="BX117" si="173">SUM(BX112:BX116)</f>
        <v>10</v>
      </c>
      <c r="BY117" s="17">
        <f t="shared" ref="BY117" si="174">SUM(BY112:BY116)</f>
        <v>5</v>
      </c>
      <c r="BZ117" s="17">
        <f t="shared" ref="BZ117" si="175">SUM(BZ112:BZ116)</f>
        <v>4</v>
      </c>
      <c r="CA117" s="17">
        <f t="shared" ref="CA117" si="176">SUM(CA112:CA116)</f>
        <v>4</v>
      </c>
      <c r="CB117" s="17">
        <f t="shared" ref="CB117" si="177">SUM(CB112:CB116)</f>
        <v>5</v>
      </c>
      <c r="CC117" s="17">
        <f t="shared" ref="CC117" si="178">SUM(CC112:CC116)</f>
        <v>0</v>
      </c>
      <c r="CD117" s="17">
        <f t="shared" ref="CD117" si="179">SUM(CD112:CD116)</f>
        <v>3</v>
      </c>
      <c r="CE117" s="17">
        <f t="shared" ref="CE117" si="180">SUM(CE112:CE116)</f>
        <v>9</v>
      </c>
      <c r="CF117" s="17">
        <f t="shared" ref="CF117" si="181">SUM(CF112:CF116)</f>
        <v>2</v>
      </c>
      <c r="CG117" s="17">
        <f t="shared" ref="CG117" si="182">SUM(CG112:CG116)</f>
        <v>3</v>
      </c>
      <c r="CH117" s="17">
        <f t="shared" ref="CH117" si="183">SUM(CH112:CH116)</f>
        <v>6</v>
      </c>
      <c r="CI117" s="17">
        <f t="shared" ref="CI117" si="184">SUM(CI112:CI116)</f>
        <v>6</v>
      </c>
      <c r="CJ117" s="17">
        <f t="shared" ref="CJ117" si="185">SUM(CJ112:CJ116)</f>
        <v>4</v>
      </c>
      <c r="CK117" s="17">
        <f t="shared" ref="CK117" si="186">SUM(CK112:CK116)</f>
        <v>4</v>
      </c>
      <c r="CL117" s="17">
        <f t="shared" ref="CL117" si="187">SUM(CL112:CL116)</f>
        <v>7</v>
      </c>
      <c r="CM117" s="17">
        <f t="shared" ref="CM117" si="188">SUM(CM112:CM116)</f>
        <v>2</v>
      </c>
    </row>
    <row r="118" spans="2:91" x14ac:dyDescent="0.3">
      <c r="C118" s="19">
        <f>Z117+AW117+BT117</f>
        <v>19</v>
      </c>
      <c r="D118" s="19">
        <f t="shared" ref="D118:V118" si="189">AA117+AX117+BU117</f>
        <v>19</v>
      </c>
      <c r="E118" s="19">
        <f t="shared" si="189"/>
        <v>19</v>
      </c>
      <c r="F118" s="19">
        <f t="shared" si="189"/>
        <v>19</v>
      </c>
      <c r="G118" s="19">
        <f t="shared" si="189"/>
        <v>19</v>
      </c>
      <c r="H118" s="19">
        <f t="shared" si="189"/>
        <v>19</v>
      </c>
      <c r="I118" s="19">
        <f t="shared" si="189"/>
        <v>19</v>
      </c>
      <c r="J118" s="19">
        <f t="shared" si="189"/>
        <v>19</v>
      </c>
      <c r="K118" s="19">
        <f t="shared" si="189"/>
        <v>19</v>
      </c>
      <c r="L118" s="19">
        <f t="shared" si="189"/>
        <v>19</v>
      </c>
      <c r="M118" s="19">
        <f t="shared" si="189"/>
        <v>19</v>
      </c>
      <c r="N118" s="19">
        <f t="shared" si="189"/>
        <v>19</v>
      </c>
      <c r="O118" s="19">
        <f t="shared" si="189"/>
        <v>19</v>
      </c>
      <c r="P118" s="19">
        <f t="shared" si="189"/>
        <v>19</v>
      </c>
      <c r="Q118" s="19">
        <f t="shared" si="189"/>
        <v>19</v>
      </c>
      <c r="R118" s="19">
        <f t="shared" si="189"/>
        <v>19</v>
      </c>
      <c r="S118" s="19">
        <f t="shared" si="189"/>
        <v>19</v>
      </c>
      <c r="T118" s="19">
        <f t="shared" si="189"/>
        <v>19</v>
      </c>
      <c r="U118" s="19">
        <f t="shared" si="189"/>
        <v>19</v>
      </c>
      <c r="V118" s="19">
        <f t="shared" si="189"/>
        <v>19</v>
      </c>
    </row>
    <row r="120" spans="2:91" x14ac:dyDescent="0.3">
      <c r="B120" s="23" t="s">
        <v>25</v>
      </c>
      <c r="C120" s="21" t="s">
        <v>0</v>
      </c>
      <c r="D120" s="21" t="s">
        <v>1</v>
      </c>
      <c r="E120" s="21" t="s">
        <v>2</v>
      </c>
      <c r="F120" s="21" t="s">
        <v>3</v>
      </c>
      <c r="G120" s="21" t="s">
        <v>4</v>
      </c>
      <c r="H120" s="21" t="s">
        <v>5</v>
      </c>
      <c r="I120" s="21" t="s">
        <v>6</v>
      </c>
      <c r="J120" s="21" t="s">
        <v>7</v>
      </c>
      <c r="K120" s="21" t="s">
        <v>8</v>
      </c>
      <c r="L120" s="21" t="s">
        <v>9</v>
      </c>
      <c r="M120" s="21" t="s">
        <v>10</v>
      </c>
      <c r="N120" s="21" t="s">
        <v>11</v>
      </c>
      <c r="O120" s="21" t="s">
        <v>12</v>
      </c>
      <c r="P120" s="21" t="s">
        <v>13</v>
      </c>
      <c r="Q120" s="21" t="s">
        <v>14</v>
      </c>
      <c r="R120" s="21" t="s">
        <v>15</v>
      </c>
      <c r="S120" s="21" t="s">
        <v>16</v>
      </c>
      <c r="T120" s="21" t="s">
        <v>17</v>
      </c>
      <c r="U120" s="21" t="s">
        <v>18</v>
      </c>
      <c r="V120" s="21" t="s">
        <v>19</v>
      </c>
      <c r="Y120" s="23" t="s">
        <v>26</v>
      </c>
      <c r="Z120" s="21" t="s">
        <v>0</v>
      </c>
      <c r="AA120" s="21" t="s">
        <v>1</v>
      </c>
      <c r="AB120" s="21" t="s">
        <v>2</v>
      </c>
      <c r="AC120" s="21" t="s">
        <v>3</v>
      </c>
      <c r="AD120" s="21" t="s">
        <v>4</v>
      </c>
      <c r="AE120" s="21" t="s">
        <v>5</v>
      </c>
      <c r="AF120" s="21" t="s">
        <v>6</v>
      </c>
      <c r="AG120" s="21" t="s">
        <v>7</v>
      </c>
      <c r="AH120" s="21" t="s">
        <v>8</v>
      </c>
      <c r="AI120" s="21" t="s">
        <v>9</v>
      </c>
      <c r="AJ120" s="21" t="s">
        <v>10</v>
      </c>
      <c r="AK120" s="21" t="s">
        <v>11</v>
      </c>
      <c r="AL120" s="21" t="s">
        <v>12</v>
      </c>
      <c r="AM120" s="21" t="s">
        <v>13</v>
      </c>
      <c r="AN120" s="21" t="s">
        <v>14</v>
      </c>
      <c r="AO120" s="21" t="s">
        <v>15</v>
      </c>
      <c r="AP120" s="21" t="s">
        <v>16</v>
      </c>
      <c r="AQ120" s="21" t="s">
        <v>17</v>
      </c>
      <c r="AR120" s="21" t="s">
        <v>18</v>
      </c>
      <c r="AS120" s="21" t="s">
        <v>19</v>
      </c>
      <c r="AV120" s="23" t="s">
        <v>27</v>
      </c>
      <c r="AW120" s="21" t="s">
        <v>0</v>
      </c>
      <c r="AX120" s="21" t="s">
        <v>1</v>
      </c>
      <c r="AY120" s="21" t="s">
        <v>2</v>
      </c>
      <c r="AZ120" s="21" t="s">
        <v>3</v>
      </c>
      <c r="BA120" s="21" t="s">
        <v>4</v>
      </c>
      <c r="BB120" s="21" t="s">
        <v>5</v>
      </c>
      <c r="BC120" s="21" t="s">
        <v>6</v>
      </c>
      <c r="BD120" s="21" t="s">
        <v>7</v>
      </c>
      <c r="BE120" s="21" t="s">
        <v>8</v>
      </c>
      <c r="BF120" s="21" t="s">
        <v>9</v>
      </c>
      <c r="BG120" s="21" t="s">
        <v>10</v>
      </c>
      <c r="BH120" s="21" t="s">
        <v>11</v>
      </c>
      <c r="BI120" s="21" t="s">
        <v>12</v>
      </c>
      <c r="BJ120" s="21" t="s">
        <v>13</v>
      </c>
      <c r="BK120" s="21" t="s">
        <v>14</v>
      </c>
      <c r="BL120" s="21" t="s">
        <v>15</v>
      </c>
      <c r="BM120" s="21" t="s">
        <v>16</v>
      </c>
      <c r="BN120" s="21" t="s">
        <v>17</v>
      </c>
      <c r="BO120" s="21" t="s">
        <v>18</v>
      </c>
      <c r="BP120" s="21" t="s">
        <v>19</v>
      </c>
      <c r="BS120" s="23" t="s">
        <v>28</v>
      </c>
      <c r="BT120" s="21" t="s">
        <v>0</v>
      </c>
      <c r="BU120" s="21" t="s">
        <v>1</v>
      </c>
      <c r="BV120" s="21" t="s">
        <v>2</v>
      </c>
      <c r="BW120" s="21" t="s">
        <v>3</v>
      </c>
      <c r="BX120" s="21" t="s">
        <v>4</v>
      </c>
      <c r="BY120" s="21" t="s">
        <v>5</v>
      </c>
      <c r="BZ120" s="21" t="s">
        <v>6</v>
      </c>
      <c r="CA120" s="21" t="s">
        <v>7</v>
      </c>
      <c r="CB120" s="21" t="s">
        <v>8</v>
      </c>
      <c r="CC120" s="21" t="s">
        <v>9</v>
      </c>
      <c r="CD120" s="21" t="s">
        <v>10</v>
      </c>
      <c r="CE120" s="21" t="s">
        <v>11</v>
      </c>
      <c r="CF120" s="21" t="s">
        <v>12</v>
      </c>
      <c r="CG120" s="21" t="s">
        <v>13</v>
      </c>
      <c r="CH120" s="21" t="s">
        <v>14</v>
      </c>
      <c r="CI120" s="21" t="s">
        <v>15</v>
      </c>
      <c r="CJ120" s="21" t="s">
        <v>16</v>
      </c>
      <c r="CK120" s="21" t="s">
        <v>17</v>
      </c>
      <c r="CL120" s="21" t="s">
        <v>18</v>
      </c>
      <c r="CM120" s="21" t="s">
        <v>19</v>
      </c>
    </row>
    <row r="121" spans="2:91" x14ac:dyDescent="0.3">
      <c r="B121" s="12">
        <v>1</v>
      </c>
      <c r="C121" s="14" t="str">
        <f>IF(squadre!C3=0, C3, "-")</f>
        <v>-</v>
      </c>
      <c r="D121" s="14" t="str">
        <f>IF(squadre!D3=0, D3, "-")</f>
        <v>-</v>
      </c>
      <c r="E121" s="14" t="str">
        <f>IF(squadre!E3=0, E3, "-")</f>
        <v>-</v>
      </c>
      <c r="F121" s="14">
        <f>IF(squadre!F3=0, F3, "-")</f>
        <v>5.5</v>
      </c>
      <c r="G121" s="14">
        <f>IF(squadre!G3=0, G3, "-")</f>
        <v>5.5</v>
      </c>
      <c r="H121" s="14">
        <f>IF(squadre!H3=0, H3, "-")</f>
        <v>6</v>
      </c>
      <c r="I121" s="14">
        <f>IF(squadre!I3=0, I3, "-")</f>
        <v>5.8</v>
      </c>
      <c r="J121" s="14">
        <f>IF(squadre!J3=0, J3, "-")</f>
        <v>5.9</v>
      </c>
      <c r="K121" s="14" t="str">
        <f>IF(squadre!K3=0, K3, "-")</f>
        <v>-</v>
      </c>
      <c r="L121" s="14">
        <f>IF(squadre!L3=0, L3, "-")</f>
        <v>6.4</v>
      </c>
      <c r="M121" s="14" t="str">
        <f>IF(squadre!M3=0, M3, "-")</f>
        <v>-</v>
      </c>
      <c r="N121" s="14">
        <f>IF(squadre!N3=0, N3, "-")</f>
        <v>5.7</v>
      </c>
      <c r="O121" s="14">
        <f>IF(squadre!O3=0, O3, "-")</f>
        <v>5.9</v>
      </c>
      <c r="P121" s="14" t="str">
        <f>IF(squadre!P3=0, P3, "-")</f>
        <v>-</v>
      </c>
      <c r="Q121" s="14" t="str">
        <f>IF(squadre!Q3=0, Q3, "-")</f>
        <v>-</v>
      </c>
      <c r="R121" s="14">
        <f>IF(squadre!R3=0, R3, "-")</f>
        <v>5.7</v>
      </c>
      <c r="S121" s="14" t="str">
        <f>IF(squadre!S3=0, S3, "-")</f>
        <v>-</v>
      </c>
      <c r="T121" s="14">
        <f>IF(squadre!T3=0, T3, "-")</f>
        <v>5.9</v>
      </c>
      <c r="U121" s="14" t="str">
        <f>IF(squadre!U3=0, U3, "-")</f>
        <v>-</v>
      </c>
      <c r="V121" s="14" t="str">
        <f>IF(squadre!V3=0, V3, "-")</f>
        <v>-</v>
      </c>
      <c r="Y121" s="12">
        <v>1</v>
      </c>
      <c r="Z121" s="14" t="str">
        <f>IF(squadre!BC3="0v", C3, "-")</f>
        <v>-</v>
      </c>
      <c r="AA121" s="14" t="str">
        <f>IF(squadre!BD3="0v", D3, "-")</f>
        <v>-</v>
      </c>
      <c r="AB121" s="14" t="str">
        <f>IF(squadre!BE3="0v", E3, "-")</f>
        <v>-</v>
      </c>
      <c r="AC121" s="14" t="str">
        <f>IF(squadre!BF3="0v", F3, "-")</f>
        <v>-</v>
      </c>
      <c r="AD121" s="14" t="str">
        <f>IF(squadre!BG3="0v", G3, "-")</f>
        <v>-</v>
      </c>
      <c r="AE121" s="14" t="str">
        <f>IF(squadre!BH3="0v", H3, "-")</f>
        <v>-</v>
      </c>
      <c r="AF121" s="14" t="str">
        <f>IF(squadre!BI3="0v", I3, "-")</f>
        <v>-</v>
      </c>
      <c r="AG121" s="14" t="str">
        <f>IF(squadre!BJ3="0v", J3, "-")</f>
        <v>-</v>
      </c>
      <c r="AH121" s="14" t="str">
        <f>IF(squadre!BK3="0v", K3, "-")</f>
        <v>-</v>
      </c>
      <c r="AI121" s="14" t="str">
        <f>IF(squadre!BL3="0v", L3, "-")</f>
        <v>-</v>
      </c>
      <c r="AJ121" s="14" t="str">
        <f>IF(squadre!BM3="0v", M3, "-")</f>
        <v>-</v>
      </c>
      <c r="AK121" s="14" t="str">
        <f>IF(squadre!BN3="0v", N3, "-")</f>
        <v>-</v>
      </c>
      <c r="AL121" s="14">
        <f>IF(squadre!BO3="0v", O3, "-")</f>
        <v>5.9</v>
      </c>
      <c r="AM121" s="14" t="str">
        <f>IF(squadre!BP3="0v", P3, "-")</f>
        <v>-</v>
      </c>
      <c r="AN121" s="14" t="str">
        <f>IF(squadre!BQ3="0v", Q3, "-")</f>
        <v>-</v>
      </c>
      <c r="AO121" s="14" t="str">
        <f>IF(squadre!BR3="0v", R3, "-")</f>
        <v>-</v>
      </c>
      <c r="AP121" s="14" t="str">
        <f>IF(squadre!BS3="0v", S3, "-")</f>
        <v>-</v>
      </c>
      <c r="AQ121" s="14">
        <f>IF(squadre!BT3="0v", T3, "-")</f>
        <v>5.9</v>
      </c>
      <c r="AR121" s="14" t="str">
        <f>IF(squadre!BU3="0v", U3, "-")</f>
        <v>-</v>
      </c>
      <c r="AS121" s="14" t="str">
        <f>IF(squadre!BV3="0v", V3, "-")</f>
        <v>-</v>
      </c>
      <c r="AV121" s="12">
        <v>1</v>
      </c>
      <c r="AW121" s="14" t="str">
        <f>IF(squadre!BC3="0p", C3, "-")</f>
        <v>-</v>
      </c>
      <c r="AX121" s="14" t="str">
        <f>IF(squadre!BD3="0p", D3, "-")</f>
        <v>-</v>
      </c>
      <c r="AY121" s="14" t="str">
        <f>IF(squadre!BE3="0p", E3, "-")</f>
        <v>-</v>
      </c>
      <c r="AZ121" s="14">
        <f>IF(squadre!BF3="0p", F3, "-")</f>
        <v>5.5</v>
      </c>
      <c r="BA121" s="14" t="str">
        <f>IF(squadre!BG3="0p", G3, "-")</f>
        <v>-</v>
      </c>
      <c r="BB121" s="14">
        <f>IF(squadre!BH3="0p", H3, "-")</f>
        <v>6</v>
      </c>
      <c r="BC121" s="14">
        <f>IF(squadre!BI3="0p", I3, "-")</f>
        <v>5.8</v>
      </c>
      <c r="BD121" s="14" t="str">
        <f>IF(squadre!BJ3="0p", J3, "-")</f>
        <v>-</v>
      </c>
      <c r="BE121" s="14" t="str">
        <f>IF(squadre!BK3="0p", K3, "-")</f>
        <v>-</v>
      </c>
      <c r="BF121" s="14">
        <f>IF(squadre!BL3="0p", L3, "-")</f>
        <v>6.4</v>
      </c>
      <c r="BG121" s="14" t="str">
        <f>IF(squadre!BM3="0p", M3, "-")</f>
        <v>-</v>
      </c>
      <c r="BH121" s="14" t="str">
        <f>IF(squadre!BN3="0p", N3, "-")</f>
        <v>-</v>
      </c>
      <c r="BI121" s="14" t="str">
        <f>IF(squadre!BO3="0p", O3, "-")</f>
        <v>-</v>
      </c>
      <c r="BJ121" s="14" t="str">
        <f>IF(squadre!BP3="0p", P3, "-")</f>
        <v>-</v>
      </c>
      <c r="BK121" s="14" t="str">
        <f>IF(squadre!BQ3="0p", Q3, "-")</f>
        <v>-</v>
      </c>
      <c r="BL121" s="14">
        <f>IF(squadre!BR3="0p", R3, "-")</f>
        <v>5.7</v>
      </c>
      <c r="BM121" s="14" t="str">
        <f>IF(squadre!BS3="0p", S3, "-")</f>
        <v>-</v>
      </c>
      <c r="BN121" s="14" t="str">
        <f>IF(squadre!BT3="0p", T3, "-")</f>
        <v>-</v>
      </c>
      <c r="BO121" s="14" t="str">
        <f>IF(squadre!BU3="0p", U3, "-")</f>
        <v>-</v>
      </c>
      <c r="BP121" s="14" t="str">
        <f>IF(squadre!BV3="0p", V3, "-")</f>
        <v>-</v>
      </c>
      <c r="BS121" s="12">
        <v>1</v>
      </c>
      <c r="BT121" s="14" t="str">
        <f>IF(squadre!BC3="0s", C3, "-")</f>
        <v>-</v>
      </c>
      <c r="BU121" s="14" t="str">
        <f>IF(squadre!BD3="0s", D3, "-")</f>
        <v>-</v>
      </c>
      <c r="BV121" s="14" t="str">
        <f>IF(squadre!BE3="0s", E3, "-")</f>
        <v>-</v>
      </c>
      <c r="BW121" s="14" t="str">
        <f>IF(squadre!BF3="0s", F3, "-")</f>
        <v>-</v>
      </c>
      <c r="BX121" s="14">
        <f>IF(squadre!BG3="0s", G3, "-")</f>
        <v>5.5</v>
      </c>
      <c r="BY121" s="14" t="str">
        <f>IF(squadre!BH3="0s", H3, "-")</f>
        <v>-</v>
      </c>
      <c r="BZ121" s="14" t="str">
        <f>IF(squadre!BI3="0s", I3, "-")</f>
        <v>-</v>
      </c>
      <c r="CA121" s="14">
        <f>IF(squadre!BJ3="0s", J3, "-")</f>
        <v>5.9</v>
      </c>
      <c r="CB121" s="14" t="str">
        <f>IF(squadre!BK3="0s", K3, "-")</f>
        <v>-</v>
      </c>
      <c r="CC121" s="14" t="str">
        <f>IF(squadre!BL3="0s", L3, "-")</f>
        <v>-</v>
      </c>
      <c r="CD121" s="14" t="str">
        <f>IF(squadre!BM3="0s", M3, "-")</f>
        <v>-</v>
      </c>
      <c r="CE121" s="14">
        <f>IF(squadre!BN3="0s", N3, "-")</f>
        <v>5.7</v>
      </c>
      <c r="CF121" s="14" t="str">
        <f>IF(squadre!BO3="0s", O3, "-")</f>
        <v>-</v>
      </c>
      <c r="CG121" s="14" t="str">
        <f>IF(squadre!BP3="0s", P3, "-")</f>
        <v>-</v>
      </c>
      <c r="CH121" s="14" t="str">
        <f>IF(squadre!BQ3="0s", Q3, "-")</f>
        <v>-</v>
      </c>
      <c r="CI121" s="14" t="str">
        <f>IF(squadre!BR3="0s", R3, "-")</f>
        <v>-</v>
      </c>
      <c r="CJ121" s="14" t="str">
        <f>IF(squadre!BS3="0s", S3, "-")</f>
        <v>-</v>
      </c>
      <c r="CK121" s="14" t="str">
        <f>IF(squadre!BT3="0s", T3, "-")</f>
        <v>-</v>
      </c>
      <c r="CL121" s="14" t="str">
        <f>IF(squadre!BU3="0s", U3, "-")</f>
        <v>-</v>
      </c>
      <c r="CM121" s="14" t="str">
        <f>IF(squadre!BV3="0s", V3, "-")</f>
        <v>-</v>
      </c>
    </row>
    <row r="122" spans="2:91" x14ac:dyDescent="0.3">
      <c r="B122" s="12">
        <v>2</v>
      </c>
      <c r="C122" s="14">
        <f>IF(squadre!C4=0, C4, "-")</f>
        <v>6.2</v>
      </c>
      <c r="D122" s="14">
        <f>IF(squadre!D4=0, D4, "-")</f>
        <v>5.5</v>
      </c>
      <c r="E122" s="14">
        <f>IF(squadre!E4=0, E4, "-")</f>
        <v>6.3</v>
      </c>
      <c r="F122" s="14" t="str">
        <f>IF(squadre!F4=0, F4, "-")</f>
        <v>-</v>
      </c>
      <c r="G122" s="14" t="str">
        <f>IF(squadre!G4=0, G4, "-")</f>
        <v>-</v>
      </c>
      <c r="H122" s="14" t="str">
        <f>IF(squadre!H4=0, H4, "-")</f>
        <v>-</v>
      </c>
      <c r="I122" s="14" t="str">
        <f>IF(squadre!I4=0, I4, "-")</f>
        <v>-</v>
      </c>
      <c r="J122" s="14" t="str">
        <f>IF(squadre!J4=0, J4, "-")</f>
        <v>-</v>
      </c>
      <c r="K122" s="14">
        <f>IF(squadre!K4=0, K4, "-")</f>
        <v>5.3</v>
      </c>
      <c r="L122" s="14" t="str">
        <f>IF(squadre!L4=0, L4, "-")</f>
        <v>-</v>
      </c>
      <c r="M122" s="14">
        <f>IF(squadre!M4=0, M4, "-")</f>
        <v>5.8</v>
      </c>
      <c r="N122" s="14" t="str">
        <f>IF(squadre!N4=0, N4, "-")</f>
        <v>-</v>
      </c>
      <c r="O122" s="14" t="str">
        <f>IF(squadre!O4=0, O4, "-")</f>
        <v>-</v>
      </c>
      <c r="P122" s="14">
        <f>IF(squadre!P4=0, P4, "-")</f>
        <v>6.3</v>
      </c>
      <c r="Q122" s="14">
        <f>IF(squadre!Q4=0, Q4, "-")</f>
        <v>5.9</v>
      </c>
      <c r="R122" s="14" t="str">
        <f>IF(squadre!R4=0, R4, "-")</f>
        <v>-</v>
      </c>
      <c r="S122" s="14">
        <f>IF(squadre!S4=0, S4, "-")</f>
        <v>5</v>
      </c>
      <c r="T122" s="14" t="str">
        <f>IF(squadre!T4=0, T4, "-")</f>
        <v>-</v>
      </c>
      <c r="U122" s="14">
        <f>IF(squadre!U4=0, U4, "-")</f>
        <v>5.7</v>
      </c>
      <c r="V122" s="14">
        <f>IF(squadre!V4=0, V4, "-")</f>
        <v>6.3</v>
      </c>
      <c r="Y122" s="12">
        <v>2</v>
      </c>
      <c r="Z122" s="14" t="str">
        <f>IF(squadre!BC4="0v", C4, "-")</f>
        <v>-</v>
      </c>
      <c r="AA122" s="14" t="str">
        <f>IF(squadre!BD4="0v", D4, "-")</f>
        <v>-</v>
      </c>
      <c r="AB122" s="14">
        <f>IF(squadre!BE4="0v", E4, "-")</f>
        <v>6.3</v>
      </c>
      <c r="AC122" s="14" t="str">
        <f>IF(squadre!BF4="0v", F4, "-")</f>
        <v>-</v>
      </c>
      <c r="AD122" s="14" t="str">
        <f>IF(squadre!BG4="0v", G4, "-")</f>
        <v>-</v>
      </c>
      <c r="AE122" s="14" t="str">
        <f>IF(squadre!BH4="0v", H4, "-")</f>
        <v>-</v>
      </c>
      <c r="AF122" s="14" t="str">
        <f>IF(squadre!BI4="0v", I4, "-")</f>
        <v>-</v>
      </c>
      <c r="AG122" s="14" t="str">
        <f>IF(squadre!BJ4="0v", J4, "-")</f>
        <v>-</v>
      </c>
      <c r="AH122" s="14" t="str">
        <f>IF(squadre!BK4="0v", K4, "-")</f>
        <v>-</v>
      </c>
      <c r="AI122" s="14" t="str">
        <f>IF(squadre!BL4="0v", L4, "-")</f>
        <v>-</v>
      </c>
      <c r="AJ122" s="14" t="str">
        <f>IF(squadre!BM4="0v", M4, "-")</f>
        <v>-</v>
      </c>
      <c r="AK122" s="14" t="str">
        <f>IF(squadre!BN4="0v", N4, "-")</f>
        <v>-</v>
      </c>
      <c r="AL122" s="14" t="str">
        <f>IF(squadre!BO4="0v", O4, "-")</f>
        <v>-</v>
      </c>
      <c r="AM122" s="14">
        <f>IF(squadre!BP4="0v", P4, "-")</f>
        <v>6.3</v>
      </c>
      <c r="AN122" s="14" t="str">
        <f>IF(squadre!BQ4="0v", Q4, "-")</f>
        <v>-</v>
      </c>
      <c r="AO122" s="14" t="str">
        <f>IF(squadre!BR4="0v", R4, "-")</f>
        <v>-</v>
      </c>
      <c r="AP122" s="14" t="str">
        <f>IF(squadre!BS4="0v", S4, "-")</f>
        <v>-</v>
      </c>
      <c r="AQ122" s="14" t="str">
        <f>IF(squadre!BT4="0v", T4, "-")</f>
        <v>-</v>
      </c>
      <c r="AR122" s="14" t="str">
        <f>IF(squadre!BU4="0v", U4, "-")</f>
        <v>-</v>
      </c>
      <c r="AS122" s="14">
        <f>IF(squadre!BV4="0v", V4, "-")</f>
        <v>6.3</v>
      </c>
      <c r="AV122" s="12">
        <v>2</v>
      </c>
      <c r="AW122" s="14">
        <f>IF(squadre!BC4="0p", C4, "-")</f>
        <v>6.2</v>
      </c>
      <c r="AX122" s="14" t="str">
        <f>IF(squadre!BD4="0p", D4, "-")</f>
        <v>-</v>
      </c>
      <c r="AY122" s="14" t="str">
        <f>IF(squadre!BE4="0p", E4, "-")</f>
        <v>-</v>
      </c>
      <c r="AZ122" s="14" t="str">
        <f>IF(squadre!BF4="0p", F4, "-")</f>
        <v>-</v>
      </c>
      <c r="BA122" s="14" t="str">
        <f>IF(squadre!BG4="0p", G4, "-")</f>
        <v>-</v>
      </c>
      <c r="BB122" s="14" t="str">
        <f>IF(squadre!BH4="0p", H4, "-")</f>
        <v>-</v>
      </c>
      <c r="BC122" s="14" t="str">
        <f>IF(squadre!BI4="0p", I4, "-")</f>
        <v>-</v>
      </c>
      <c r="BD122" s="14" t="str">
        <f>IF(squadre!BJ4="0p", J4, "-")</f>
        <v>-</v>
      </c>
      <c r="BE122" s="14" t="str">
        <f>IF(squadre!BK4="0p", K4, "-")</f>
        <v>-</v>
      </c>
      <c r="BF122" s="14" t="str">
        <f>IF(squadre!BL4="0p", L4, "-")</f>
        <v>-</v>
      </c>
      <c r="BG122" s="14">
        <f>IF(squadre!BM4="0p", M4, "-")</f>
        <v>5.8</v>
      </c>
      <c r="BH122" s="14" t="str">
        <f>IF(squadre!BN4="0p", N4, "-")</f>
        <v>-</v>
      </c>
      <c r="BI122" s="14" t="str">
        <f>IF(squadre!BO4="0p", O4, "-")</f>
        <v>-</v>
      </c>
      <c r="BJ122" s="14" t="str">
        <f>IF(squadre!BP4="0p", P4, "-")</f>
        <v>-</v>
      </c>
      <c r="BK122" s="14">
        <f>IF(squadre!BQ4="0p", Q4, "-")</f>
        <v>5.9</v>
      </c>
      <c r="BL122" s="14" t="str">
        <f>IF(squadre!BR4="0p", R4, "-")</f>
        <v>-</v>
      </c>
      <c r="BM122" s="14" t="str">
        <f>IF(squadre!BS4="0p", S4, "-")</f>
        <v>-</v>
      </c>
      <c r="BN122" s="14" t="str">
        <f>IF(squadre!BT4="0p", T4, "-")</f>
        <v>-</v>
      </c>
      <c r="BO122" s="14">
        <f>IF(squadre!BU4="0p", U4, "-")</f>
        <v>5.7</v>
      </c>
      <c r="BP122" s="14" t="str">
        <f>IF(squadre!BV4="0p", V4, "-")</f>
        <v>-</v>
      </c>
      <c r="BS122" s="12">
        <v>2</v>
      </c>
      <c r="BT122" s="14" t="str">
        <f>IF(squadre!BC4="0s", C4, "-")</f>
        <v>-</v>
      </c>
      <c r="BU122" s="14">
        <f>IF(squadre!BD4="0s", D4, "-")</f>
        <v>5.5</v>
      </c>
      <c r="BV122" s="14" t="str">
        <f>IF(squadre!BE4="0s", E4, "-")</f>
        <v>-</v>
      </c>
      <c r="BW122" s="14" t="str">
        <f>IF(squadre!BF4="0s", F4, "-")</f>
        <v>-</v>
      </c>
      <c r="BX122" s="14" t="str">
        <f>IF(squadre!BG4="0s", G4, "-")</f>
        <v>-</v>
      </c>
      <c r="BY122" s="14" t="str">
        <f>IF(squadre!BH4="0s", H4, "-")</f>
        <v>-</v>
      </c>
      <c r="BZ122" s="14" t="str">
        <f>IF(squadre!BI4="0s", I4, "-")</f>
        <v>-</v>
      </c>
      <c r="CA122" s="14" t="str">
        <f>IF(squadre!BJ4="0s", J4, "-")</f>
        <v>-</v>
      </c>
      <c r="CB122" s="14">
        <f>IF(squadre!BK4="0s", K4, "-")</f>
        <v>5.3</v>
      </c>
      <c r="CC122" s="14" t="str">
        <f>IF(squadre!BL4="0s", L4, "-")</f>
        <v>-</v>
      </c>
      <c r="CD122" s="14" t="str">
        <f>IF(squadre!BM4="0s", M4, "-")</f>
        <v>-</v>
      </c>
      <c r="CE122" s="14" t="str">
        <f>IF(squadre!BN4="0s", N4, "-")</f>
        <v>-</v>
      </c>
      <c r="CF122" s="14" t="str">
        <f>IF(squadre!BO4="0s", O4, "-")</f>
        <v>-</v>
      </c>
      <c r="CG122" s="14" t="str">
        <f>IF(squadre!BP4="0s", P4, "-")</f>
        <v>-</v>
      </c>
      <c r="CH122" s="14" t="str">
        <f>IF(squadre!BQ4="0s", Q4, "-")</f>
        <v>-</v>
      </c>
      <c r="CI122" s="14" t="str">
        <f>IF(squadre!BR4="0s", R4, "-")</f>
        <v>-</v>
      </c>
      <c r="CJ122" s="14">
        <f>IF(squadre!BS4="0s", S4, "-")</f>
        <v>5</v>
      </c>
      <c r="CK122" s="14" t="str">
        <f>IF(squadre!BT4="0s", T4, "-")</f>
        <v>-</v>
      </c>
      <c r="CL122" s="14" t="str">
        <f>IF(squadre!BU4="0s", U4, "-")</f>
        <v>-</v>
      </c>
      <c r="CM122" s="14" t="str">
        <f>IF(squadre!BV4="0s", V4, "-")</f>
        <v>-</v>
      </c>
    </row>
    <row r="123" spans="2:91" x14ac:dyDescent="0.3">
      <c r="B123" s="12">
        <v>3</v>
      </c>
      <c r="C123" s="14" t="str">
        <f>IF(squadre!C5=0, C5, "-")</f>
        <v>-</v>
      </c>
      <c r="D123" s="14" t="str">
        <f>IF(squadre!D5=0, D5, "-")</f>
        <v>-</v>
      </c>
      <c r="E123" s="14" t="str">
        <f>IF(squadre!E5=0, E5, "-")</f>
        <v>-</v>
      </c>
      <c r="F123" s="14" t="str">
        <f>IF(squadre!F5=0, F5, "-")</f>
        <v>-</v>
      </c>
      <c r="G123" s="14">
        <f>IF(squadre!G5=0, G5, "-")</f>
        <v>5.7</v>
      </c>
      <c r="H123" s="14">
        <f>IF(squadre!H5=0, H5, "-")</f>
        <v>5.9</v>
      </c>
      <c r="I123" s="14">
        <f>IF(squadre!I5=0, I5, "-")</f>
        <v>5.4</v>
      </c>
      <c r="J123" s="14">
        <f>IF(squadre!J5=0, J5, "-")</f>
        <v>6.1</v>
      </c>
      <c r="K123" s="14" t="str">
        <f>IF(squadre!K5=0, K5, "-")</f>
        <v>-</v>
      </c>
      <c r="L123" s="14">
        <f>IF(squadre!L5=0, L5, "-")</f>
        <v>6.3</v>
      </c>
      <c r="M123" s="14" t="str">
        <f>IF(squadre!M5=0, M5, "-")</f>
        <v>-</v>
      </c>
      <c r="N123" s="14">
        <f>IF(squadre!N5=0, N5, "-")</f>
        <v>6.5</v>
      </c>
      <c r="O123" s="14">
        <f>IF(squadre!O5=0, O5, "-")</f>
        <v>5.3</v>
      </c>
      <c r="P123" s="14" t="str">
        <f>IF(squadre!P5=0, P5, "-")</f>
        <v>-</v>
      </c>
      <c r="Q123" s="14">
        <f>IF(squadre!Q5=0, Q5, "-")</f>
        <v>5.5</v>
      </c>
      <c r="R123" s="14">
        <f>IF(squadre!R5=0, R5, "-")</f>
        <v>5.5</v>
      </c>
      <c r="S123" s="14" t="str">
        <f>IF(squadre!S5=0, S5, "-")</f>
        <v>-</v>
      </c>
      <c r="T123" s="14">
        <f>IF(squadre!T5=0, T5, "-")</f>
        <v>6.3</v>
      </c>
      <c r="U123" s="14" t="str">
        <f>IF(squadre!U5=0, U5, "-")</f>
        <v>-</v>
      </c>
      <c r="V123" s="14" t="str">
        <f>IF(squadre!V5=0, V5, "-")</f>
        <v>-</v>
      </c>
      <c r="Y123" s="12">
        <v>3</v>
      </c>
      <c r="Z123" s="14" t="str">
        <f>IF(squadre!BC5="0v", C5, "-")</f>
        <v>-</v>
      </c>
      <c r="AA123" s="14" t="str">
        <f>IF(squadre!BD5="0v", D5, "-")</f>
        <v>-</v>
      </c>
      <c r="AB123" s="14" t="str">
        <f>IF(squadre!BE5="0v", E5, "-")</f>
        <v>-</v>
      </c>
      <c r="AC123" s="14" t="str">
        <f>IF(squadre!BF5="0v", F5, "-")</f>
        <v>-</v>
      </c>
      <c r="AD123" s="14" t="str">
        <f>IF(squadre!BG5="0v", G5, "-")</f>
        <v>-</v>
      </c>
      <c r="AE123" s="14" t="str">
        <f>IF(squadre!BH5="0v", H5, "-")</f>
        <v>-</v>
      </c>
      <c r="AF123" s="14" t="str">
        <f>IF(squadre!BI5="0v", I5, "-")</f>
        <v>-</v>
      </c>
      <c r="AG123" s="14">
        <f>IF(squadre!BJ5="0v", J5, "-")</f>
        <v>6.1</v>
      </c>
      <c r="AH123" s="14" t="str">
        <f>IF(squadre!BK5="0v", K5, "-")</f>
        <v>-</v>
      </c>
      <c r="AI123" s="14">
        <f>IF(squadre!BL5="0v", L5, "-")</f>
        <v>6.3</v>
      </c>
      <c r="AJ123" s="14" t="str">
        <f>IF(squadre!BM5="0v", M5, "-")</f>
        <v>-</v>
      </c>
      <c r="AK123" s="14">
        <f>IF(squadre!BN5="0v", N5, "-")</f>
        <v>6.5</v>
      </c>
      <c r="AL123" s="14" t="str">
        <f>IF(squadre!BO5="0v", O5, "-")</f>
        <v>-</v>
      </c>
      <c r="AM123" s="14" t="str">
        <f>IF(squadre!BP5="0v", P5, "-")</f>
        <v>-</v>
      </c>
      <c r="AN123" s="14" t="str">
        <f>IF(squadre!BQ5="0v", Q5, "-")</f>
        <v>-</v>
      </c>
      <c r="AO123" s="14" t="str">
        <f>IF(squadre!BR5="0v", R5, "-")</f>
        <v>-</v>
      </c>
      <c r="AP123" s="14" t="str">
        <f>IF(squadre!BS5="0v", S5, "-")</f>
        <v>-</v>
      </c>
      <c r="AQ123" s="14" t="str">
        <f>IF(squadre!BT5="0v", T5, "-")</f>
        <v>-</v>
      </c>
      <c r="AR123" s="14" t="str">
        <f>IF(squadre!BU5="0v", U5, "-")</f>
        <v>-</v>
      </c>
      <c r="AS123" s="14" t="str">
        <f>IF(squadre!BV5="0v", V5, "-")</f>
        <v>-</v>
      </c>
      <c r="AV123" s="12">
        <v>3</v>
      </c>
      <c r="AW123" s="14" t="str">
        <f>IF(squadre!BC5="0p", C5, "-")</f>
        <v>-</v>
      </c>
      <c r="AX123" s="14" t="str">
        <f>IF(squadre!BD5="0p", D5, "-")</f>
        <v>-</v>
      </c>
      <c r="AY123" s="14" t="str">
        <f>IF(squadre!BE5="0p", E5, "-")</f>
        <v>-</v>
      </c>
      <c r="AZ123" s="14" t="str">
        <f>IF(squadre!BF5="0p", F5, "-")</f>
        <v>-</v>
      </c>
      <c r="BA123" s="14" t="str">
        <f>IF(squadre!BG5="0p", G5, "-")</f>
        <v>-</v>
      </c>
      <c r="BB123" s="14" t="str">
        <f>IF(squadre!BH5="0p", H5, "-")</f>
        <v>-</v>
      </c>
      <c r="BC123" s="14" t="str">
        <f>IF(squadre!BI5="0p", I5, "-")</f>
        <v>-</v>
      </c>
      <c r="BD123" s="14" t="str">
        <f>IF(squadre!BJ5="0p", J5, "-")</f>
        <v>-</v>
      </c>
      <c r="BE123" s="14" t="str">
        <f>IF(squadre!BK5="0p", K5, "-")</f>
        <v>-</v>
      </c>
      <c r="BF123" s="14" t="str">
        <f>IF(squadre!BL5="0p", L5, "-")</f>
        <v>-</v>
      </c>
      <c r="BG123" s="14" t="str">
        <f>IF(squadre!BM5="0p", M5, "-")</f>
        <v>-</v>
      </c>
      <c r="BH123" s="14" t="str">
        <f>IF(squadre!BN5="0p", N5, "-")</f>
        <v>-</v>
      </c>
      <c r="BI123" s="14" t="str">
        <f>IF(squadre!BO5="0p", O5, "-")</f>
        <v>-</v>
      </c>
      <c r="BJ123" s="14" t="str">
        <f>IF(squadre!BP5="0p", P5, "-")</f>
        <v>-</v>
      </c>
      <c r="BK123" s="14" t="str">
        <f>IF(squadre!BQ5="0p", Q5, "-")</f>
        <v>-</v>
      </c>
      <c r="BL123" s="14" t="str">
        <f>IF(squadre!BR5="0p", R5, "-")</f>
        <v>-</v>
      </c>
      <c r="BM123" s="14" t="str">
        <f>IF(squadre!BS5="0p", S5, "-")</f>
        <v>-</v>
      </c>
      <c r="BN123" s="14">
        <f>IF(squadre!BT5="0p", T5, "-")</f>
        <v>6.3</v>
      </c>
      <c r="BO123" s="14" t="str">
        <f>IF(squadre!BU5="0p", U5, "-")</f>
        <v>-</v>
      </c>
      <c r="BP123" s="14" t="str">
        <f>IF(squadre!BV5="0p", V5, "-")</f>
        <v>-</v>
      </c>
      <c r="BS123" s="12">
        <v>3</v>
      </c>
      <c r="BT123" s="14" t="str">
        <f>IF(squadre!BC5="0s", C5, "-")</f>
        <v>-</v>
      </c>
      <c r="BU123" s="14" t="str">
        <f>IF(squadre!BD5="0s", D5, "-")</f>
        <v>-</v>
      </c>
      <c r="BV123" s="14" t="str">
        <f>IF(squadre!BE5="0s", E5, "-")</f>
        <v>-</v>
      </c>
      <c r="BW123" s="14" t="str">
        <f>IF(squadre!BF5="0s", F5, "-")</f>
        <v>-</v>
      </c>
      <c r="BX123" s="14">
        <f>IF(squadre!BG5="0s", G5, "-")</f>
        <v>5.7</v>
      </c>
      <c r="BY123" s="14">
        <f>IF(squadre!BH5="0s", H5, "-")</f>
        <v>5.9</v>
      </c>
      <c r="BZ123" s="14">
        <f>IF(squadre!BI5="0s", I5, "-")</f>
        <v>5.4</v>
      </c>
      <c r="CA123" s="14" t="str">
        <f>IF(squadre!BJ5="0s", J5, "-")</f>
        <v>-</v>
      </c>
      <c r="CB123" s="14" t="str">
        <f>IF(squadre!BK5="0s", K5, "-")</f>
        <v>-</v>
      </c>
      <c r="CC123" s="14" t="str">
        <f>IF(squadre!BL5="0s", L5, "-")</f>
        <v>-</v>
      </c>
      <c r="CD123" s="14" t="str">
        <f>IF(squadre!BM5="0s", M5, "-")</f>
        <v>-</v>
      </c>
      <c r="CE123" s="14" t="str">
        <f>IF(squadre!BN5="0s", N5, "-")</f>
        <v>-</v>
      </c>
      <c r="CF123" s="14">
        <f>IF(squadre!BO5="0s", O5, "-")</f>
        <v>5.3</v>
      </c>
      <c r="CG123" s="14" t="str">
        <f>IF(squadre!BP5="0s", P5, "-")</f>
        <v>-</v>
      </c>
      <c r="CH123" s="14">
        <f>IF(squadre!BQ5="0s", Q5, "-")</f>
        <v>5.5</v>
      </c>
      <c r="CI123" s="14">
        <f>IF(squadre!BR5="0s", R5, "-")</f>
        <v>5.5</v>
      </c>
      <c r="CJ123" s="14" t="str">
        <f>IF(squadre!BS5="0s", S5, "-")</f>
        <v>-</v>
      </c>
      <c r="CK123" s="14" t="str">
        <f>IF(squadre!BT5="0s", T5, "-")</f>
        <v>-</v>
      </c>
      <c r="CL123" s="14" t="str">
        <f>IF(squadre!BU5="0s", U5, "-")</f>
        <v>-</v>
      </c>
      <c r="CM123" s="14" t="str">
        <f>IF(squadre!BV5="0s", V5, "-")</f>
        <v>-</v>
      </c>
    </row>
    <row r="124" spans="2:91" x14ac:dyDescent="0.3">
      <c r="B124" s="12">
        <v>4</v>
      </c>
      <c r="C124" s="14">
        <f>IF(squadre!C6=0, C6, "-")</f>
        <v>6.2</v>
      </c>
      <c r="D124" s="14">
        <f>IF(squadre!D6=0, D6, "-")</f>
        <v>6.1</v>
      </c>
      <c r="E124" s="14">
        <f>IF(squadre!E6=0, E6, "-")</f>
        <v>5.4</v>
      </c>
      <c r="F124" s="14">
        <f>IF(squadre!F6=0, F6, "-")</f>
        <v>5.4</v>
      </c>
      <c r="G124" s="14" t="str">
        <f>IF(squadre!G6=0, G6, "-")</f>
        <v>-</v>
      </c>
      <c r="H124" s="14" t="str">
        <f>IF(squadre!H6=0, H6, "-")</f>
        <v>-</v>
      </c>
      <c r="I124" s="14" t="str">
        <f>IF(squadre!I6=0, I6, "-")</f>
        <v>-</v>
      </c>
      <c r="J124" s="14" t="str">
        <f>IF(squadre!J6=0, J6, "-")</f>
        <v>-</v>
      </c>
      <c r="K124" s="14">
        <f>IF(squadre!K6=0, K6, "-")</f>
        <v>4.5</v>
      </c>
      <c r="L124" s="14" t="str">
        <f>IF(squadre!L6=0, L6, "-")</f>
        <v>-</v>
      </c>
      <c r="M124" s="14">
        <f>IF(squadre!M6=0, M6, "-")</f>
        <v>6.1</v>
      </c>
      <c r="N124" s="14" t="str">
        <f>IF(squadre!N6=0, N6, "-")</f>
        <v>-</v>
      </c>
      <c r="O124" s="14" t="str">
        <f>IF(squadre!O6=0, O6, "-")</f>
        <v>-</v>
      </c>
      <c r="P124" s="14">
        <f>IF(squadre!P6=0, P6, "-")</f>
        <v>5.3</v>
      </c>
      <c r="Q124" s="14" t="str">
        <f>IF(squadre!Q6=0, Q6, "-")</f>
        <v>-</v>
      </c>
      <c r="R124" s="14" t="str">
        <f>IF(squadre!R6=0, R6, "-")</f>
        <v>-</v>
      </c>
      <c r="S124" s="14">
        <f>IF(squadre!S6=0, S6, "-")</f>
        <v>5.4</v>
      </c>
      <c r="T124" s="14" t="str">
        <f>IF(squadre!T6=0, T6, "-")</f>
        <v>-</v>
      </c>
      <c r="U124" s="14">
        <f>IF(squadre!U6=0, U6, "-")</f>
        <v>6</v>
      </c>
      <c r="V124" s="14">
        <f>IF(squadre!V6=0, V6, "-")</f>
        <v>6.2</v>
      </c>
      <c r="Y124" s="12">
        <v>4</v>
      </c>
      <c r="Z124" s="14">
        <f>IF(squadre!BC6="0v", C6, "-")</f>
        <v>6.2</v>
      </c>
      <c r="AA124" s="14" t="str">
        <f>IF(squadre!BD6="0v", D6, "-")</f>
        <v>-</v>
      </c>
      <c r="AB124" s="14" t="str">
        <f>IF(squadre!BE6="0v", E6, "-")</f>
        <v>-</v>
      </c>
      <c r="AC124" s="14" t="str">
        <f>IF(squadre!BF6="0v", F6, "-")</f>
        <v>-</v>
      </c>
      <c r="AD124" s="14" t="str">
        <f>IF(squadre!BG6="0v", G6, "-")</f>
        <v>-</v>
      </c>
      <c r="AE124" s="14" t="str">
        <f>IF(squadre!BH6="0v", H6, "-")</f>
        <v>-</v>
      </c>
      <c r="AF124" s="14" t="str">
        <f>IF(squadre!BI6="0v", I6, "-")</f>
        <v>-</v>
      </c>
      <c r="AG124" s="14" t="str">
        <f>IF(squadre!BJ6="0v", J6, "-")</f>
        <v>-</v>
      </c>
      <c r="AH124" s="14" t="str">
        <f>IF(squadre!BK6="0v", K6, "-")</f>
        <v>-</v>
      </c>
      <c r="AI124" s="14" t="str">
        <f>IF(squadre!BL6="0v", L6, "-")</f>
        <v>-</v>
      </c>
      <c r="AJ124" s="14">
        <f>IF(squadre!BM6="0v", M6, "-")</f>
        <v>6.1</v>
      </c>
      <c r="AK124" s="14" t="str">
        <f>IF(squadre!BN6="0v", N6, "-")</f>
        <v>-</v>
      </c>
      <c r="AL124" s="14" t="str">
        <f>IF(squadre!BO6="0v", O6, "-")</f>
        <v>-</v>
      </c>
      <c r="AM124" s="14" t="str">
        <f>IF(squadre!BP6="0v", P6, "-")</f>
        <v>-</v>
      </c>
      <c r="AN124" s="14" t="str">
        <f>IF(squadre!BQ6="0v", Q6, "-")</f>
        <v>-</v>
      </c>
      <c r="AO124" s="14" t="str">
        <f>IF(squadre!BR6="0v", R6, "-")</f>
        <v>-</v>
      </c>
      <c r="AP124" s="14" t="str">
        <f>IF(squadre!BS6="0v", S6, "-")</f>
        <v>-</v>
      </c>
      <c r="AQ124" s="14" t="str">
        <f>IF(squadre!BT6="0v", T6, "-")</f>
        <v>-</v>
      </c>
      <c r="AR124" s="14" t="str">
        <f>IF(squadre!BU6="0v", U6, "-")</f>
        <v>-</v>
      </c>
      <c r="AS124" s="14" t="str">
        <f>IF(squadre!BV6="0v", V6, "-")</f>
        <v>-</v>
      </c>
      <c r="AV124" s="12">
        <v>4</v>
      </c>
      <c r="AW124" s="14" t="str">
        <f>IF(squadre!BC6="0p", C6, "-")</f>
        <v>-</v>
      </c>
      <c r="AX124" s="14">
        <f>IF(squadre!BD6="0p", D6, "-")</f>
        <v>6.1</v>
      </c>
      <c r="AY124" s="14" t="str">
        <f>IF(squadre!BE6="0p", E6, "-")</f>
        <v>-</v>
      </c>
      <c r="AZ124" s="14" t="str">
        <f>IF(squadre!BF6="0p", F6, "-")</f>
        <v>-</v>
      </c>
      <c r="BA124" s="14" t="str">
        <f>IF(squadre!BG6="0p", G6, "-")</f>
        <v>-</v>
      </c>
      <c r="BB124" s="14" t="str">
        <f>IF(squadre!BH6="0p", H6, "-")</f>
        <v>-</v>
      </c>
      <c r="BC124" s="14" t="str">
        <f>IF(squadre!BI6="0p", I6, "-")</f>
        <v>-</v>
      </c>
      <c r="BD124" s="14" t="str">
        <f>IF(squadre!BJ6="0p", J6, "-")</f>
        <v>-</v>
      </c>
      <c r="BE124" s="14" t="str">
        <f>IF(squadre!BK6="0p", K6, "-")</f>
        <v>-</v>
      </c>
      <c r="BF124" s="14" t="str">
        <f>IF(squadre!BL6="0p", L6, "-")</f>
        <v>-</v>
      </c>
      <c r="BG124" s="14" t="str">
        <f>IF(squadre!BM6="0p", M6, "-")</f>
        <v>-</v>
      </c>
      <c r="BH124" s="14" t="str">
        <f>IF(squadre!BN6="0p", N6, "-")</f>
        <v>-</v>
      </c>
      <c r="BI124" s="14" t="str">
        <f>IF(squadre!BO6="0p", O6, "-")</f>
        <v>-</v>
      </c>
      <c r="BJ124" s="14" t="str">
        <f>IF(squadre!BP6="0p", P6, "-")</f>
        <v>-</v>
      </c>
      <c r="BK124" s="14" t="str">
        <f>IF(squadre!BQ6="0p", Q6, "-")</f>
        <v>-</v>
      </c>
      <c r="BL124" s="14" t="str">
        <f>IF(squadre!BR6="0p", R6, "-")</f>
        <v>-</v>
      </c>
      <c r="BM124" s="14" t="str">
        <f>IF(squadre!BS6="0p", S6, "-")</f>
        <v>-</v>
      </c>
      <c r="BN124" s="14" t="str">
        <f>IF(squadre!BT6="0p", T6, "-")</f>
        <v>-</v>
      </c>
      <c r="BO124" s="14">
        <f>IF(squadre!BU6="0p", U6, "-")</f>
        <v>6</v>
      </c>
      <c r="BP124" s="14">
        <f>IF(squadre!BV6="0p", V6, "-")</f>
        <v>6.2</v>
      </c>
      <c r="BS124" s="12">
        <v>4</v>
      </c>
      <c r="BT124" s="14" t="str">
        <f>IF(squadre!BC6="0s", C6, "-")</f>
        <v>-</v>
      </c>
      <c r="BU124" s="14" t="str">
        <f>IF(squadre!BD6="0s", D6, "-")</f>
        <v>-</v>
      </c>
      <c r="BV124" s="14">
        <f>IF(squadre!BE6="0s", E6, "-")</f>
        <v>5.4</v>
      </c>
      <c r="BW124" s="14">
        <f>IF(squadre!BF6="0s", F6, "-")</f>
        <v>5.4</v>
      </c>
      <c r="BX124" s="14" t="str">
        <f>IF(squadre!BG6="0s", G6, "-")</f>
        <v>-</v>
      </c>
      <c r="BY124" s="14" t="str">
        <f>IF(squadre!BH6="0s", H6, "-")</f>
        <v>-</v>
      </c>
      <c r="BZ124" s="14" t="str">
        <f>IF(squadre!BI6="0s", I6, "-")</f>
        <v>-</v>
      </c>
      <c r="CA124" s="14" t="str">
        <f>IF(squadre!BJ6="0s", J6, "-")</f>
        <v>-</v>
      </c>
      <c r="CB124" s="14">
        <f>IF(squadre!BK6="0s", K6, "-")</f>
        <v>4.5</v>
      </c>
      <c r="CC124" s="14" t="str">
        <f>IF(squadre!BL6="0s", L6, "-")</f>
        <v>-</v>
      </c>
      <c r="CD124" s="14" t="str">
        <f>IF(squadre!BM6="0s", M6, "-")</f>
        <v>-</v>
      </c>
      <c r="CE124" s="14" t="str">
        <f>IF(squadre!BN6="0s", N6, "-")</f>
        <v>-</v>
      </c>
      <c r="CF124" s="14" t="str">
        <f>IF(squadre!BO6="0s", O6, "-")</f>
        <v>-</v>
      </c>
      <c r="CG124" s="14">
        <f>IF(squadre!BP6="0s", P6, "-")</f>
        <v>5.3</v>
      </c>
      <c r="CH124" s="14" t="str">
        <f>IF(squadre!BQ6="0s", Q6, "-")</f>
        <v>-</v>
      </c>
      <c r="CI124" s="14" t="str">
        <f>IF(squadre!BR6="0s", R6, "-")</f>
        <v>-</v>
      </c>
      <c r="CJ124" s="14">
        <f>IF(squadre!BS6="0s", S6, "-")</f>
        <v>5.4</v>
      </c>
      <c r="CK124" s="14" t="str">
        <f>IF(squadre!BT6="0s", T6, "-")</f>
        <v>-</v>
      </c>
      <c r="CL124" s="14" t="str">
        <f>IF(squadre!BU6="0s", U6, "-")</f>
        <v>-</v>
      </c>
      <c r="CM124" s="14" t="str">
        <f>IF(squadre!BV6="0s", V6, "-")</f>
        <v>-</v>
      </c>
    </row>
    <row r="125" spans="2:91" x14ac:dyDescent="0.3">
      <c r="B125" s="12">
        <v>5</v>
      </c>
      <c r="C125" s="14" t="str">
        <f>IF(squadre!C7=0, C7, "-")</f>
        <v>-</v>
      </c>
      <c r="D125" s="14" t="str">
        <f>IF(squadre!D7=0, D7, "-")</f>
        <v>-</v>
      </c>
      <c r="E125" s="14" t="str">
        <f>IF(squadre!E7=0, E7, "-")</f>
        <v>-</v>
      </c>
      <c r="F125" s="14" t="str">
        <f>IF(squadre!F7=0, F7, "-")</f>
        <v>-</v>
      </c>
      <c r="G125" s="14">
        <f>IF(squadre!G7=0, G7, "-")</f>
        <v>5.7</v>
      </c>
      <c r="H125" s="14" t="str">
        <f>IF(squadre!H7=0, H7, "-")</f>
        <v>-</v>
      </c>
      <c r="I125" s="14">
        <f>IF(squadre!I7=0, I7, "-")</f>
        <v>6.2</v>
      </c>
      <c r="J125" s="14">
        <f>IF(squadre!J7=0, J7, "-")</f>
        <v>5.8</v>
      </c>
      <c r="K125" s="14">
        <f>IF(squadre!K7=0, K7, "-")</f>
        <v>6.1</v>
      </c>
      <c r="L125" s="14">
        <f>IF(squadre!L7=0, L7, "-")</f>
        <v>5.7</v>
      </c>
      <c r="M125" s="14" t="str">
        <f>IF(squadre!M7=0, M7, "-")</f>
        <v>-</v>
      </c>
      <c r="N125" s="14">
        <f>IF(squadre!N7=0, N7, "-")</f>
        <v>5.4</v>
      </c>
      <c r="O125" s="14" t="str">
        <f>IF(squadre!O7=0, O7, "-")</f>
        <v>-</v>
      </c>
      <c r="P125" s="14" t="str">
        <f>IF(squadre!P7=0, P7, "-")</f>
        <v>-</v>
      </c>
      <c r="Q125" s="14">
        <f>IF(squadre!Q7=0, Q7, "-")</f>
        <v>5.6</v>
      </c>
      <c r="R125" s="14">
        <f>IF(squadre!R7=0, R7, "-")</f>
        <v>6</v>
      </c>
      <c r="S125" s="14" t="str">
        <f>IF(squadre!S7=0, S7, "-")</f>
        <v>-</v>
      </c>
      <c r="T125" s="14">
        <f>IF(squadre!T7=0, T7, "-")</f>
        <v>6.1</v>
      </c>
      <c r="U125" s="14" t="str">
        <f>IF(squadre!U7=0, U7, "-")</f>
        <v>-</v>
      </c>
      <c r="V125" s="14">
        <f>IF(squadre!V7=0, V7, "-")</f>
        <v>5.9</v>
      </c>
      <c r="Y125" s="12">
        <v>5</v>
      </c>
      <c r="Z125" s="14" t="str">
        <f>IF(squadre!BC7="0v", C7, "-")</f>
        <v>-</v>
      </c>
      <c r="AA125" s="14" t="str">
        <f>IF(squadre!BD7="0v", D7, "-")</f>
        <v>-</v>
      </c>
      <c r="AB125" s="14" t="str">
        <f>IF(squadre!BE7="0v", E7, "-")</f>
        <v>-</v>
      </c>
      <c r="AC125" s="14" t="str">
        <f>IF(squadre!BF7="0v", F7, "-")</f>
        <v>-</v>
      </c>
      <c r="AD125" s="14" t="str">
        <f>IF(squadre!BG7="0v", G7, "-")</f>
        <v>-</v>
      </c>
      <c r="AE125" s="14" t="str">
        <f>IF(squadre!BH7="0v", H7, "-")</f>
        <v>-</v>
      </c>
      <c r="AF125" s="14" t="str">
        <f>IF(squadre!BI7="0v", I7, "-")</f>
        <v>-</v>
      </c>
      <c r="AG125" s="14" t="str">
        <f>IF(squadre!BJ7="0v", J7, "-")</f>
        <v>-</v>
      </c>
      <c r="AH125" s="14">
        <f>IF(squadre!BK7="0v", K7, "-")</f>
        <v>6.1</v>
      </c>
      <c r="AI125" s="14" t="str">
        <f>IF(squadre!BL7="0v", L7, "-")</f>
        <v>-</v>
      </c>
      <c r="AJ125" s="14" t="str">
        <f>IF(squadre!BM7="0v", M7, "-")</f>
        <v>-</v>
      </c>
      <c r="AK125" s="14" t="str">
        <f>IF(squadre!BN7="0v", N7, "-")</f>
        <v>-</v>
      </c>
      <c r="AL125" s="14" t="str">
        <f>IF(squadre!BO7="0v", O7, "-")</f>
        <v>-</v>
      </c>
      <c r="AM125" s="14" t="str">
        <f>IF(squadre!BP7="0v", P7, "-")</f>
        <v>-</v>
      </c>
      <c r="AN125" s="14" t="str">
        <f>IF(squadre!BQ7="0v", Q7, "-")</f>
        <v>-</v>
      </c>
      <c r="AO125" s="14" t="str">
        <f>IF(squadre!BR7="0v", R7, "-")</f>
        <v>-</v>
      </c>
      <c r="AP125" s="14" t="str">
        <f>IF(squadre!BS7="0v", S7, "-")</f>
        <v>-</v>
      </c>
      <c r="AQ125" s="14">
        <f>IF(squadre!BT7="0v", T7, "-")</f>
        <v>6.1</v>
      </c>
      <c r="AR125" s="14" t="str">
        <f>IF(squadre!BU7="0v", U7, "-")</f>
        <v>-</v>
      </c>
      <c r="AS125" s="14" t="str">
        <f>IF(squadre!BV7="0v", V7, "-")</f>
        <v>-</v>
      </c>
      <c r="AV125" s="12">
        <v>5</v>
      </c>
      <c r="AW125" s="14" t="str">
        <f>IF(squadre!BC7="0p", C7, "-")</f>
        <v>-</v>
      </c>
      <c r="AX125" s="14" t="str">
        <f>IF(squadre!BD7="0p", D7, "-")</f>
        <v>-</v>
      </c>
      <c r="AY125" s="14" t="str">
        <f>IF(squadre!BE7="0p", E7, "-")</f>
        <v>-</v>
      </c>
      <c r="AZ125" s="14" t="str">
        <f>IF(squadre!BF7="0p", F7, "-")</f>
        <v>-</v>
      </c>
      <c r="BA125" s="14" t="str">
        <f>IF(squadre!BG7="0p", G7, "-")</f>
        <v>-</v>
      </c>
      <c r="BB125" s="14" t="str">
        <f>IF(squadre!BH7="0p", H7, "-")</f>
        <v>-</v>
      </c>
      <c r="BC125" s="14">
        <f>IF(squadre!BI7="0p", I7, "-")</f>
        <v>6.2</v>
      </c>
      <c r="BD125" s="14" t="str">
        <f>IF(squadre!BJ7="0p", J7, "-")</f>
        <v>-</v>
      </c>
      <c r="BE125" s="14" t="str">
        <f>IF(squadre!BK7="0p", K7, "-")</f>
        <v>-</v>
      </c>
      <c r="BF125" s="14">
        <f>IF(squadre!BL7="0p", L7, "-")</f>
        <v>5.7</v>
      </c>
      <c r="BG125" s="14" t="str">
        <f>IF(squadre!BM7="0p", M7, "-")</f>
        <v>-</v>
      </c>
      <c r="BH125" s="14" t="str">
        <f>IF(squadre!BN7="0p", N7, "-")</f>
        <v>-</v>
      </c>
      <c r="BI125" s="14" t="str">
        <f>IF(squadre!BO7="0p", O7, "-")</f>
        <v>-</v>
      </c>
      <c r="BJ125" s="14" t="str">
        <f>IF(squadre!BP7="0p", P7, "-")</f>
        <v>-</v>
      </c>
      <c r="BK125" s="14" t="str">
        <f>IF(squadre!BQ7="0p", Q7, "-")</f>
        <v>-</v>
      </c>
      <c r="BL125" s="14">
        <f>IF(squadre!BR7="0p", R7, "-")</f>
        <v>6</v>
      </c>
      <c r="BM125" s="14" t="str">
        <f>IF(squadre!BS7="0p", S7, "-")</f>
        <v>-</v>
      </c>
      <c r="BN125" s="14" t="str">
        <f>IF(squadre!BT7="0p", T7, "-")</f>
        <v>-</v>
      </c>
      <c r="BO125" s="14" t="str">
        <f>IF(squadre!BU7="0p", U7, "-")</f>
        <v>-</v>
      </c>
      <c r="BP125" s="14">
        <f>IF(squadre!BV7="0p", V7, "-")</f>
        <v>5.9</v>
      </c>
      <c r="BS125" s="12">
        <v>5</v>
      </c>
      <c r="BT125" s="14" t="str">
        <f>IF(squadre!BC7="0s", C7, "-")</f>
        <v>-</v>
      </c>
      <c r="BU125" s="14" t="str">
        <f>IF(squadre!BD7="0s", D7, "-")</f>
        <v>-</v>
      </c>
      <c r="BV125" s="14" t="str">
        <f>IF(squadre!BE7="0s", E7, "-")</f>
        <v>-</v>
      </c>
      <c r="BW125" s="14" t="str">
        <f>IF(squadre!BF7="0s", F7, "-")</f>
        <v>-</v>
      </c>
      <c r="BX125" s="14">
        <f>IF(squadre!BG7="0s", G7, "-")</f>
        <v>5.7</v>
      </c>
      <c r="BY125" s="14" t="str">
        <f>IF(squadre!BH7="0s", H7, "-")</f>
        <v>-</v>
      </c>
      <c r="BZ125" s="14" t="str">
        <f>IF(squadre!BI7="0s", I7, "-")</f>
        <v>-</v>
      </c>
      <c r="CA125" s="14">
        <f>IF(squadre!BJ7="0s", J7, "-")</f>
        <v>5.8</v>
      </c>
      <c r="CB125" s="14" t="str">
        <f>IF(squadre!BK7="0s", K7, "-")</f>
        <v>-</v>
      </c>
      <c r="CC125" s="14" t="str">
        <f>IF(squadre!BL7="0s", L7, "-")</f>
        <v>-</v>
      </c>
      <c r="CD125" s="14" t="str">
        <f>IF(squadre!BM7="0s", M7, "-")</f>
        <v>-</v>
      </c>
      <c r="CE125" s="14">
        <f>IF(squadre!BN7="0s", N7, "-")</f>
        <v>5.4</v>
      </c>
      <c r="CF125" s="14" t="str">
        <f>IF(squadre!BO7="0s", O7, "-")</f>
        <v>-</v>
      </c>
      <c r="CG125" s="14" t="str">
        <f>IF(squadre!BP7="0s", P7, "-")</f>
        <v>-</v>
      </c>
      <c r="CH125" s="14">
        <f>IF(squadre!BQ7="0s", Q7, "-")</f>
        <v>5.6</v>
      </c>
      <c r="CI125" s="14" t="str">
        <f>IF(squadre!BR7="0s", R7, "-")</f>
        <v>-</v>
      </c>
      <c r="CJ125" s="14" t="str">
        <f>IF(squadre!BS7="0s", S7, "-")</f>
        <v>-</v>
      </c>
      <c r="CK125" s="14" t="str">
        <f>IF(squadre!BT7="0s", T7, "-")</f>
        <v>-</v>
      </c>
      <c r="CL125" s="14" t="str">
        <f>IF(squadre!BU7="0s", U7, "-")</f>
        <v>-</v>
      </c>
      <c r="CM125" s="14" t="str">
        <f>IF(squadre!BV7="0s", V7, "-")</f>
        <v>-</v>
      </c>
    </row>
    <row r="126" spans="2:91" x14ac:dyDescent="0.3">
      <c r="B126" s="12">
        <v>6</v>
      </c>
      <c r="C126" s="14">
        <f>IF(squadre!C8=0, C8, "-")</f>
        <v>5.8</v>
      </c>
      <c r="D126" s="14">
        <f>IF(squadre!D8=0, D8, "-")</f>
        <v>5.4</v>
      </c>
      <c r="E126" s="14">
        <f>IF(squadre!E8=0, E8, "-")</f>
        <v>6.7</v>
      </c>
      <c r="F126" s="14">
        <f>IF(squadre!F8=0, F8, "-")</f>
        <v>6.1</v>
      </c>
      <c r="G126" s="14" t="str">
        <f>IF(squadre!G8=0, G8, "-")</f>
        <v>-</v>
      </c>
      <c r="H126" s="14">
        <f>IF(squadre!H8=0, H8, "-")</f>
        <v>5.8</v>
      </c>
      <c r="I126" s="14" t="str">
        <f>IF(squadre!I8=0, I8, "-")</f>
        <v>-</v>
      </c>
      <c r="J126" s="14">
        <f>IF(squadre!J8=0, J8, "-")</f>
        <v>5.3</v>
      </c>
      <c r="K126" s="14" t="str">
        <f>IF(squadre!K8=0, K8, "-")</f>
        <v>-</v>
      </c>
      <c r="L126" s="14" t="str">
        <f>IF(squadre!L8=0, L8, "-")</f>
        <v>-</v>
      </c>
      <c r="M126" s="14">
        <f>IF(squadre!M8=0, M8, "-")</f>
        <v>6.1</v>
      </c>
      <c r="N126" s="14" t="str">
        <f>IF(squadre!N8=0, N8, "-")</f>
        <v>-</v>
      </c>
      <c r="O126" s="14">
        <f>IF(squadre!O8=0, O8, "-")</f>
        <v>5.0999999999999996</v>
      </c>
      <c r="P126" s="14">
        <f>IF(squadre!P8=0, P8, "-")</f>
        <v>6.9</v>
      </c>
      <c r="Q126" s="14" t="str">
        <f>IF(squadre!Q8=0, Q8, "-")</f>
        <v>-</v>
      </c>
      <c r="R126" s="14" t="str">
        <f>IF(squadre!R8=0, R8, "-")</f>
        <v>-</v>
      </c>
      <c r="S126" s="14" t="str">
        <f>IF(squadre!S8=0, S8, "-")</f>
        <v>-</v>
      </c>
      <c r="T126" s="14" t="str">
        <f>IF(squadre!T8=0, T8, "-")</f>
        <v>-</v>
      </c>
      <c r="U126" s="14">
        <f>IF(squadre!U8=0, U8, "-")</f>
        <v>5.5</v>
      </c>
      <c r="V126" s="14" t="str">
        <f>IF(squadre!V8=0, V8, "-")</f>
        <v>-</v>
      </c>
      <c r="Y126" s="12">
        <v>6</v>
      </c>
      <c r="Z126" s="14" t="str">
        <f>IF(squadre!BC8="0v", C8, "-")</f>
        <v>-</v>
      </c>
      <c r="AA126" s="14" t="str">
        <f>IF(squadre!BD8="0v", D8, "-")</f>
        <v>-</v>
      </c>
      <c r="AB126" s="14">
        <f>IF(squadre!BE8="0v", E8, "-")</f>
        <v>6.7</v>
      </c>
      <c r="AC126" s="14" t="str">
        <f>IF(squadre!BF8="0v", F8, "-")</f>
        <v>-</v>
      </c>
      <c r="AD126" s="14" t="str">
        <f>IF(squadre!BG8="0v", G8, "-")</f>
        <v>-</v>
      </c>
      <c r="AE126" s="14" t="str">
        <f>IF(squadre!BH8="0v", H8, "-")</f>
        <v>-</v>
      </c>
      <c r="AF126" s="14" t="str">
        <f>IF(squadre!BI8="0v", I8, "-")</f>
        <v>-</v>
      </c>
      <c r="AG126" s="14" t="str">
        <f>IF(squadre!BJ8="0v", J8, "-")</f>
        <v>-</v>
      </c>
      <c r="AH126" s="14" t="str">
        <f>IF(squadre!BK8="0v", K8, "-")</f>
        <v>-</v>
      </c>
      <c r="AI126" s="14" t="str">
        <f>IF(squadre!BL8="0v", L8, "-")</f>
        <v>-</v>
      </c>
      <c r="AJ126" s="14">
        <f>IF(squadre!BM8="0v", M8, "-")</f>
        <v>6.1</v>
      </c>
      <c r="AK126" s="14" t="str">
        <f>IF(squadre!BN8="0v", N8, "-")</f>
        <v>-</v>
      </c>
      <c r="AL126" s="14" t="str">
        <f>IF(squadre!BO8="0v", O8, "-")</f>
        <v>-</v>
      </c>
      <c r="AM126" s="14">
        <f>IF(squadre!BP8="0v", P8, "-")</f>
        <v>6.9</v>
      </c>
      <c r="AN126" s="14" t="str">
        <f>IF(squadre!BQ8="0v", Q8, "-")</f>
        <v>-</v>
      </c>
      <c r="AO126" s="14" t="str">
        <f>IF(squadre!BR8="0v", R8, "-")</f>
        <v>-</v>
      </c>
      <c r="AP126" s="14" t="str">
        <f>IF(squadre!BS8="0v", S8, "-")</f>
        <v>-</v>
      </c>
      <c r="AQ126" s="14" t="str">
        <f>IF(squadre!BT8="0v", T8, "-")</f>
        <v>-</v>
      </c>
      <c r="AR126" s="14" t="str">
        <f>IF(squadre!BU8="0v", U8, "-")</f>
        <v>-</v>
      </c>
      <c r="AS126" s="14" t="str">
        <f>IF(squadre!BV8="0v", V8, "-")</f>
        <v>-</v>
      </c>
      <c r="AV126" s="12">
        <v>6</v>
      </c>
      <c r="AW126" s="14" t="str">
        <f>IF(squadre!BC8="0p", C8, "-")</f>
        <v>-</v>
      </c>
      <c r="AX126" s="14" t="str">
        <f>IF(squadre!BD8="0p", D8, "-")</f>
        <v>-</v>
      </c>
      <c r="AY126" s="14" t="str">
        <f>IF(squadre!BE8="0p", E8, "-")</f>
        <v>-</v>
      </c>
      <c r="AZ126" s="14">
        <f>IF(squadre!BF8="0p", F8, "-")</f>
        <v>6.1</v>
      </c>
      <c r="BA126" s="14" t="str">
        <f>IF(squadre!BG8="0p", G8, "-")</f>
        <v>-</v>
      </c>
      <c r="BB126" s="14">
        <f>IF(squadre!BH8="0p", H8, "-")</f>
        <v>5.8</v>
      </c>
      <c r="BC126" s="14" t="str">
        <f>IF(squadre!BI8="0p", I8, "-")</f>
        <v>-</v>
      </c>
      <c r="BD126" s="14" t="str">
        <f>IF(squadre!BJ8="0p", J8, "-")</f>
        <v>-</v>
      </c>
      <c r="BE126" s="14" t="str">
        <f>IF(squadre!BK8="0p", K8, "-")</f>
        <v>-</v>
      </c>
      <c r="BF126" s="14" t="str">
        <f>IF(squadre!BL8="0p", L8, "-")</f>
        <v>-</v>
      </c>
      <c r="BG126" s="14" t="str">
        <f>IF(squadre!BM8="0p", M8, "-")</f>
        <v>-</v>
      </c>
      <c r="BH126" s="14" t="str">
        <f>IF(squadre!BN8="0p", N8, "-")</f>
        <v>-</v>
      </c>
      <c r="BI126" s="14" t="str">
        <f>IF(squadre!BO8="0p", O8, "-")</f>
        <v>-</v>
      </c>
      <c r="BJ126" s="14" t="str">
        <f>IF(squadre!BP8="0p", P8, "-")</f>
        <v>-</v>
      </c>
      <c r="BK126" s="14" t="str">
        <f>IF(squadre!BQ8="0p", Q8, "-")</f>
        <v>-</v>
      </c>
      <c r="BL126" s="14" t="str">
        <f>IF(squadre!BR8="0p", R8, "-")</f>
        <v>-</v>
      </c>
      <c r="BM126" s="14" t="str">
        <f>IF(squadre!BS8="0p", S8, "-")</f>
        <v>-</v>
      </c>
      <c r="BN126" s="14" t="str">
        <f>IF(squadre!BT8="0p", T8, "-")</f>
        <v>-</v>
      </c>
      <c r="BO126" s="14" t="str">
        <f>IF(squadre!BU8="0p", U8, "-")</f>
        <v>-</v>
      </c>
      <c r="BP126" s="14" t="str">
        <f>IF(squadre!BV8="0p", V8, "-")</f>
        <v>-</v>
      </c>
      <c r="BS126" s="12">
        <v>6</v>
      </c>
      <c r="BT126" s="14">
        <f>IF(squadre!BC8="0s", C8, "-")</f>
        <v>5.8</v>
      </c>
      <c r="BU126" s="14">
        <f>IF(squadre!BD8="0s", D8, "-")</f>
        <v>5.4</v>
      </c>
      <c r="BV126" s="14" t="str">
        <f>IF(squadre!BE8="0s", E8, "-")</f>
        <v>-</v>
      </c>
      <c r="BW126" s="14" t="str">
        <f>IF(squadre!BF8="0s", F8, "-")</f>
        <v>-</v>
      </c>
      <c r="BX126" s="14" t="str">
        <f>IF(squadre!BG8="0s", G8, "-")</f>
        <v>-</v>
      </c>
      <c r="BY126" s="14" t="str">
        <f>IF(squadre!BH8="0s", H8, "-")</f>
        <v>-</v>
      </c>
      <c r="BZ126" s="14" t="str">
        <f>IF(squadre!BI8="0s", I8, "-")</f>
        <v>-</v>
      </c>
      <c r="CA126" s="14">
        <f>IF(squadre!BJ8="0s", J8, "-")</f>
        <v>5.3</v>
      </c>
      <c r="CB126" s="14" t="str">
        <f>IF(squadre!BK8="0s", K8, "-")</f>
        <v>-</v>
      </c>
      <c r="CC126" s="14" t="str">
        <f>IF(squadre!BL8="0s", L8, "-")</f>
        <v>-</v>
      </c>
      <c r="CD126" s="14" t="str">
        <f>IF(squadre!BM8="0s", M8, "-")</f>
        <v>-</v>
      </c>
      <c r="CE126" s="14" t="str">
        <f>IF(squadre!BN8="0s", N8, "-")</f>
        <v>-</v>
      </c>
      <c r="CF126" s="14">
        <f>IF(squadre!BO8="0s", O8, "-")</f>
        <v>5.0999999999999996</v>
      </c>
      <c r="CG126" s="14" t="str">
        <f>IF(squadre!BP8="0s", P8, "-")</f>
        <v>-</v>
      </c>
      <c r="CH126" s="14" t="str">
        <f>IF(squadre!BQ8="0s", Q8, "-")</f>
        <v>-</v>
      </c>
      <c r="CI126" s="14" t="str">
        <f>IF(squadre!BR8="0s", R8, "-")</f>
        <v>-</v>
      </c>
      <c r="CJ126" s="14" t="str">
        <f>IF(squadre!BS8="0s", S8, "-")</f>
        <v>-</v>
      </c>
      <c r="CK126" s="14" t="str">
        <f>IF(squadre!BT8="0s", T8, "-")</f>
        <v>-</v>
      </c>
      <c r="CL126" s="14">
        <f>IF(squadre!BU8="0s", U8, "-")</f>
        <v>5.5</v>
      </c>
      <c r="CM126" s="14" t="str">
        <f>IF(squadre!BV8="0s", V8, "-")</f>
        <v>-</v>
      </c>
    </row>
    <row r="127" spans="2:91" x14ac:dyDescent="0.3">
      <c r="B127" s="12">
        <v>7</v>
      </c>
      <c r="C127" s="14" t="str">
        <f>IF(squadre!C9=0, C9, "-")</f>
        <v>-</v>
      </c>
      <c r="D127" s="14">
        <f>IF(squadre!D9=0, D9, "-")</f>
        <v>6</v>
      </c>
      <c r="E127" s="14" t="str">
        <f>IF(squadre!E9=0, E9, "-")</f>
        <v>-</v>
      </c>
      <c r="F127" s="14" t="str">
        <f>IF(squadre!F9=0, F9, "-")</f>
        <v>-</v>
      </c>
      <c r="G127" s="14" t="str">
        <f>IF(squadre!G9=0, G9, "-")</f>
        <v>-</v>
      </c>
      <c r="H127" s="14" t="str">
        <f>IF(squadre!H9=0, H9, "-")</f>
        <v>-</v>
      </c>
      <c r="I127" s="14">
        <f>IF(squadre!I9=0, I9, "-")</f>
        <v>5.8</v>
      </c>
      <c r="J127" s="14" t="str">
        <f>IF(squadre!J9=0, J9, "-")</f>
        <v>-</v>
      </c>
      <c r="K127" s="14">
        <f>IF(squadre!K9=0, K9, "-")</f>
        <v>5.4</v>
      </c>
      <c r="L127" s="14">
        <f>IF(squadre!L9=0, L9, "-")</f>
        <v>5.9</v>
      </c>
      <c r="M127" s="14" t="str">
        <f>IF(squadre!M9=0, M9, "-")</f>
        <v>-</v>
      </c>
      <c r="N127" s="14">
        <f>IF(squadre!N9=0, N9, "-")</f>
        <v>5.7</v>
      </c>
      <c r="O127" s="14" t="str">
        <f>IF(squadre!O9=0, O9, "-")</f>
        <v>-</v>
      </c>
      <c r="P127" s="14" t="str">
        <f>IF(squadre!P9=0, P9, "-")</f>
        <v>-</v>
      </c>
      <c r="Q127" s="14" t="str">
        <f>IF(squadre!Q9=0, Q9, "-")</f>
        <v>-</v>
      </c>
      <c r="R127" s="14">
        <f>IF(squadre!R9=0, R9, "-")</f>
        <v>5.2</v>
      </c>
      <c r="S127" s="14">
        <f>IF(squadre!S9=0, S9, "-")</f>
        <v>6.5</v>
      </c>
      <c r="T127" s="14">
        <f>IF(squadre!T9=0, T9, "-")</f>
        <v>6</v>
      </c>
      <c r="U127" s="14">
        <f>IF(squadre!U9=0, U9, "-")</f>
        <v>6</v>
      </c>
      <c r="V127" s="14">
        <f>IF(squadre!V9=0, V9, "-")</f>
        <v>5.9</v>
      </c>
      <c r="Y127" s="12">
        <v>7</v>
      </c>
      <c r="Z127" s="14" t="str">
        <f>IF(squadre!BC9="0v", C9, "-")</f>
        <v>-</v>
      </c>
      <c r="AA127" s="14">
        <f>IF(squadre!BD9="0v", D9, "-")</f>
        <v>6</v>
      </c>
      <c r="AB127" s="14" t="str">
        <f>IF(squadre!BE9="0v", E9, "-")</f>
        <v>-</v>
      </c>
      <c r="AC127" s="14" t="str">
        <f>IF(squadre!BF9="0v", F9, "-")</f>
        <v>-</v>
      </c>
      <c r="AD127" s="14" t="str">
        <f>IF(squadre!BG9="0v", G9, "-")</f>
        <v>-</v>
      </c>
      <c r="AE127" s="14" t="str">
        <f>IF(squadre!BH9="0v", H9, "-")</f>
        <v>-</v>
      </c>
      <c r="AF127" s="14" t="str">
        <f>IF(squadre!BI9="0v", I9, "-")</f>
        <v>-</v>
      </c>
      <c r="AG127" s="14" t="str">
        <f>IF(squadre!BJ9="0v", J9, "-")</f>
        <v>-</v>
      </c>
      <c r="AH127" s="14" t="str">
        <f>IF(squadre!BK9="0v", K9, "-")</f>
        <v>-</v>
      </c>
      <c r="AI127" s="14" t="str">
        <f>IF(squadre!BL9="0v", L9, "-")</f>
        <v>-</v>
      </c>
      <c r="AJ127" s="14" t="str">
        <f>IF(squadre!BM9="0v", M9, "-")</f>
        <v>-</v>
      </c>
      <c r="AK127" s="14" t="str">
        <f>IF(squadre!BN9="0v", N9, "-")</f>
        <v>-</v>
      </c>
      <c r="AL127" s="14" t="str">
        <f>IF(squadre!BO9="0v", O9, "-")</f>
        <v>-</v>
      </c>
      <c r="AM127" s="14" t="str">
        <f>IF(squadre!BP9="0v", P9, "-")</f>
        <v>-</v>
      </c>
      <c r="AN127" s="14" t="str">
        <f>IF(squadre!BQ9="0v", Q9, "-")</f>
        <v>-</v>
      </c>
      <c r="AO127" s="14" t="str">
        <f>IF(squadre!BR9="0v", R9, "-")</f>
        <v>-</v>
      </c>
      <c r="AP127" s="14">
        <f>IF(squadre!BS9="0v", S9, "-")</f>
        <v>6.5</v>
      </c>
      <c r="AQ127" s="14" t="str">
        <f>IF(squadre!BT9="0v", T9, "-")</f>
        <v>-</v>
      </c>
      <c r="AR127" s="14" t="str">
        <f>IF(squadre!BU9="0v", U9, "-")</f>
        <v>-</v>
      </c>
      <c r="AS127" s="14" t="str">
        <f>IF(squadre!BV9="0v", V9, "-")</f>
        <v>-</v>
      </c>
      <c r="AV127" s="12">
        <v>7</v>
      </c>
      <c r="AW127" s="14" t="str">
        <f>IF(squadre!BC9="0p", C9, "-")</f>
        <v>-</v>
      </c>
      <c r="AX127" s="14" t="str">
        <f>IF(squadre!BD9="0p", D9, "-")</f>
        <v>-</v>
      </c>
      <c r="AY127" s="14" t="str">
        <f>IF(squadre!BE9="0p", E9, "-")</f>
        <v>-</v>
      </c>
      <c r="AZ127" s="14" t="str">
        <f>IF(squadre!BF9="0p", F9, "-")</f>
        <v>-</v>
      </c>
      <c r="BA127" s="14" t="str">
        <f>IF(squadre!BG9="0p", G9, "-")</f>
        <v>-</v>
      </c>
      <c r="BB127" s="14" t="str">
        <f>IF(squadre!BH9="0p", H9, "-")</f>
        <v>-</v>
      </c>
      <c r="BC127" s="14">
        <f>IF(squadre!BI9="0p", I9, "-")</f>
        <v>5.8</v>
      </c>
      <c r="BD127" s="14" t="str">
        <f>IF(squadre!BJ9="0p", J9, "-")</f>
        <v>-</v>
      </c>
      <c r="BE127" s="14" t="str">
        <f>IF(squadre!BK9="0p", K9, "-")</f>
        <v>-</v>
      </c>
      <c r="BF127" s="14">
        <f>IF(squadre!BL9="0p", L9, "-")</f>
        <v>5.9</v>
      </c>
      <c r="BG127" s="14" t="str">
        <f>IF(squadre!BM9="0p", M9, "-")</f>
        <v>-</v>
      </c>
      <c r="BH127" s="14">
        <f>IF(squadre!BN9="0p", N9, "-")</f>
        <v>5.7</v>
      </c>
      <c r="BI127" s="14" t="str">
        <f>IF(squadre!BO9="0p", O9, "-")</f>
        <v>-</v>
      </c>
      <c r="BJ127" s="14" t="str">
        <f>IF(squadre!BP9="0p", P9, "-")</f>
        <v>-</v>
      </c>
      <c r="BK127" s="14" t="str">
        <f>IF(squadre!BQ9="0p", Q9, "-")</f>
        <v>-</v>
      </c>
      <c r="BL127" s="14" t="str">
        <f>IF(squadre!BR9="0p", R9, "-")</f>
        <v>-</v>
      </c>
      <c r="BM127" s="14" t="str">
        <f>IF(squadre!BS9="0p", S9, "-")</f>
        <v>-</v>
      </c>
      <c r="BN127" s="14" t="str">
        <f>IF(squadre!BT9="0p", T9, "-")</f>
        <v>-</v>
      </c>
      <c r="BO127" s="14">
        <f>IF(squadre!BU9="0p", U9, "-")</f>
        <v>6</v>
      </c>
      <c r="BP127" s="14">
        <f>IF(squadre!BV9="0p", V9, "-")</f>
        <v>5.9</v>
      </c>
      <c r="BS127" s="12">
        <v>7</v>
      </c>
      <c r="BT127" s="14" t="str">
        <f>IF(squadre!BC9="0s", C9, "-")</f>
        <v>-</v>
      </c>
      <c r="BU127" s="14" t="str">
        <f>IF(squadre!BD9="0s", D9, "-")</f>
        <v>-</v>
      </c>
      <c r="BV127" s="14" t="str">
        <f>IF(squadre!BE9="0s", E9, "-")</f>
        <v>-</v>
      </c>
      <c r="BW127" s="14" t="str">
        <f>IF(squadre!BF9="0s", F9, "-")</f>
        <v>-</v>
      </c>
      <c r="BX127" s="14" t="str">
        <f>IF(squadre!BG9="0s", G9, "-")</f>
        <v>-</v>
      </c>
      <c r="BY127" s="14" t="str">
        <f>IF(squadre!BH9="0s", H9, "-")</f>
        <v>-</v>
      </c>
      <c r="BZ127" s="14" t="str">
        <f>IF(squadre!BI9="0s", I9, "-")</f>
        <v>-</v>
      </c>
      <c r="CA127" s="14" t="str">
        <f>IF(squadre!BJ9="0s", J9, "-")</f>
        <v>-</v>
      </c>
      <c r="CB127" s="14">
        <f>IF(squadre!BK9="0s", K9, "-")</f>
        <v>5.4</v>
      </c>
      <c r="CC127" s="14" t="str">
        <f>IF(squadre!BL9="0s", L9, "-")</f>
        <v>-</v>
      </c>
      <c r="CD127" s="14" t="str">
        <f>IF(squadre!BM9="0s", M9, "-")</f>
        <v>-</v>
      </c>
      <c r="CE127" s="14" t="str">
        <f>IF(squadre!BN9="0s", N9, "-")</f>
        <v>-</v>
      </c>
      <c r="CF127" s="14" t="str">
        <f>IF(squadre!BO9="0s", O9, "-")</f>
        <v>-</v>
      </c>
      <c r="CG127" s="14" t="str">
        <f>IF(squadre!BP9="0s", P9, "-")</f>
        <v>-</v>
      </c>
      <c r="CH127" s="14" t="str">
        <f>IF(squadre!BQ9="0s", Q9, "-")</f>
        <v>-</v>
      </c>
      <c r="CI127" s="14">
        <f>IF(squadre!BR9="0s", R9, "-")</f>
        <v>5.2</v>
      </c>
      <c r="CJ127" s="14" t="str">
        <f>IF(squadre!BS9="0s", S9, "-")</f>
        <v>-</v>
      </c>
      <c r="CK127" s="14">
        <f>IF(squadre!BT9="0s", T9, "-")</f>
        <v>6</v>
      </c>
      <c r="CL127" s="14" t="str">
        <f>IF(squadre!BU9="0s", U9, "-")</f>
        <v>-</v>
      </c>
      <c r="CM127" s="14" t="str">
        <f>IF(squadre!BV9="0s", V9, "-")</f>
        <v>-</v>
      </c>
    </row>
    <row r="128" spans="2:91" x14ac:dyDescent="0.3">
      <c r="B128" s="12">
        <v>8</v>
      </c>
      <c r="C128" s="14">
        <f>IF(squadre!C10=0, C10, "-")</f>
        <v>6.3</v>
      </c>
      <c r="D128" s="14" t="str">
        <f>IF(squadre!D10=0, D10, "-")</f>
        <v>-</v>
      </c>
      <c r="E128" s="14" t="str">
        <f>IF(squadre!E10=0, E10, "-")</f>
        <v>-</v>
      </c>
      <c r="F128" s="14">
        <f>IF(squadre!F10=0, F10, "-")</f>
        <v>6</v>
      </c>
      <c r="G128" s="14">
        <f>IF(squadre!G10=0, G10, "-")</f>
        <v>5.4</v>
      </c>
      <c r="H128" s="14">
        <f>IF(squadre!H10=0, H10, "-")</f>
        <v>5.7</v>
      </c>
      <c r="I128" s="14" t="str">
        <f>IF(squadre!I10=0, I10, "-")</f>
        <v>-</v>
      </c>
      <c r="J128" s="14">
        <f>IF(squadre!J10=0, J10, "-")</f>
        <v>6.4</v>
      </c>
      <c r="K128" s="14" t="str">
        <f>IF(squadre!K10=0, K10, "-")</f>
        <v>-</v>
      </c>
      <c r="L128" s="14" t="str">
        <f>IF(squadre!L10=0, L10, "-")</f>
        <v>-</v>
      </c>
      <c r="M128" s="14">
        <f>IF(squadre!M10=0, M10, "-")</f>
        <v>6.3</v>
      </c>
      <c r="N128" s="14" t="str">
        <f>IF(squadre!N10=0, N10, "-")</f>
        <v>-</v>
      </c>
      <c r="O128" s="14">
        <f>IF(squadre!O10=0, O10, "-")</f>
        <v>5.9</v>
      </c>
      <c r="P128" s="14">
        <f>IF(squadre!P10=0, P10, "-")</f>
        <v>5.8</v>
      </c>
      <c r="Q128" s="14">
        <f>IF(squadre!Q10=0, Q10, "-")</f>
        <v>5.6</v>
      </c>
      <c r="R128" s="14">
        <f>IF(squadre!R10=0, R10, "-")</f>
        <v>5.9</v>
      </c>
      <c r="S128" s="14" t="str">
        <f>IF(squadre!S10=0, S10, "-")</f>
        <v>-</v>
      </c>
      <c r="T128" s="14" t="str">
        <f>IF(squadre!T10=0, T10, "-")</f>
        <v>-</v>
      </c>
      <c r="U128" s="14" t="str">
        <f>IF(squadre!U10=0, U10, "-")</f>
        <v>-</v>
      </c>
      <c r="V128" s="14" t="str">
        <f>IF(squadre!V10=0, V10, "-")</f>
        <v>-</v>
      </c>
      <c r="Y128" s="12">
        <v>8</v>
      </c>
      <c r="Z128" s="14">
        <f>IF(squadre!BC10="0v", C10, "-")</f>
        <v>6.3</v>
      </c>
      <c r="AA128" s="14" t="str">
        <f>IF(squadre!BD10="0v", D10, "-")</f>
        <v>-</v>
      </c>
      <c r="AB128" s="14" t="str">
        <f>IF(squadre!BE10="0v", E10, "-")</f>
        <v>-</v>
      </c>
      <c r="AC128" s="14" t="str">
        <f>IF(squadre!BF10="0v", F10, "-")</f>
        <v>-</v>
      </c>
      <c r="AD128" s="14" t="str">
        <f>IF(squadre!BG10="0v", G10, "-")</f>
        <v>-</v>
      </c>
      <c r="AE128" s="14" t="str">
        <f>IF(squadre!BH10="0v", H10, "-")</f>
        <v>-</v>
      </c>
      <c r="AF128" s="14" t="str">
        <f>IF(squadre!BI10="0v", I10, "-")</f>
        <v>-</v>
      </c>
      <c r="AG128" s="14" t="str">
        <f>IF(squadre!BJ10="0v", J10, "-")</f>
        <v>-</v>
      </c>
      <c r="AH128" s="14" t="str">
        <f>IF(squadre!BK10="0v", K10, "-")</f>
        <v>-</v>
      </c>
      <c r="AI128" s="14" t="str">
        <f>IF(squadre!BL10="0v", L10, "-")</f>
        <v>-</v>
      </c>
      <c r="AJ128" s="14">
        <f>IF(squadre!BM10="0v", M10, "-")</f>
        <v>6.3</v>
      </c>
      <c r="AK128" s="14" t="str">
        <f>IF(squadre!BN10="0v", N10, "-")</f>
        <v>-</v>
      </c>
      <c r="AL128" s="14">
        <f>IF(squadre!BO10="0v", O10, "-")</f>
        <v>5.9</v>
      </c>
      <c r="AM128" s="14" t="str">
        <f>IF(squadre!BP10="0v", P10, "-")</f>
        <v>-</v>
      </c>
      <c r="AN128" s="14" t="str">
        <f>IF(squadre!BQ10="0v", Q10, "-")</f>
        <v>-</v>
      </c>
      <c r="AO128" s="14" t="str">
        <f>IF(squadre!BR10="0v", R10, "-")</f>
        <v>-</v>
      </c>
      <c r="AP128" s="14" t="str">
        <f>IF(squadre!BS10="0v", S10, "-")</f>
        <v>-</v>
      </c>
      <c r="AQ128" s="14" t="str">
        <f>IF(squadre!BT10="0v", T10, "-")</f>
        <v>-</v>
      </c>
      <c r="AR128" s="14" t="str">
        <f>IF(squadre!BU10="0v", U10, "-")</f>
        <v>-</v>
      </c>
      <c r="AS128" s="14" t="str">
        <f>IF(squadre!BV10="0v", V10, "-")</f>
        <v>-</v>
      </c>
      <c r="AV128" s="12">
        <v>8</v>
      </c>
      <c r="AW128" s="14" t="str">
        <f>IF(squadre!BC10="0p", C10, "-")</f>
        <v>-</v>
      </c>
      <c r="AX128" s="14" t="str">
        <f>IF(squadre!BD10="0p", D10, "-")</f>
        <v>-</v>
      </c>
      <c r="AY128" s="14" t="str">
        <f>IF(squadre!BE10="0p", E10, "-")</f>
        <v>-</v>
      </c>
      <c r="AZ128" s="14">
        <f>IF(squadre!BF10="0p", F10, "-")</f>
        <v>6</v>
      </c>
      <c r="BA128" s="14" t="str">
        <f>IF(squadre!BG10="0p", G10, "-")</f>
        <v>-</v>
      </c>
      <c r="BB128" s="14" t="str">
        <f>IF(squadre!BH10="0p", H10, "-")</f>
        <v>-</v>
      </c>
      <c r="BC128" s="14" t="str">
        <f>IF(squadre!BI10="0p", I10, "-")</f>
        <v>-</v>
      </c>
      <c r="BD128" s="14">
        <f>IF(squadre!BJ10="0p", J10, "-")</f>
        <v>6.4</v>
      </c>
      <c r="BE128" s="14" t="str">
        <f>IF(squadre!BK10="0p", K10, "-")</f>
        <v>-</v>
      </c>
      <c r="BF128" s="14" t="str">
        <f>IF(squadre!BL10="0p", L10, "-")</f>
        <v>-</v>
      </c>
      <c r="BG128" s="14" t="str">
        <f>IF(squadre!BM10="0p", M10, "-")</f>
        <v>-</v>
      </c>
      <c r="BH128" s="14" t="str">
        <f>IF(squadre!BN10="0p", N10, "-")</f>
        <v>-</v>
      </c>
      <c r="BI128" s="14" t="str">
        <f>IF(squadre!BO10="0p", O10, "-")</f>
        <v>-</v>
      </c>
      <c r="BJ128" s="14">
        <f>IF(squadre!BP10="0p", P10, "-")</f>
        <v>5.8</v>
      </c>
      <c r="BK128" s="14" t="str">
        <f>IF(squadre!BQ10="0p", Q10, "-")</f>
        <v>-</v>
      </c>
      <c r="BL128" s="14" t="str">
        <f>IF(squadre!BR10="0p", R10, "-")</f>
        <v>-</v>
      </c>
      <c r="BM128" s="14" t="str">
        <f>IF(squadre!BS10="0p", S10, "-")</f>
        <v>-</v>
      </c>
      <c r="BN128" s="14" t="str">
        <f>IF(squadre!BT10="0p", T10, "-")</f>
        <v>-</v>
      </c>
      <c r="BO128" s="14" t="str">
        <f>IF(squadre!BU10="0p", U10, "-")</f>
        <v>-</v>
      </c>
      <c r="BP128" s="14" t="str">
        <f>IF(squadre!BV10="0p", V10, "-")</f>
        <v>-</v>
      </c>
      <c r="BS128" s="12">
        <v>8</v>
      </c>
      <c r="BT128" s="14" t="str">
        <f>IF(squadre!BC10="0s", C10, "-")</f>
        <v>-</v>
      </c>
      <c r="BU128" s="14" t="str">
        <f>IF(squadre!BD10="0s", D10, "-")</f>
        <v>-</v>
      </c>
      <c r="BV128" s="14" t="str">
        <f>IF(squadre!BE10="0s", E10, "-")</f>
        <v>-</v>
      </c>
      <c r="BW128" s="14" t="str">
        <f>IF(squadre!BF10="0s", F10, "-")</f>
        <v>-</v>
      </c>
      <c r="BX128" s="14">
        <f>IF(squadre!BG10="0s", G10, "-")</f>
        <v>5.4</v>
      </c>
      <c r="BY128" s="14">
        <f>IF(squadre!BH10="0s", H10, "-")</f>
        <v>5.7</v>
      </c>
      <c r="BZ128" s="14" t="str">
        <f>IF(squadre!BI10="0s", I10, "-")</f>
        <v>-</v>
      </c>
      <c r="CA128" s="14" t="str">
        <f>IF(squadre!BJ10="0s", J10, "-")</f>
        <v>-</v>
      </c>
      <c r="CB128" s="14" t="str">
        <f>IF(squadre!BK10="0s", K10, "-")</f>
        <v>-</v>
      </c>
      <c r="CC128" s="14" t="str">
        <f>IF(squadre!BL10="0s", L10, "-")</f>
        <v>-</v>
      </c>
      <c r="CD128" s="14" t="str">
        <f>IF(squadre!BM10="0s", M10, "-")</f>
        <v>-</v>
      </c>
      <c r="CE128" s="14" t="str">
        <f>IF(squadre!BN10="0s", N10, "-")</f>
        <v>-</v>
      </c>
      <c r="CF128" s="14" t="str">
        <f>IF(squadre!BO10="0s", O10, "-")</f>
        <v>-</v>
      </c>
      <c r="CG128" s="14" t="str">
        <f>IF(squadre!BP10="0s", P10, "-")</f>
        <v>-</v>
      </c>
      <c r="CH128" s="14">
        <f>IF(squadre!BQ10="0s", Q10, "-")</f>
        <v>5.6</v>
      </c>
      <c r="CI128" s="14">
        <f>IF(squadre!BR10="0s", R10, "-")</f>
        <v>5.9</v>
      </c>
      <c r="CJ128" s="14" t="str">
        <f>IF(squadre!BS10="0s", S10, "-")</f>
        <v>-</v>
      </c>
      <c r="CK128" s="14" t="str">
        <f>IF(squadre!BT10="0s", T10, "-")</f>
        <v>-</v>
      </c>
      <c r="CL128" s="14" t="str">
        <f>IF(squadre!BU10="0s", U10, "-")</f>
        <v>-</v>
      </c>
      <c r="CM128" s="14" t="str">
        <f>IF(squadre!BV10="0s", V10, "-")</f>
        <v>-</v>
      </c>
    </row>
    <row r="129" spans="2:91" x14ac:dyDescent="0.3">
      <c r="B129" s="12">
        <v>9</v>
      </c>
      <c r="C129" s="14" t="str">
        <f>IF(squadre!C11=0, C11, "-")</f>
        <v>-</v>
      </c>
      <c r="D129" s="14">
        <f>IF(squadre!D11=0, D11, "-")</f>
        <v>5.9</v>
      </c>
      <c r="E129" s="14">
        <f>IF(squadre!E11=0, E11, "-")</f>
        <v>5.7</v>
      </c>
      <c r="F129" s="14">
        <f>IF(squadre!F11=0, F11, "-")</f>
        <v>6.1</v>
      </c>
      <c r="G129" s="14" t="str">
        <f>IF(squadre!G11=0, G11, "-")</f>
        <v>-</v>
      </c>
      <c r="H129" s="14" t="str">
        <f>IF(squadre!H11=0, H11, "-")</f>
        <v>-</v>
      </c>
      <c r="I129" s="14">
        <f>IF(squadre!I11=0, I11, "-")</f>
        <v>5.5</v>
      </c>
      <c r="J129" s="14" t="str">
        <f>IF(squadre!J11=0, J11, "-")</f>
        <v>-</v>
      </c>
      <c r="K129" s="14">
        <f>IF(squadre!K11=0, K11, "-")</f>
        <v>5.9</v>
      </c>
      <c r="L129" s="14" t="str">
        <f>IF(squadre!L11=0, L11, "-")</f>
        <v>-</v>
      </c>
      <c r="M129" s="14" t="str">
        <f>IF(squadre!M11=0, M11, "-")</f>
        <v>-</v>
      </c>
      <c r="N129" s="14">
        <f>IF(squadre!N11=0, N11, "-")</f>
        <v>5.6</v>
      </c>
      <c r="O129" s="14" t="str">
        <f>IF(squadre!O11=0, O11, "-")</f>
        <v>-</v>
      </c>
      <c r="P129" s="14" t="str">
        <f>IF(squadre!P11=0, P11, "-")</f>
        <v>-</v>
      </c>
      <c r="Q129" s="14" t="str">
        <f>IF(squadre!Q11=0, Q11, "-")</f>
        <v>-</v>
      </c>
      <c r="R129" s="14" t="str">
        <f>IF(squadre!R11=0, R11, "-")</f>
        <v>-</v>
      </c>
      <c r="S129" s="14">
        <f>IF(squadre!S11=0, S11, "-")</f>
        <v>5.5</v>
      </c>
      <c r="T129" s="14">
        <f>IF(squadre!T11=0, T11, "-")</f>
        <v>5.8</v>
      </c>
      <c r="U129" s="14">
        <f>IF(squadre!U11=0, U11, "-")</f>
        <v>6</v>
      </c>
      <c r="V129" s="14">
        <f>IF(squadre!V11=0, V11, "-")</f>
        <v>5.4</v>
      </c>
      <c r="Y129" s="12">
        <v>9</v>
      </c>
      <c r="Z129" s="14" t="str">
        <f>IF(squadre!BC11="0v", C11, "-")</f>
        <v>-</v>
      </c>
      <c r="AA129" s="14">
        <f>IF(squadre!BD11="0v", D11, "-")</f>
        <v>5.9</v>
      </c>
      <c r="AB129" s="14" t="str">
        <f>IF(squadre!BE11="0v", E11, "-")</f>
        <v>-</v>
      </c>
      <c r="AC129" s="14" t="str">
        <f>IF(squadre!BF11="0v", F11, "-")</f>
        <v>-</v>
      </c>
      <c r="AD129" s="14" t="str">
        <f>IF(squadre!BG11="0v", G11, "-")</f>
        <v>-</v>
      </c>
      <c r="AE129" s="14" t="str">
        <f>IF(squadre!BH11="0v", H11, "-")</f>
        <v>-</v>
      </c>
      <c r="AF129" s="14" t="str">
        <f>IF(squadre!BI11="0v", I11, "-")</f>
        <v>-</v>
      </c>
      <c r="AG129" s="14" t="str">
        <f>IF(squadre!BJ11="0v", J11, "-")</f>
        <v>-</v>
      </c>
      <c r="AH129" s="14" t="str">
        <f>IF(squadre!BK11="0v", K11, "-")</f>
        <v>-</v>
      </c>
      <c r="AI129" s="14" t="str">
        <f>IF(squadre!BL11="0v", L11, "-")</f>
        <v>-</v>
      </c>
      <c r="AJ129" s="14" t="str">
        <f>IF(squadre!BM11="0v", M11, "-")</f>
        <v>-</v>
      </c>
      <c r="AK129" s="14" t="str">
        <f>IF(squadre!BN11="0v", N11, "-")</f>
        <v>-</v>
      </c>
      <c r="AL129" s="14" t="str">
        <f>IF(squadre!BO11="0v", O11, "-")</f>
        <v>-</v>
      </c>
      <c r="AM129" s="14" t="str">
        <f>IF(squadre!BP11="0v", P11, "-")</f>
        <v>-</v>
      </c>
      <c r="AN129" s="14" t="str">
        <f>IF(squadre!BQ11="0v", Q11, "-")</f>
        <v>-</v>
      </c>
      <c r="AO129" s="14" t="str">
        <f>IF(squadre!BR11="0v", R11, "-")</f>
        <v>-</v>
      </c>
      <c r="AP129" s="14" t="str">
        <f>IF(squadre!BS11="0v", S11, "-")</f>
        <v>-</v>
      </c>
      <c r="AQ129" s="14" t="str">
        <f>IF(squadre!BT11="0v", T11, "-")</f>
        <v>-</v>
      </c>
      <c r="AR129" s="14" t="str">
        <f>IF(squadre!BU11="0v", U11, "-")</f>
        <v>-</v>
      </c>
      <c r="AS129" s="14" t="str">
        <f>IF(squadre!BV11="0v", V11, "-")</f>
        <v>-</v>
      </c>
      <c r="AV129" s="12">
        <v>9</v>
      </c>
      <c r="AW129" s="14" t="str">
        <f>IF(squadre!BC11="0p", C11, "-")</f>
        <v>-</v>
      </c>
      <c r="AX129" s="14" t="str">
        <f>IF(squadre!BD11="0p", D11, "-")</f>
        <v>-</v>
      </c>
      <c r="AY129" s="14">
        <f>IF(squadre!BE11="0p", E11, "-")</f>
        <v>5.7</v>
      </c>
      <c r="AZ129" s="14">
        <f>IF(squadre!BF11="0p", F11, "-")</f>
        <v>6.1</v>
      </c>
      <c r="BA129" s="14" t="str">
        <f>IF(squadre!BG11="0p", G11, "-")</f>
        <v>-</v>
      </c>
      <c r="BB129" s="14" t="str">
        <f>IF(squadre!BH11="0p", H11, "-")</f>
        <v>-</v>
      </c>
      <c r="BC129" s="14" t="str">
        <f>IF(squadre!BI11="0p", I11, "-")</f>
        <v>-</v>
      </c>
      <c r="BD129" s="14" t="str">
        <f>IF(squadre!BJ11="0p", J11, "-")</f>
        <v>-</v>
      </c>
      <c r="BE129" s="14">
        <f>IF(squadre!BK11="0p", K11, "-")</f>
        <v>5.9</v>
      </c>
      <c r="BF129" s="14" t="str">
        <f>IF(squadre!BL11="0p", L11, "-")</f>
        <v>-</v>
      </c>
      <c r="BG129" s="14" t="str">
        <f>IF(squadre!BM11="0p", M11, "-")</f>
        <v>-</v>
      </c>
      <c r="BH129" s="14" t="str">
        <f>IF(squadre!BN11="0p", N11, "-")</f>
        <v>-</v>
      </c>
      <c r="BI129" s="14" t="str">
        <f>IF(squadre!BO11="0p", O11, "-")</f>
        <v>-</v>
      </c>
      <c r="BJ129" s="14" t="str">
        <f>IF(squadre!BP11="0p", P11, "-")</f>
        <v>-</v>
      </c>
      <c r="BK129" s="14" t="str">
        <f>IF(squadre!BQ11="0p", Q11, "-")</f>
        <v>-</v>
      </c>
      <c r="BL129" s="14" t="str">
        <f>IF(squadre!BR11="0p", R11, "-")</f>
        <v>-</v>
      </c>
      <c r="BM129" s="14" t="str">
        <f>IF(squadre!BS11="0p", S11, "-")</f>
        <v>-</v>
      </c>
      <c r="BN129" s="14" t="str">
        <f>IF(squadre!BT11="0p", T11, "-")</f>
        <v>-</v>
      </c>
      <c r="BO129" s="14">
        <f>IF(squadre!BU11="0p", U11, "-")</f>
        <v>6</v>
      </c>
      <c r="BP129" s="14" t="str">
        <f>IF(squadre!BV11="0p", V11, "-")</f>
        <v>-</v>
      </c>
      <c r="BS129" s="12">
        <v>9</v>
      </c>
      <c r="BT129" s="14" t="str">
        <f>IF(squadre!BC11="0s", C11, "-")</f>
        <v>-</v>
      </c>
      <c r="BU129" s="14" t="str">
        <f>IF(squadre!BD11="0s", D11, "-")</f>
        <v>-</v>
      </c>
      <c r="BV129" s="14" t="str">
        <f>IF(squadre!BE11="0s", E11, "-")</f>
        <v>-</v>
      </c>
      <c r="BW129" s="14" t="str">
        <f>IF(squadre!BF11="0s", F11, "-")</f>
        <v>-</v>
      </c>
      <c r="BX129" s="14" t="str">
        <f>IF(squadre!BG11="0s", G11, "-")</f>
        <v>-</v>
      </c>
      <c r="BY129" s="14" t="str">
        <f>IF(squadre!BH11="0s", H11, "-")</f>
        <v>-</v>
      </c>
      <c r="BZ129" s="14">
        <f>IF(squadre!BI11="0s", I11, "-")</f>
        <v>5.5</v>
      </c>
      <c r="CA129" s="14" t="str">
        <f>IF(squadre!BJ11="0s", J11, "-")</f>
        <v>-</v>
      </c>
      <c r="CB129" s="14" t="str">
        <f>IF(squadre!BK11="0s", K11, "-")</f>
        <v>-</v>
      </c>
      <c r="CC129" s="14" t="str">
        <f>IF(squadre!BL11="0s", L11, "-")</f>
        <v>-</v>
      </c>
      <c r="CD129" s="14" t="str">
        <f>IF(squadre!BM11="0s", M11, "-")</f>
        <v>-</v>
      </c>
      <c r="CE129" s="14">
        <f>IF(squadre!BN11="0s", N11, "-")</f>
        <v>5.6</v>
      </c>
      <c r="CF129" s="14" t="str">
        <f>IF(squadre!BO11="0s", O11, "-")</f>
        <v>-</v>
      </c>
      <c r="CG129" s="14" t="str">
        <f>IF(squadre!BP11="0s", P11, "-")</f>
        <v>-</v>
      </c>
      <c r="CH129" s="14" t="str">
        <f>IF(squadre!BQ11="0s", Q11, "-")</f>
        <v>-</v>
      </c>
      <c r="CI129" s="14" t="str">
        <f>IF(squadre!BR11="0s", R11, "-")</f>
        <v>-</v>
      </c>
      <c r="CJ129" s="14">
        <f>IF(squadre!BS11="0s", S11, "-")</f>
        <v>5.5</v>
      </c>
      <c r="CK129" s="14">
        <f>IF(squadre!BT11="0s", T11, "-")</f>
        <v>5.8</v>
      </c>
      <c r="CL129" s="14" t="str">
        <f>IF(squadre!BU11="0s", U11, "-")</f>
        <v>-</v>
      </c>
      <c r="CM129" s="14">
        <f>IF(squadre!BV11="0s", V11, "-")</f>
        <v>5.4</v>
      </c>
    </row>
    <row r="130" spans="2:91" x14ac:dyDescent="0.3">
      <c r="B130" s="12">
        <v>10</v>
      </c>
      <c r="C130" s="14">
        <f>IF(squadre!C12=0, C12, "-")</f>
        <v>5.9</v>
      </c>
      <c r="D130" s="14" t="str">
        <f>IF(squadre!D12=0, D12, "-")</f>
        <v>-</v>
      </c>
      <c r="E130" s="14" t="str">
        <f>IF(squadre!E12=0, E12, "-")</f>
        <v>-</v>
      </c>
      <c r="F130" s="14" t="str">
        <f>IF(squadre!F12=0, F12, "-")</f>
        <v>-</v>
      </c>
      <c r="G130" s="14">
        <f>IF(squadre!G12=0, G12, "-")</f>
        <v>5.2</v>
      </c>
      <c r="H130" s="14">
        <f>IF(squadre!H12=0, H12, "-")</f>
        <v>5.2</v>
      </c>
      <c r="I130" s="14" t="str">
        <f>IF(squadre!I12=0, I12, "-")</f>
        <v>-</v>
      </c>
      <c r="J130" s="14">
        <f>IF(squadre!J12=0, J12, "-")</f>
        <v>5.7</v>
      </c>
      <c r="K130" s="14" t="str">
        <f>IF(squadre!K12=0, K12, "-")</f>
        <v>-</v>
      </c>
      <c r="L130" s="14">
        <f>IF(squadre!L12=0, L12, "-")</f>
        <v>6.4</v>
      </c>
      <c r="M130" s="14">
        <f>IF(squadre!M12=0, M12, "-")</f>
        <v>6.3</v>
      </c>
      <c r="N130" s="14" t="str">
        <f>IF(squadre!N12=0, N12, "-")</f>
        <v>-</v>
      </c>
      <c r="O130" s="14">
        <f>IF(squadre!O12=0, O12, "-")</f>
        <v>6.4</v>
      </c>
      <c r="P130" s="14">
        <f>IF(squadre!P12=0, P12, "-")</f>
        <v>5.4</v>
      </c>
      <c r="Q130" s="14">
        <f>IF(squadre!Q12=0, Q12, "-")</f>
        <v>6</v>
      </c>
      <c r="R130" s="14">
        <f>IF(squadre!R12=0, R12, "-")</f>
        <v>5.4</v>
      </c>
      <c r="S130" s="14" t="str">
        <f>IF(squadre!S12=0, S12, "-")</f>
        <v>-</v>
      </c>
      <c r="T130" s="14" t="str">
        <f>IF(squadre!T12=0, T12, "-")</f>
        <v>-</v>
      </c>
      <c r="U130" s="14" t="str">
        <f>IF(squadre!U12=0, U12, "-")</f>
        <v>-</v>
      </c>
      <c r="V130" s="14" t="str">
        <f>IF(squadre!V12=0, V12, "-")</f>
        <v>-</v>
      </c>
      <c r="Y130" s="12">
        <v>10</v>
      </c>
      <c r="Z130" s="14" t="str">
        <f>IF(squadre!BC12="0v", C12, "-")</f>
        <v>-</v>
      </c>
      <c r="AA130" s="14" t="str">
        <f>IF(squadre!BD12="0v", D12, "-")</f>
        <v>-</v>
      </c>
      <c r="AB130" s="14" t="str">
        <f>IF(squadre!BE12="0v", E12, "-")</f>
        <v>-</v>
      </c>
      <c r="AC130" s="14" t="str">
        <f>IF(squadre!BF12="0v", F12, "-")</f>
        <v>-</v>
      </c>
      <c r="AD130" s="14" t="str">
        <f>IF(squadre!BG12="0v", G12, "-")</f>
        <v>-</v>
      </c>
      <c r="AE130" s="14" t="str">
        <f>IF(squadre!BH12="0v", H12, "-")</f>
        <v>-</v>
      </c>
      <c r="AF130" s="14" t="str">
        <f>IF(squadre!BI12="0v", I12, "-")</f>
        <v>-</v>
      </c>
      <c r="AG130" s="14" t="str">
        <f>IF(squadre!BJ12="0v", J12, "-")</f>
        <v>-</v>
      </c>
      <c r="AH130" s="14" t="str">
        <f>IF(squadre!BK12="0v", K12, "-")</f>
        <v>-</v>
      </c>
      <c r="AI130" s="14">
        <f>IF(squadre!BL12="0v", L12, "-")</f>
        <v>6.4</v>
      </c>
      <c r="AJ130" s="14">
        <f>IF(squadre!BM12="0v", M12, "-")</f>
        <v>6.3</v>
      </c>
      <c r="AK130" s="14" t="str">
        <f>IF(squadre!BN12="0v", N12, "-")</f>
        <v>-</v>
      </c>
      <c r="AL130" s="14">
        <f>IF(squadre!BO12="0v", O12, "-")</f>
        <v>6.4</v>
      </c>
      <c r="AM130" s="14" t="str">
        <f>IF(squadre!BP12="0v", P12, "-")</f>
        <v>-</v>
      </c>
      <c r="AN130" s="14" t="str">
        <f>IF(squadre!BQ12="0v", Q12, "-")</f>
        <v>-</v>
      </c>
      <c r="AO130" s="14" t="str">
        <f>IF(squadre!BR12="0v", R12, "-")</f>
        <v>-</v>
      </c>
      <c r="AP130" s="14" t="str">
        <f>IF(squadre!BS12="0v", S12, "-")</f>
        <v>-</v>
      </c>
      <c r="AQ130" s="14" t="str">
        <f>IF(squadre!BT12="0v", T12, "-")</f>
        <v>-</v>
      </c>
      <c r="AR130" s="14" t="str">
        <f>IF(squadre!BU12="0v", U12, "-")</f>
        <v>-</v>
      </c>
      <c r="AS130" s="14" t="str">
        <f>IF(squadre!BV12="0v", V12, "-")</f>
        <v>-</v>
      </c>
      <c r="AV130" s="12">
        <v>10</v>
      </c>
      <c r="AW130" s="14" t="str">
        <f>IF(squadre!BC12="0p", C12, "-")</f>
        <v>-</v>
      </c>
      <c r="AX130" s="14" t="str">
        <f>IF(squadre!BD12="0p", D12, "-")</f>
        <v>-</v>
      </c>
      <c r="AY130" s="14" t="str">
        <f>IF(squadre!BE12="0p", E12, "-")</f>
        <v>-</v>
      </c>
      <c r="AZ130" s="14" t="str">
        <f>IF(squadre!BF12="0p", F12, "-")</f>
        <v>-</v>
      </c>
      <c r="BA130" s="14" t="str">
        <f>IF(squadre!BG12="0p", G12, "-")</f>
        <v>-</v>
      </c>
      <c r="BB130" s="14" t="str">
        <f>IF(squadre!BH12="0p", H12, "-")</f>
        <v>-</v>
      </c>
      <c r="BC130" s="14" t="str">
        <f>IF(squadre!BI12="0p", I12, "-")</f>
        <v>-</v>
      </c>
      <c r="BD130" s="14" t="str">
        <f>IF(squadre!BJ12="0p", J12, "-")</f>
        <v>-</v>
      </c>
      <c r="BE130" s="14" t="str">
        <f>IF(squadre!BK12="0p", K12, "-")</f>
        <v>-</v>
      </c>
      <c r="BF130" s="14" t="str">
        <f>IF(squadre!BL12="0p", L12, "-")</f>
        <v>-</v>
      </c>
      <c r="BG130" s="14" t="str">
        <f>IF(squadre!BM12="0p", M12, "-")</f>
        <v>-</v>
      </c>
      <c r="BH130" s="14" t="str">
        <f>IF(squadre!BN12="0p", N12, "-")</f>
        <v>-</v>
      </c>
      <c r="BI130" s="14" t="str">
        <f>IF(squadre!BO12="0p", O12, "-")</f>
        <v>-</v>
      </c>
      <c r="BJ130" s="14" t="str">
        <f>IF(squadre!BP12="0p", P12, "-")</f>
        <v>-</v>
      </c>
      <c r="BK130" s="14">
        <f>IF(squadre!BQ12="0p", Q12, "-")</f>
        <v>6</v>
      </c>
      <c r="BL130" s="14" t="str">
        <f>IF(squadre!BR12="0p", R12, "-")</f>
        <v>-</v>
      </c>
      <c r="BM130" s="14" t="str">
        <f>IF(squadre!BS12="0p", S12, "-")</f>
        <v>-</v>
      </c>
      <c r="BN130" s="14" t="str">
        <f>IF(squadre!BT12="0p", T12, "-")</f>
        <v>-</v>
      </c>
      <c r="BO130" s="14" t="str">
        <f>IF(squadre!BU12="0p", U12, "-")</f>
        <v>-</v>
      </c>
      <c r="BP130" s="14" t="str">
        <f>IF(squadre!BV12="0p", V12, "-")</f>
        <v>-</v>
      </c>
      <c r="BS130" s="12">
        <v>10</v>
      </c>
      <c r="BT130" s="14">
        <f>IF(squadre!BC12="0s", C12, "-")</f>
        <v>5.9</v>
      </c>
      <c r="BU130" s="14" t="str">
        <f>IF(squadre!BD12="0s", D12, "-")</f>
        <v>-</v>
      </c>
      <c r="BV130" s="14" t="str">
        <f>IF(squadre!BE12="0s", E12, "-")</f>
        <v>-</v>
      </c>
      <c r="BW130" s="14" t="str">
        <f>IF(squadre!BF12="0s", F12, "-")</f>
        <v>-</v>
      </c>
      <c r="BX130" s="14">
        <f>IF(squadre!BG12="0s", G12, "-")</f>
        <v>5.2</v>
      </c>
      <c r="BY130" s="14">
        <f>IF(squadre!BH12="0s", H12, "-")</f>
        <v>5.2</v>
      </c>
      <c r="BZ130" s="14" t="str">
        <f>IF(squadre!BI12="0s", I12, "-")</f>
        <v>-</v>
      </c>
      <c r="CA130" s="14">
        <f>IF(squadre!BJ12="0s", J12, "-")</f>
        <v>5.7</v>
      </c>
      <c r="CB130" s="14" t="str">
        <f>IF(squadre!BK12="0s", K12, "-")</f>
        <v>-</v>
      </c>
      <c r="CC130" s="14" t="str">
        <f>IF(squadre!BL12="0s", L12, "-")</f>
        <v>-</v>
      </c>
      <c r="CD130" s="14" t="str">
        <f>IF(squadre!BM12="0s", M12, "-")</f>
        <v>-</v>
      </c>
      <c r="CE130" s="14" t="str">
        <f>IF(squadre!BN12="0s", N12, "-")</f>
        <v>-</v>
      </c>
      <c r="CF130" s="14" t="str">
        <f>IF(squadre!BO12="0s", O12, "-")</f>
        <v>-</v>
      </c>
      <c r="CG130" s="14">
        <f>IF(squadre!BP12="0s", P12, "-")</f>
        <v>5.4</v>
      </c>
      <c r="CH130" s="14" t="str">
        <f>IF(squadre!BQ12="0s", Q12, "-")</f>
        <v>-</v>
      </c>
      <c r="CI130" s="14">
        <f>IF(squadre!BR12="0s", R12, "-")</f>
        <v>5.4</v>
      </c>
      <c r="CJ130" s="14" t="str">
        <f>IF(squadre!BS12="0s", S12, "-")</f>
        <v>-</v>
      </c>
      <c r="CK130" s="14" t="str">
        <f>IF(squadre!BT12="0s", T12, "-")</f>
        <v>-</v>
      </c>
      <c r="CL130" s="14" t="str">
        <f>IF(squadre!BU12="0s", U12, "-")</f>
        <v>-</v>
      </c>
      <c r="CM130" s="14" t="str">
        <f>IF(squadre!BV12="0s", V12, "-")</f>
        <v>-</v>
      </c>
    </row>
    <row r="131" spans="2:91" x14ac:dyDescent="0.3">
      <c r="B131" s="12">
        <v>11</v>
      </c>
      <c r="C131" s="14" t="str">
        <f>IF(squadre!C13=0, C13, "-")</f>
        <v>-</v>
      </c>
      <c r="D131" s="14">
        <f>IF(squadre!D13=0, D13, "-")</f>
        <v>5.5</v>
      </c>
      <c r="E131" s="14">
        <f>IF(squadre!E13=0, E13, "-")</f>
        <v>5.5</v>
      </c>
      <c r="F131" s="14">
        <f>IF(squadre!F13=0, F13, "-")</f>
        <v>5.3</v>
      </c>
      <c r="G131" s="14" t="str">
        <f>IF(squadre!G13=0, G13, "-")</f>
        <v>-</v>
      </c>
      <c r="H131" s="14" t="str">
        <f>IF(squadre!H13=0, H13, "-")</f>
        <v>-</v>
      </c>
      <c r="I131" s="14">
        <f>IF(squadre!I13=0, I13, "-")</f>
        <v>5.4</v>
      </c>
      <c r="J131" s="14" t="str">
        <f>IF(squadre!J13=0, J13, "-")</f>
        <v>-</v>
      </c>
      <c r="K131" s="14">
        <f>IF(squadre!K13=0, K13, "-")</f>
        <v>6</v>
      </c>
      <c r="L131" s="14">
        <f>IF(squadre!L13=0, L13, "-")</f>
        <v>6</v>
      </c>
      <c r="M131" s="14" t="str">
        <f>IF(squadre!M13=0, M13, "-")</f>
        <v>-</v>
      </c>
      <c r="N131" s="14">
        <f>IF(squadre!N13=0, N13, "-")</f>
        <v>6.4</v>
      </c>
      <c r="O131" s="14" t="str">
        <f>IF(squadre!O13=0, O13, "-")</f>
        <v>-</v>
      </c>
      <c r="P131" s="14" t="str">
        <f>IF(squadre!P13=0, P13, "-")</f>
        <v>-</v>
      </c>
      <c r="Q131" s="14" t="str">
        <f>IF(squadre!Q13=0, Q13, "-")</f>
        <v>-</v>
      </c>
      <c r="R131" s="14" t="str">
        <f>IF(squadre!R13=0, R13, "-")</f>
        <v>-</v>
      </c>
      <c r="S131" s="14">
        <f>IF(squadre!S13=0, S13, "-")</f>
        <v>5.7</v>
      </c>
      <c r="T131" s="14">
        <f>IF(squadre!T13=0, T13, "-")</f>
        <v>6.2</v>
      </c>
      <c r="U131" s="14">
        <f>IF(squadre!U13=0, U13, "-")</f>
        <v>5.9</v>
      </c>
      <c r="V131" s="14" t="str">
        <f>IF(squadre!V13=0, V13, "-")</f>
        <v>-</v>
      </c>
      <c r="Y131" s="12">
        <v>11</v>
      </c>
      <c r="Z131" s="14" t="str">
        <f>IF(squadre!BC13="0v", C13, "-")</f>
        <v>-</v>
      </c>
      <c r="AA131" s="14" t="str">
        <f>IF(squadre!BD13="0v", D13, "-")</f>
        <v>-</v>
      </c>
      <c r="AB131" s="14" t="str">
        <f>IF(squadre!BE13="0v", E13, "-")</f>
        <v>-</v>
      </c>
      <c r="AC131" s="14" t="str">
        <f>IF(squadre!BF13="0v", F13, "-")</f>
        <v>-</v>
      </c>
      <c r="AD131" s="14" t="str">
        <f>IF(squadre!BG13="0v", G13, "-")</f>
        <v>-</v>
      </c>
      <c r="AE131" s="14" t="str">
        <f>IF(squadre!BH13="0v", H13, "-")</f>
        <v>-</v>
      </c>
      <c r="AF131" s="14" t="str">
        <f>IF(squadre!BI13="0v", I13, "-")</f>
        <v>-</v>
      </c>
      <c r="AG131" s="14" t="str">
        <f>IF(squadre!BJ13="0v", J13, "-")</f>
        <v>-</v>
      </c>
      <c r="AH131" s="14">
        <f>IF(squadre!BK13="0v", K13, "-")</f>
        <v>6</v>
      </c>
      <c r="AI131" s="14" t="str">
        <f>IF(squadre!BL13="0v", L13, "-")</f>
        <v>-</v>
      </c>
      <c r="AJ131" s="14" t="str">
        <f>IF(squadre!BM13="0v", M13, "-")</f>
        <v>-</v>
      </c>
      <c r="AK131" s="14">
        <f>IF(squadre!BN13="0v", N13, "-")</f>
        <v>6.4</v>
      </c>
      <c r="AL131" s="14" t="str">
        <f>IF(squadre!BO13="0v", O13, "-")</f>
        <v>-</v>
      </c>
      <c r="AM131" s="14" t="str">
        <f>IF(squadre!BP13="0v", P13, "-")</f>
        <v>-</v>
      </c>
      <c r="AN131" s="14" t="str">
        <f>IF(squadre!BQ13="0v", Q13, "-")</f>
        <v>-</v>
      </c>
      <c r="AO131" s="14" t="str">
        <f>IF(squadre!BR13="0v", R13, "-")</f>
        <v>-</v>
      </c>
      <c r="AP131" s="14" t="str">
        <f>IF(squadre!BS13="0v", S13, "-")</f>
        <v>-</v>
      </c>
      <c r="AQ131" s="14">
        <f>IF(squadre!BT13="0v", T13, "-")</f>
        <v>6.2</v>
      </c>
      <c r="AR131" s="14" t="str">
        <f>IF(squadre!BU13="0v", U13, "-")</f>
        <v>-</v>
      </c>
      <c r="AS131" s="14" t="str">
        <f>IF(squadre!BV13="0v", V13, "-")</f>
        <v>-</v>
      </c>
      <c r="AV131" s="12">
        <v>11</v>
      </c>
      <c r="AW131" s="14" t="str">
        <f>IF(squadre!BC13="0p", C13, "-")</f>
        <v>-</v>
      </c>
      <c r="AX131" s="14" t="str">
        <f>IF(squadre!BD13="0p", D13, "-")</f>
        <v>-</v>
      </c>
      <c r="AY131" s="14" t="str">
        <f>IF(squadre!BE13="0p", E13, "-")</f>
        <v>-</v>
      </c>
      <c r="AZ131" s="14" t="str">
        <f>IF(squadre!BF13="0p", F13, "-")</f>
        <v>-</v>
      </c>
      <c r="BA131" s="14" t="str">
        <f>IF(squadre!BG13="0p", G13, "-")</f>
        <v>-</v>
      </c>
      <c r="BB131" s="14" t="str">
        <f>IF(squadre!BH13="0p", H13, "-")</f>
        <v>-</v>
      </c>
      <c r="BC131" s="14" t="str">
        <f>IF(squadre!BI13="0p", I13, "-")</f>
        <v>-</v>
      </c>
      <c r="BD131" s="14" t="str">
        <f>IF(squadre!BJ13="0p", J13, "-")</f>
        <v>-</v>
      </c>
      <c r="BE131" s="14" t="str">
        <f>IF(squadre!BK13="0p", K13, "-")</f>
        <v>-</v>
      </c>
      <c r="BF131" s="14">
        <f>IF(squadre!BL13="0p", L13, "-")</f>
        <v>6</v>
      </c>
      <c r="BG131" s="14" t="str">
        <f>IF(squadre!BM13="0p", M13, "-")</f>
        <v>-</v>
      </c>
      <c r="BH131" s="14" t="str">
        <f>IF(squadre!BN13="0p", N13, "-")</f>
        <v>-</v>
      </c>
      <c r="BI131" s="14" t="str">
        <f>IF(squadre!BO13="0p", O13, "-")</f>
        <v>-</v>
      </c>
      <c r="BJ131" s="14" t="str">
        <f>IF(squadre!BP13="0p", P13, "-")</f>
        <v>-</v>
      </c>
      <c r="BK131" s="14" t="str">
        <f>IF(squadre!BQ13="0p", Q13, "-")</f>
        <v>-</v>
      </c>
      <c r="BL131" s="14" t="str">
        <f>IF(squadre!BR13="0p", R13, "-")</f>
        <v>-</v>
      </c>
      <c r="BM131" s="14" t="str">
        <f>IF(squadre!BS13="0p", S13, "-")</f>
        <v>-</v>
      </c>
      <c r="BN131" s="14" t="str">
        <f>IF(squadre!BT13="0p", T13, "-")</f>
        <v>-</v>
      </c>
      <c r="BO131" s="14" t="str">
        <f>IF(squadre!BU13="0p", U13, "-")</f>
        <v>-</v>
      </c>
      <c r="BP131" s="14" t="str">
        <f>IF(squadre!BV13="0p", V13, "-")</f>
        <v>-</v>
      </c>
      <c r="BS131" s="12">
        <v>11</v>
      </c>
      <c r="BT131" s="14" t="str">
        <f>IF(squadre!BC13="0s", C13, "-")</f>
        <v>-</v>
      </c>
      <c r="BU131" s="14">
        <f>IF(squadre!BD13="0s", D13, "-")</f>
        <v>5.5</v>
      </c>
      <c r="BV131" s="14">
        <f>IF(squadre!BE13="0s", E13, "-")</f>
        <v>5.5</v>
      </c>
      <c r="BW131" s="14">
        <f>IF(squadre!BF13="0s", F13, "-")</f>
        <v>5.3</v>
      </c>
      <c r="BX131" s="14" t="str">
        <f>IF(squadre!BG13="0s", G13, "-")</f>
        <v>-</v>
      </c>
      <c r="BY131" s="14" t="str">
        <f>IF(squadre!BH13="0s", H13, "-")</f>
        <v>-</v>
      </c>
      <c r="BZ131" s="14">
        <f>IF(squadre!BI13="0s", I13, "-")</f>
        <v>5.4</v>
      </c>
      <c r="CA131" s="14" t="str">
        <f>IF(squadre!BJ13="0s", J13, "-")</f>
        <v>-</v>
      </c>
      <c r="CB131" s="14" t="str">
        <f>IF(squadre!BK13="0s", K13, "-")</f>
        <v>-</v>
      </c>
      <c r="CC131" s="14" t="str">
        <f>IF(squadre!BL13="0s", L13, "-")</f>
        <v>-</v>
      </c>
      <c r="CD131" s="14" t="str">
        <f>IF(squadre!BM13="0s", M13, "-")</f>
        <v>-</v>
      </c>
      <c r="CE131" s="14" t="str">
        <f>IF(squadre!BN13="0s", N13, "-")</f>
        <v>-</v>
      </c>
      <c r="CF131" s="14" t="str">
        <f>IF(squadre!BO13="0s", O13, "-")</f>
        <v>-</v>
      </c>
      <c r="CG131" s="14" t="str">
        <f>IF(squadre!BP13="0s", P13, "-")</f>
        <v>-</v>
      </c>
      <c r="CH131" s="14" t="str">
        <f>IF(squadre!BQ13="0s", Q13, "-")</f>
        <v>-</v>
      </c>
      <c r="CI131" s="14" t="str">
        <f>IF(squadre!BR13="0s", R13, "-")</f>
        <v>-</v>
      </c>
      <c r="CJ131" s="14">
        <f>IF(squadre!BS13="0s", S13, "-")</f>
        <v>5.7</v>
      </c>
      <c r="CK131" s="14" t="str">
        <f>IF(squadre!BT13="0s", T13, "-")</f>
        <v>-</v>
      </c>
      <c r="CL131" s="14">
        <f>IF(squadre!BU13="0s", U13, "-")</f>
        <v>5.9</v>
      </c>
      <c r="CM131" s="14" t="str">
        <f>IF(squadre!BV13="0s", V13, "-")</f>
        <v>-</v>
      </c>
    </row>
    <row r="132" spans="2:91" x14ac:dyDescent="0.3">
      <c r="B132" s="12">
        <v>12</v>
      </c>
      <c r="C132" s="14">
        <f>IF(squadre!C14=0, C14, "-")</f>
        <v>6.3</v>
      </c>
      <c r="D132" s="14" t="str">
        <f>IF(squadre!D14=0, D14, "-")</f>
        <v>-</v>
      </c>
      <c r="E132" s="14">
        <f>IF(squadre!E14=0, E14, "-")</f>
        <v>5.7</v>
      </c>
      <c r="F132" s="14" t="str">
        <f>IF(squadre!F14=0, F14, "-")</f>
        <v>-</v>
      </c>
      <c r="G132" s="14">
        <f>IF(squadre!G14=0, G14, "-")</f>
        <v>6.1</v>
      </c>
      <c r="H132" s="14">
        <f>IF(squadre!H14=0, H14, "-")</f>
        <v>6.2</v>
      </c>
      <c r="I132" s="14" t="str">
        <f>IF(squadre!I14=0, I14, "-")</f>
        <v>-</v>
      </c>
      <c r="J132" s="14" t="str">
        <f>IF(squadre!J14=0, J14, "-")</f>
        <v>-</v>
      </c>
      <c r="K132" s="14" t="str">
        <f>IF(squadre!K14=0, K14, "-")</f>
        <v>-</v>
      </c>
      <c r="L132" s="14" t="str">
        <f>IF(squadre!L14=0, L14, "-")</f>
        <v>-</v>
      </c>
      <c r="M132" s="14">
        <f>IF(squadre!M14=0, M14, "-")</f>
        <v>6</v>
      </c>
      <c r="N132" s="14">
        <f>IF(squadre!N14=0, N14, "-")</f>
        <v>5.7</v>
      </c>
      <c r="O132" s="14">
        <f>IF(squadre!O14=0, O14, "-")</f>
        <v>6</v>
      </c>
      <c r="P132" s="14" t="str">
        <f>IF(squadre!P14=0, P14, "-")</f>
        <v>-</v>
      </c>
      <c r="Q132" s="14">
        <f>IF(squadre!Q14=0, Q14, "-")</f>
        <v>6</v>
      </c>
      <c r="R132" s="14">
        <f>IF(squadre!R14=0, R14, "-")</f>
        <v>5.0999999999999996</v>
      </c>
      <c r="S132" s="14" t="str">
        <f>IF(squadre!S14=0, S14, "-")</f>
        <v>-</v>
      </c>
      <c r="T132" s="14" t="str">
        <f>IF(squadre!T14=0, T14, "-")</f>
        <v>-</v>
      </c>
      <c r="U132" s="14" t="str">
        <f>IF(squadre!U14=0, U14, "-")</f>
        <v>-</v>
      </c>
      <c r="V132" s="14">
        <f>IF(squadre!V14=0, V14, "-")</f>
        <v>5.4</v>
      </c>
      <c r="Y132" s="12">
        <v>12</v>
      </c>
      <c r="Z132" s="14" t="str">
        <f>IF(squadre!BC14="0v", C14, "-")</f>
        <v>-</v>
      </c>
      <c r="AA132" s="14" t="str">
        <f>IF(squadre!BD14="0v", D14, "-")</f>
        <v>-</v>
      </c>
      <c r="AB132" s="14" t="str">
        <f>IF(squadre!BE14="0v", E14, "-")</f>
        <v>-</v>
      </c>
      <c r="AC132" s="14" t="str">
        <f>IF(squadre!BF14="0v", F14, "-")</f>
        <v>-</v>
      </c>
      <c r="AD132" s="14">
        <f>IF(squadre!BG14="0v", G14, "-")</f>
        <v>6.1</v>
      </c>
      <c r="AE132" s="14">
        <f>IF(squadre!BH14="0v", H14, "-")</f>
        <v>6.2</v>
      </c>
      <c r="AF132" s="14" t="str">
        <f>IF(squadre!BI14="0v", I14, "-")</f>
        <v>-</v>
      </c>
      <c r="AG132" s="14" t="str">
        <f>IF(squadre!BJ14="0v", J14, "-")</f>
        <v>-</v>
      </c>
      <c r="AH132" s="14" t="str">
        <f>IF(squadre!BK14="0v", K14, "-")</f>
        <v>-</v>
      </c>
      <c r="AI132" s="14" t="str">
        <f>IF(squadre!BL14="0v", L14, "-")</f>
        <v>-</v>
      </c>
      <c r="AJ132" s="14" t="str">
        <f>IF(squadre!BM14="0v", M14, "-")</f>
        <v>-</v>
      </c>
      <c r="AK132" s="14" t="str">
        <f>IF(squadre!BN14="0v", N14, "-")</f>
        <v>-</v>
      </c>
      <c r="AL132" s="14" t="str">
        <f>IF(squadre!BO14="0v", O14, "-")</f>
        <v>-</v>
      </c>
      <c r="AM132" s="14" t="str">
        <f>IF(squadre!BP14="0v", P14, "-")</f>
        <v>-</v>
      </c>
      <c r="AN132" s="14" t="str">
        <f>IF(squadre!BQ14="0v", Q14, "-")</f>
        <v>-</v>
      </c>
      <c r="AO132" s="14" t="str">
        <f>IF(squadre!BR14="0v", R14, "-")</f>
        <v>-</v>
      </c>
      <c r="AP132" s="14" t="str">
        <f>IF(squadre!BS14="0v", S14, "-")</f>
        <v>-</v>
      </c>
      <c r="AQ132" s="14" t="str">
        <f>IF(squadre!BT14="0v", T14, "-")</f>
        <v>-</v>
      </c>
      <c r="AR132" s="14" t="str">
        <f>IF(squadre!BU14="0v", U14, "-")</f>
        <v>-</v>
      </c>
      <c r="AS132" s="14" t="str">
        <f>IF(squadre!BV14="0v", V14, "-")</f>
        <v>-</v>
      </c>
      <c r="AV132" s="12">
        <v>12</v>
      </c>
      <c r="AW132" s="14">
        <f>IF(squadre!BC14="0p", C14, "-")</f>
        <v>6.3</v>
      </c>
      <c r="AX132" s="14" t="str">
        <f>IF(squadre!BD14="0p", D14, "-")</f>
        <v>-</v>
      </c>
      <c r="AY132" s="14" t="str">
        <f>IF(squadre!BE14="0p", E14, "-")</f>
        <v>-</v>
      </c>
      <c r="AZ132" s="14" t="str">
        <f>IF(squadre!BF14="0p", F14, "-")</f>
        <v>-</v>
      </c>
      <c r="BA132" s="14" t="str">
        <f>IF(squadre!BG14="0p", G14, "-")</f>
        <v>-</v>
      </c>
      <c r="BB132" s="14" t="str">
        <f>IF(squadre!BH14="0p", H14, "-")</f>
        <v>-</v>
      </c>
      <c r="BC132" s="14" t="str">
        <f>IF(squadre!BI14="0p", I14, "-")</f>
        <v>-</v>
      </c>
      <c r="BD132" s="14" t="str">
        <f>IF(squadre!BJ14="0p", J14, "-")</f>
        <v>-</v>
      </c>
      <c r="BE132" s="14" t="str">
        <f>IF(squadre!BK14="0p", K14, "-")</f>
        <v>-</v>
      </c>
      <c r="BF132" s="14" t="str">
        <f>IF(squadre!BL14="0p", L14, "-")</f>
        <v>-</v>
      </c>
      <c r="BG132" s="14">
        <f>IF(squadre!BM14="0p", M14, "-")</f>
        <v>6</v>
      </c>
      <c r="BH132" s="14" t="str">
        <f>IF(squadre!BN14="0p", N14, "-")</f>
        <v>-</v>
      </c>
      <c r="BI132" s="14">
        <f>IF(squadre!BO14="0p", O14, "-")</f>
        <v>6</v>
      </c>
      <c r="BJ132" s="14" t="str">
        <f>IF(squadre!BP14="0p", P14, "-")</f>
        <v>-</v>
      </c>
      <c r="BK132" s="14" t="str">
        <f>IF(squadre!BQ14="0p", Q14, "-")</f>
        <v>-</v>
      </c>
      <c r="BL132" s="14" t="str">
        <f>IF(squadre!BR14="0p", R14, "-")</f>
        <v>-</v>
      </c>
      <c r="BM132" s="14" t="str">
        <f>IF(squadre!BS14="0p", S14, "-")</f>
        <v>-</v>
      </c>
      <c r="BN132" s="14" t="str">
        <f>IF(squadre!BT14="0p", T14, "-")</f>
        <v>-</v>
      </c>
      <c r="BO132" s="14" t="str">
        <f>IF(squadre!BU14="0p", U14, "-")</f>
        <v>-</v>
      </c>
      <c r="BP132" s="14" t="str">
        <f>IF(squadre!BV14="0p", V14, "-")</f>
        <v>-</v>
      </c>
      <c r="BS132" s="12">
        <v>12</v>
      </c>
      <c r="BT132" s="14" t="str">
        <f>IF(squadre!BC14="0s", C14, "-")</f>
        <v>-</v>
      </c>
      <c r="BU132" s="14" t="str">
        <f>IF(squadre!BD14="0s", D14, "-")</f>
        <v>-</v>
      </c>
      <c r="BV132" s="14">
        <f>IF(squadre!BE14="0s", E14, "-")</f>
        <v>5.7</v>
      </c>
      <c r="BW132" s="14" t="str">
        <f>IF(squadre!BF14="0s", F14, "-")</f>
        <v>-</v>
      </c>
      <c r="BX132" s="14" t="str">
        <f>IF(squadre!BG14="0s", G14, "-")</f>
        <v>-</v>
      </c>
      <c r="BY132" s="14" t="str">
        <f>IF(squadre!BH14="0s", H14, "-")</f>
        <v>-</v>
      </c>
      <c r="BZ132" s="14" t="str">
        <f>IF(squadre!BI14="0s", I14, "-")</f>
        <v>-</v>
      </c>
      <c r="CA132" s="14" t="str">
        <f>IF(squadre!BJ14="0s", J14, "-")</f>
        <v>-</v>
      </c>
      <c r="CB132" s="14" t="str">
        <f>IF(squadre!BK14="0s", K14, "-")</f>
        <v>-</v>
      </c>
      <c r="CC132" s="14" t="str">
        <f>IF(squadre!BL14="0s", L14, "-")</f>
        <v>-</v>
      </c>
      <c r="CD132" s="14" t="str">
        <f>IF(squadre!BM14="0s", M14, "-")</f>
        <v>-</v>
      </c>
      <c r="CE132" s="14">
        <f>IF(squadre!BN14="0s", N14, "-")</f>
        <v>5.7</v>
      </c>
      <c r="CF132" s="14" t="str">
        <f>IF(squadre!BO14="0s", O14, "-")</f>
        <v>-</v>
      </c>
      <c r="CG132" s="14" t="str">
        <f>IF(squadre!BP14="0s", P14, "-")</f>
        <v>-</v>
      </c>
      <c r="CH132" s="14">
        <f>IF(squadre!BQ14="0s", Q14, "-")</f>
        <v>6</v>
      </c>
      <c r="CI132" s="14">
        <f>IF(squadre!BR14="0s", R14, "-")</f>
        <v>5.0999999999999996</v>
      </c>
      <c r="CJ132" s="14" t="str">
        <f>IF(squadre!BS14="0s", S14, "-")</f>
        <v>-</v>
      </c>
      <c r="CK132" s="14" t="str">
        <f>IF(squadre!BT14="0s", T14, "-")</f>
        <v>-</v>
      </c>
      <c r="CL132" s="14" t="str">
        <f>IF(squadre!BU14="0s", U14, "-")</f>
        <v>-</v>
      </c>
      <c r="CM132" s="14">
        <f>IF(squadre!BV14="0s", V14, "-")</f>
        <v>5.4</v>
      </c>
    </row>
    <row r="133" spans="2:91" x14ac:dyDescent="0.3">
      <c r="B133" s="12">
        <v>13</v>
      </c>
      <c r="C133" s="14" t="str">
        <f>IF(squadre!C15=0, C15, "-")</f>
        <v>-</v>
      </c>
      <c r="D133" s="14">
        <f>IF(squadre!D15=0, D15, "-")</f>
        <v>5.9</v>
      </c>
      <c r="E133" s="14" t="str">
        <f>IF(squadre!E15=0, E15, "-")</f>
        <v>-</v>
      </c>
      <c r="F133" s="14">
        <f>IF(squadre!F15=0, F15, "-")</f>
        <v>6.2</v>
      </c>
      <c r="G133" s="14" t="str">
        <f>IF(squadre!G15=0, G15, "-")</f>
        <v>-</v>
      </c>
      <c r="H133" s="14">
        <f>IF(squadre!H15=0, H15, "-")</f>
        <v>4.9000000000000004</v>
      </c>
      <c r="I133" s="14">
        <f>IF(squadre!I15=0, I15, "-")</f>
        <v>5.6</v>
      </c>
      <c r="J133" s="14">
        <f>IF(squadre!J15=0, J15, "-")</f>
        <v>5.8</v>
      </c>
      <c r="K133" s="14">
        <f>IF(squadre!K15=0, K15, "-")</f>
        <v>5.8</v>
      </c>
      <c r="L133" s="14">
        <f>IF(squadre!L15=0, L15, "-")</f>
        <v>6.5</v>
      </c>
      <c r="M133" s="14" t="str">
        <f>IF(squadre!M15=0, M15, "-")</f>
        <v>-</v>
      </c>
      <c r="N133" s="14" t="str">
        <f>IF(squadre!N15=0, N15, "-")</f>
        <v>-</v>
      </c>
      <c r="O133" s="14" t="str">
        <f>IF(squadre!O15=0, O15, "-")</f>
        <v>-</v>
      </c>
      <c r="P133" s="14">
        <f>IF(squadre!P15=0, P15, "-")</f>
        <v>5.9</v>
      </c>
      <c r="Q133" s="14" t="str">
        <f>IF(squadre!Q15=0, Q15, "-")</f>
        <v>-</v>
      </c>
      <c r="R133" s="14" t="str">
        <f>IF(squadre!R15=0, R15, "-")</f>
        <v>-</v>
      </c>
      <c r="S133" s="14">
        <f>IF(squadre!S15=0, S15, "-")</f>
        <v>5.5</v>
      </c>
      <c r="T133" s="14">
        <f>IF(squadre!T15=0, T15, "-")</f>
        <v>5.6</v>
      </c>
      <c r="U133" s="14" t="str">
        <f>IF(squadre!U15=0, U15, "-")</f>
        <v>-</v>
      </c>
      <c r="V133" s="14" t="str">
        <f>IF(squadre!V15=0, V15, "-")</f>
        <v>-</v>
      </c>
      <c r="Y133" s="12">
        <v>13</v>
      </c>
      <c r="Z133" s="14" t="str">
        <f>IF(squadre!BC15="0v", C15, "-")</f>
        <v>-</v>
      </c>
      <c r="AA133" s="14" t="str">
        <f>IF(squadre!BD15="0v", D15, "-")</f>
        <v>-</v>
      </c>
      <c r="AB133" s="14" t="str">
        <f>IF(squadre!BE15="0v", E15, "-")</f>
        <v>-</v>
      </c>
      <c r="AC133" s="14">
        <f>IF(squadre!BF15="0v", F15, "-")</f>
        <v>6.2</v>
      </c>
      <c r="AD133" s="14" t="str">
        <f>IF(squadre!BG15="0v", G15, "-")</f>
        <v>-</v>
      </c>
      <c r="AE133" s="14" t="str">
        <f>IF(squadre!BH15="0v", H15, "-")</f>
        <v>-</v>
      </c>
      <c r="AF133" s="14" t="str">
        <f>IF(squadre!BI15="0v", I15, "-")</f>
        <v>-</v>
      </c>
      <c r="AG133" s="14" t="str">
        <f>IF(squadre!BJ15="0v", J15, "-")</f>
        <v>-</v>
      </c>
      <c r="AH133" s="14">
        <f>IF(squadre!BK15="0v", K15, "-")</f>
        <v>5.8</v>
      </c>
      <c r="AI133" s="14">
        <f>IF(squadre!BL15="0v", L15, "-")</f>
        <v>6.5</v>
      </c>
      <c r="AJ133" s="14" t="str">
        <f>IF(squadre!BM15="0v", M15, "-")</f>
        <v>-</v>
      </c>
      <c r="AK133" s="14" t="str">
        <f>IF(squadre!BN15="0v", N15, "-")</f>
        <v>-</v>
      </c>
      <c r="AL133" s="14" t="str">
        <f>IF(squadre!BO15="0v", O15, "-")</f>
        <v>-</v>
      </c>
      <c r="AM133" s="14" t="str">
        <f>IF(squadre!BP15="0v", P15, "-")</f>
        <v>-</v>
      </c>
      <c r="AN133" s="14" t="str">
        <f>IF(squadre!BQ15="0v", Q15, "-")</f>
        <v>-</v>
      </c>
      <c r="AO133" s="14" t="str">
        <f>IF(squadre!BR15="0v", R15, "-")</f>
        <v>-</v>
      </c>
      <c r="AP133" s="14" t="str">
        <f>IF(squadre!BS15="0v", S15, "-")</f>
        <v>-</v>
      </c>
      <c r="AQ133" s="14" t="str">
        <f>IF(squadre!BT15="0v", T15, "-")</f>
        <v>-</v>
      </c>
      <c r="AR133" s="14" t="str">
        <f>IF(squadre!BU15="0v", U15, "-")</f>
        <v>-</v>
      </c>
      <c r="AS133" s="14" t="str">
        <f>IF(squadre!BV15="0v", V15, "-")</f>
        <v>-</v>
      </c>
      <c r="AV133" s="12">
        <v>13</v>
      </c>
      <c r="AW133" s="14" t="str">
        <f>IF(squadre!BC15="0p", C15, "-")</f>
        <v>-</v>
      </c>
      <c r="AX133" s="14">
        <f>IF(squadre!BD15="0p", D15, "-")</f>
        <v>5.9</v>
      </c>
      <c r="AY133" s="14" t="str">
        <f>IF(squadre!BE15="0p", E15, "-")</f>
        <v>-</v>
      </c>
      <c r="AZ133" s="14" t="str">
        <f>IF(squadre!BF15="0p", F15, "-")</f>
        <v>-</v>
      </c>
      <c r="BA133" s="14" t="str">
        <f>IF(squadre!BG15="0p", G15, "-")</f>
        <v>-</v>
      </c>
      <c r="BB133" s="14" t="str">
        <f>IF(squadre!BH15="0p", H15, "-")</f>
        <v>-</v>
      </c>
      <c r="BC133" s="14" t="str">
        <f>IF(squadre!BI15="0p", I15, "-")</f>
        <v>-</v>
      </c>
      <c r="BD133" s="14" t="str">
        <f>IF(squadre!BJ15="0p", J15, "-")</f>
        <v>-</v>
      </c>
      <c r="BE133" s="14" t="str">
        <f>IF(squadre!BK15="0p", K15, "-")</f>
        <v>-</v>
      </c>
      <c r="BF133" s="14" t="str">
        <f>IF(squadre!BL15="0p", L15, "-")</f>
        <v>-</v>
      </c>
      <c r="BG133" s="14" t="str">
        <f>IF(squadre!BM15="0p", M15, "-")</f>
        <v>-</v>
      </c>
      <c r="BH133" s="14" t="str">
        <f>IF(squadre!BN15="0p", N15, "-")</f>
        <v>-</v>
      </c>
      <c r="BI133" s="14" t="str">
        <f>IF(squadre!BO15="0p", O15, "-")</f>
        <v>-</v>
      </c>
      <c r="BJ133" s="14">
        <f>IF(squadre!BP15="0p", P15, "-")</f>
        <v>5.9</v>
      </c>
      <c r="BK133" s="14" t="str">
        <f>IF(squadre!BQ15="0p", Q15, "-")</f>
        <v>-</v>
      </c>
      <c r="BL133" s="14" t="str">
        <f>IF(squadre!BR15="0p", R15, "-")</f>
        <v>-</v>
      </c>
      <c r="BM133" s="14" t="str">
        <f>IF(squadre!BS15="0p", S15, "-")</f>
        <v>-</v>
      </c>
      <c r="BN133" s="14" t="str">
        <f>IF(squadre!BT15="0p", T15, "-")</f>
        <v>-</v>
      </c>
      <c r="BO133" s="14" t="str">
        <f>IF(squadre!BU15="0p", U15, "-")</f>
        <v>-</v>
      </c>
      <c r="BP133" s="14" t="str">
        <f>IF(squadre!BV15="0p", V15, "-")</f>
        <v>-</v>
      </c>
      <c r="BS133" s="12">
        <v>13</v>
      </c>
      <c r="BT133" s="14" t="str">
        <f>IF(squadre!BC15="0s", C15, "-")</f>
        <v>-</v>
      </c>
      <c r="BU133" s="14" t="str">
        <f>IF(squadre!BD15="0s", D15, "-")</f>
        <v>-</v>
      </c>
      <c r="BV133" s="14" t="str">
        <f>IF(squadre!BE15="0s", E15, "-")</f>
        <v>-</v>
      </c>
      <c r="BW133" s="14" t="str">
        <f>IF(squadre!BF15="0s", F15, "-")</f>
        <v>-</v>
      </c>
      <c r="BX133" s="14" t="str">
        <f>IF(squadre!BG15="0s", G15, "-")</f>
        <v>-</v>
      </c>
      <c r="BY133" s="14">
        <f>IF(squadre!BH15="0s", H15, "-")</f>
        <v>4.9000000000000004</v>
      </c>
      <c r="BZ133" s="14">
        <f>IF(squadre!BI15="0s", I15, "-")</f>
        <v>5.6</v>
      </c>
      <c r="CA133" s="14">
        <f>IF(squadre!BJ15="0s", J15, "-")</f>
        <v>5.8</v>
      </c>
      <c r="CB133" s="14" t="str">
        <f>IF(squadre!BK15="0s", K15, "-")</f>
        <v>-</v>
      </c>
      <c r="CC133" s="14" t="str">
        <f>IF(squadre!BL15="0s", L15, "-")</f>
        <v>-</v>
      </c>
      <c r="CD133" s="14" t="str">
        <f>IF(squadre!BM15="0s", M15, "-")</f>
        <v>-</v>
      </c>
      <c r="CE133" s="14" t="str">
        <f>IF(squadre!BN15="0s", N15, "-")</f>
        <v>-</v>
      </c>
      <c r="CF133" s="14" t="str">
        <f>IF(squadre!BO15="0s", O15, "-")</f>
        <v>-</v>
      </c>
      <c r="CG133" s="14" t="str">
        <f>IF(squadre!BP15="0s", P15, "-")</f>
        <v>-</v>
      </c>
      <c r="CH133" s="14" t="str">
        <f>IF(squadre!BQ15="0s", Q15, "-")</f>
        <v>-</v>
      </c>
      <c r="CI133" s="14" t="str">
        <f>IF(squadre!BR15="0s", R15, "-")</f>
        <v>-</v>
      </c>
      <c r="CJ133" s="14">
        <f>IF(squadre!BS15="0s", S15, "-")</f>
        <v>5.5</v>
      </c>
      <c r="CK133" s="14">
        <f>IF(squadre!BT15="0s", T15, "-")</f>
        <v>5.6</v>
      </c>
      <c r="CL133" s="14" t="str">
        <f>IF(squadre!BU15="0s", U15, "-")</f>
        <v>-</v>
      </c>
      <c r="CM133" s="14" t="str">
        <f>IF(squadre!BV15="0s", V15, "-")</f>
        <v>-</v>
      </c>
    </row>
    <row r="134" spans="2:91" x14ac:dyDescent="0.3">
      <c r="B134" s="12">
        <v>14</v>
      </c>
      <c r="C134" s="14">
        <f>IF(squadre!C16=0, C16, "-")</f>
        <v>5.9</v>
      </c>
      <c r="D134" s="14" t="str">
        <f>IF(squadre!D16=0, D16, "-")</f>
        <v>-</v>
      </c>
      <c r="E134" s="14">
        <f>IF(squadre!E16=0, E16, "-")</f>
        <v>6.2</v>
      </c>
      <c r="F134" s="14" t="str">
        <f>IF(squadre!F16=0, F16, "-")</f>
        <v>-</v>
      </c>
      <c r="G134" s="14">
        <f>IF(squadre!G16=0, G16, "-")</f>
        <v>5.5</v>
      </c>
      <c r="H134" s="14" t="str">
        <f>IF(squadre!H16=0, H16, "-")</f>
        <v>-</v>
      </c>
      <c r="I134" s="14" t="str">
        <f>IF(squadre!I16=0, I16, "-")</f>
        <v>-</v>
      </c>
      <c r="J134" s="14" t="str">
        <f>IF(squadre!J16=0, J16, "-")</f>
        <v>-</v>
      </c>
      <c r="K134" s="14" t="str">
        <f>IF(squadre!K16=0, K16, "-")</f>
        <v>-</v>
      </c>
      <c r="L134" s="14" t="str">
        <f>IF(squadre!L16=0, L16, "-")</f>
        <v>-</v>
      </c>
      <c r="M134" s="14" t="str">
        <f>IF(squadre!M16=0, M16, "-")</f>
        <v>-</v>
      </c>
      <c r="N134" s="14">
        <f>IF(squadre!N16=0, N16, "-")</f>
        <v>5.2</v>
      </c>
      <c r="O134" s="14">
        <f>IF(squadre!O16=0, O16, "-")</f>
        <v>6.1</v>
      </c>
      <c r="P134" s="14" t="str">
        <f>IF(squadre!P16=0, P16, "-")</f>
        <v>-</v>
      </c>
      <c r="Q134" s="14">
        <f>IF(squadre!Q16=0, Q16, "-")</f>
        <v>5</v>
      </c>
      <c r="R134" s="14">
        <f>IF(squadre!R16=0, R16, "-")</f>
        <v>5.8</v>
      </c>
      <c r="S134" s="14" t="str">
        <f>IF(squadre!S16=0, S16, "-")</f>
        <v>-</v>
      </c>
      <c r="T134" s="14">
        <f>IF(squadre!T16=0, T16, "-")</f>
        <v>5.0999999999999996</v>
      </c>
      <c r="U134" s="14">
        <f>IF(squadre!U16=0, U16, "-")</f>
        <v>5.9</v>
      </c>
      <c r="V134" s="14">
        <f>IF(squadre!V16=0, V16, "-")</f>
        <v>6.4</v>
      </c>
      <c r="Y134" s="12">
        <v>14</v>
      </c>
      <c r="Z134" s="14" t="str">
        <f>IF(squadre!BC16="0v", C16, "-")</f>
        <v>-</v>
      </c>
      <c r="AA134" s="14" t="str">
        <f>IF(squadre!BD16="0v", D16, "-")</f>
        <v>-</v>
      </c>
      <c r="AB134" s="14">
        <f>IF(squadre!BE16="0v", E16, "-")</f>
        <v>6.2</v>
      </c>
      <c r="AC134" s="14" t="str">
        <f>IF(squadre!BF16="0v", F16, "-")</f>
        <v>-</v>
      </c>
      <c r="AD134" s="14" t="str">
        <f>IF(squadre!BG16="0v", G16, "-")</f>
        <v>-</v>
      </c>
      <c r="AE134" s="14" t="str">
        <f>IF(squadre!BH16="0v", H16, "-")</f>
        <v>-</v>
      </c>
      <c r="AF134" s="14" t="str">
        <f>IF(squadre!BI16="0v", I16, "-")</f>
        <v>-</v>
      </c>
      <c r="AG134" s="14" t="str">
        <f>IF(squadre!BJ16="0v", J16, "-")</f>
        <v>-</v>
      </c>
      <c r="AH134" s="14" t="str">
        <f>IF(squadre!BK16="0v", K16, "-")</f>
        <v>-</v>
      </c>
      <c r="AI134" s="14" t="str">
        <f>IF(squadre!BL16="0v", L16, "-")</f>
        <v>-</v>
      </c>
      <c r="AJ134" s="14" t="str">
        <f>IF(squadre!BM16="0v", M16, "-")</f>
        <v>-</v>
      </c>
      <c r="AK134" s="14" t="str">
        <f>IF(squadre!BN16="0v", N16, "-")</f>
        <v>-</v>
      </c>
      <c r="AL134" s="14">
        <f>IF(squadre!BO16="0v", O16, "-")</f>
        <v>6.1</v>
      </c>
      <c r="AM134" s="14" t="str">
        <f>IF(squadre!BP16="0v", P16, "-")</f>
        <v>-</v>
      </c>
      <c r="AN134" s="14" t="str">
        <f>IF(squadre!BQ16="0v", Q16, "-")</f>
        <v>-</v>
      </c>
      <c r="AO134" s="14" t="str">
        <f>IF(squadre!BR16="0v", R16, "-")</f>
        <v>-</v>
      </c>
      <c r="AP134" s="14" t="str">
        <f>IF(squadre!BS16="0v", S16, "-")</f>
        <v>-</v>
      </c>
      <c r="AQ134" s="14" t="str">
        <f>IF(squadre!BT16="0v", T16, "-")</f>
        <v>-</v>
      </c>
      <c r="AR134" s="14" t="str">
        <f>IF(squadre!BU16="0v", U16, "-")</f>
        <v>-</v>
      </c>
      <c r="AS134" s="14">
        <f>IF(squadre!BV16="0v", V16, "-")</f>
        <v>6.4</v>
      </c>
      <c r="AV134" s="12">
        <v>14</v>
      </c>
      <c r="AW134" s="14">
        <f>IF(squadre!BC16="0p", C16, "-")</f>
        <v>5.9</v>
      </c>
      <c r="AX134" s="14" t="str">
        <f>IF(squadre!BD16="0p", D16, "-")</f>
        <v>-</v>
      </c>
      <c r="AY134" s="14" t="str">
        <f>IF(squadre!BE16="0p", E16, "-")</f>
        <v>-</v>
      </c>
      <c r="AZ134" s="14" t="str">
        <f>IF(squadre!BF16="0p", F16, "-")</f>
        <v>-</v>
      </c>
      <c r="BA134" s="14" t="str">
        <f>IF(squadre!BG16="0p", G16, "-")</f>
        <v>-</v>
      </c>
      <c r="BB134" s="14" t="str">
        <f>IF(squadre!BH16="0p", H16, "-")</f>
        <v>-</v>
      </c>
      <c r="BC134" s="14" t="str">
        <f>IF(squadre!BI16="0p", I16, "-")</f>
        <v>-</v>
      </c>
      <c r="BD134" s="14" t="str">
        <f>IF(squadre!BJ16="0p", J16, "-")</f>
        <v>-</v>
      </c>
      <c r="BE134" s="14" t="str">
        <f>IF(squadre!BK16="0p", K16, "-")</f>
        <v>-</v>
      </c>
      <c r="BF134" s="14" t="str">
        <f>IF(squadre!BL16="0p", L16, "-")</f>
        <v>-</v>
      </c>
      <c r="BG134" s="14" t="str">
        <f>IF(squadre!BM16="0p", M16, "-")</f>
        <v>-</v>
      </c>
      <c r="BH134" s="14" t="str">
        <f>IF(squadre!BN16="0p", N16, "-")</f>
        <v>-</v>
      </c>
      <c r="BI134" s="14" t="str">
        <f>IF(squadre!BO16="0p", O16, "-")</f>
        <v>-</v>
      </c>
      <c r="BJ134" s="14" t="str">
        <f>IF(squadre!BP16="0p", P16, "-")</f>
        <v>-</v>
      </c>
      <c r="BK134" s="14" t="str">
        <f>IF(squadre!BQ16="0p", Q16, "-")</f>
        <v>-</v>
      </c>
      <c r="BL134" s="14">
        <f>IF(squadre!BR16="0p", R16, "-")</f>
        <v>5.8</v>
      </c>
      <c r="BM134" s="14" t="str">
        <f>IF(squadre!BS16="0p", S16, "-")</f>
        <v>-</v>
      </c>
      <c r="BN134" s="14" t="str">
        <f>IF(squadre!BT16="0p", T16, "-")</f>
        <v>-</v>
      </c>
      <c r="BO134" s="14" t="str">
        <f>IF(squadre!BU16="0p", U16, "-")</f>
        <v>-</v>
      </c>
      <c r="BP134" s="14" t="str">
        <f>IF(squadre!BV16="0p", V16, "-")</f>
        <v>-</v>
      </c>
      <c r="BS134" s="12">
        <v>14</v>
      </c>
      <c r="BT134" s="14" t="str">
        <f>IF(squadre!BC16="0s", C16, "-")</f>
        <v>-</v>
      </c>
      <c r="BU134" s="14" t="str">
        <f>IF(squadre!BD16="0s", D16, "-")</f>
        <v>-</v>
      </c>
      <c r="BV134" s="14" t="str">
        <f>IF(squadre!BE16="0s", E16, "-")</f>
        <v>-</v>
      </c>
      <c r="BW134" s="14" t="str">
        <f>IF(squadre!BF16="0s", F16, "-")</f>
        <v>-</v>
      </c>
      <c r="BX134" s="14">
        <f>IF(squadre!BG16="0s", G16, "-")</f>
        <v>5.5</v>
      </c>
      <c r="BY134" s="14" t="str">
        <f>IF(squadre!BH16="0s", H16, "-")</f>
        <v>-</v>
      </c>
      <c r="BZ134" s="14" t="str">
        <f>IF(squadre!BI16="0s", I16, "-")</f>
        <v>-</v>
      </c>
      <c r="CA134" s="14" t="str">
        <f>IF(squadre!BJ16="0s", J16, "-")</f>
        <v>-</v>
      </c>
      <c r="CB134" s="14" t="str">
        <f>IF(squadre!BK16="0s", K16, "-")</f>
        <v>-</v>
      </c>
      <c r="CC134" s="14" t="str">
        <f>IF(squadre!BL16="0s", L16, "-")</f>
        <v>-</v>
      </c>
      <c r="CD134" s="14" t="str">
        <f>IF(squadre!BM16="0s", M16, "-")</f>
        <v>-</v>
      </c>
      <c r="CE134" s="14">
        <f>IF(squadre!BN16="0s", N16, "-")</f>
        <v>5.2</v>
      </c>
      <c r="CF134" s="14" t="str">
        <f>IF(squadre!BO16="0s", O16, "-")</f>
        <v>-</v>
      </c>
      <c r="CG134" s="14" t="str">
        <f>IF(squadre!BP16="0s", P16, "-")</f>
        <v>-</v>
      </c>
      <c r="CH134" s="14">
        <f>IF(squadre!BQ16="0s", Q16, "-")</f>
        <v>5</v>
      </c>
      <c r="CI134" s="14" t="str">
        <f>IF(squadre!BR16="0s", R16, "-")</f>
        <v>-</v>
      </c>
      <c r="CJ134" s="14" t="str">
        <f>IF(squadre!BS16="0s", S16, "-")</f>
        <v>-</v>
      </c>
      <c r="CK134" s="14">
        <f>IF(squadre!BT16="0s", T16, "-")</f>
        <v>5.0999999999999996</v>
      </c>
      <c r="CL134" s="14">
        <f>IF(squadre!BU16="0s", U16, "-")</f>
        <v>5.9</v>
      </c>
      <c r="CM134" s="14" t="str">
        <f>IF(squadre!BV16="0s", V16, "-")</f>
        <v>-</v>
      </c>
    </row>
    <row r="135" spans="2:91" x14ac:dyDescent="0.3">
      <c r="B135" s="12">
        <v>15</v>
      </c>
      <c r="C135" s="14" t="str">
        <f>IF(squadre!C17=0, C17, "-")</f>
        <v>-</v>
      </c>
      <c r="D135" s="14" t="str">
        <f>IF(squadre!D17=0, D17, "-")</f>
        <v>-</v>
      </c>
      <c r="E135" s="14" t="str">
        <f>IF(squadre!E17=0, E17, "-")</f>
        <v>-</v>
      </c>
      <c r="F135" s="14">
        <f>IF(squadre!F17=0, F17, "-")</f>
        <v>6.1</v>
      </c>
      <c r="G135" s="14">
        <f>IF(squadre!G17=0, G17, "-")</f>
        <v>6.3</v>
      </c>
      <c r="H135" s="14">
        <f>IF(squadre!H17=0, H17, "-")</f>
        <v>6.1</v>
      </c>
      <c r="I135" s="14">
        <f>IF(squadre!I17=0, I17, "-")</f>
        <v>5.4</v>
      </c>
      <c r="J135" s="14">
        <f>IF(squadre!J17=0, J17, "-")</f>
        <v>6.5</v>
      </c>
      <c r="K135" s="14" t="str">
        <f>IF(squadre!K17=0, K17, "-")</f>
        <v>-</v>
      </c>
      <c r="L135" s="14">
        <f>IF(squadre!L17=0, L17, "-")</f>
        <v>5.9</v>
      </c>
      <c r="M135" s="14">
        <f>IF(squadre!M17=0, M17, "-")</f>
        <v>5.8</v>
      </c>
      <c r="N135" s="14" t="str">
        <f>IF(squadre!N17=0, N17, "-")</f>
        <v>-</v>
      </c>
      <c r="O135" s="14">
        <f>IF(squadre!O17=0, O17, "-")</f>
        <v>5.6</v>
      </c>
      <c r="P135" s="14">
        <f>IF(squadre!P17=0, P17, "-")</f>
        <v>5.9</v>
      </c>
      <c r="Q135" s="14" t="str">
        <f>IF(squadre!Q17=0, Q17, "-")</f>
        <v>-</v>
      </c>
      <c r="R135" s="14" t="str">
        <f>IF(squadre!R17=0, R17, "-")</f>
        <v>-</v>
      </c>
      <c r="S135" s="14">
        <f>IF(squadre!S17=0, S17, "-")</f>
        <v>5.9</v>
      </c>
      <c r="T135" s="14" t="str">
        <f>IF(squadre!T17=0, T17, "-")</f>
        <v>-</v>
      </c>
      <c r="U135" s="14" t="str">
        <f>IF(squadre!U17=0, U17, "-")</f>
        <v>-</v>
      </c>
      <c r="V135" s="14" t="str">
        <f>IF(squadre!V17=0, V17, "-")</f>
        <v>-</v>
      </c>
      <c r="Y135" s="12">
        <v>15</v>
      </c>
      <c r="Z135" s="14" t="str">
        <f>IF(squadre!BC17="0v", C17, "-")</f>
        <v>-</v>
      </c>
      <c r="AA135" s="14" t="str">
        <f>IF(squadre!BD17="0v", D17, "-")</f>
        <v>-</v>
      </c>
      <c r="AB135" s="14" t="str">
        <f>IF(squadre!BE17="0v", E17, "-")</f>
        <v>-</v>
      </c>
      <c r="AC135" s="14" t="str">
        <f>IF(squadre!BF17="0v", F17, "-")</f>
        <v>-</v>
      </c>
      <c r="AD135" s="14">
        <f>IF(squadre!BG17="0v", G17, "-")</f>
        <v>6.3</v>
      </c>
      <c r="AE135" s="14" t="str">
        <f>IF(squadre!BH17="0v", H17, "-")</f>
        <v>-</v>
      </c>
      <c r="AF135" s="14" t="str">
        <f>IF(squadre!BI17="0v", I17, "-")</f>
        <v>-</v>
      </c>
      <c r="AG135" s="14">
        <f>IF(squadre!BJ17="0v", J17, "-")</f>
        <v>6.5</v>
      </c>
      <c r="AH135" s="14" t="str">
        <f>IF(squadre!BK17="0v", K17, "-")</f>
        <v>-</v>
      </c>
      <c r="AI135" s="14" t="str">
        <f>IF(squadre!BL17="0v", L17, "-")</f>
        <v>-</v>
      </c>
      <c r="AJ135" s="14">
        <f>IF(squadre!BM17="0v", M17, "-")</f>
        <v>5.8</v>
      </c>
      <c r="AK135" s="14" t="str">
        <f>IF(squadre!BN17="0v", N17, "-")</f>
        <v>-</v>
      </c>
      <c r="AL135" s="14" t="str">
        <f>IF(squadre!BO17="0v", O17, "-")</f>
        <v>-</v>
      </c>
      <c r="AM135" s="14" t="str">
        <f>IF(squadre!BP17="0v", P17, "-")</f>
        <v>-</v>
      </c>
      <c r="AN135" s="14" t="str">
        <f>IF(squadre!BQ17="0v", Q17, "-")</f>
        <v>-</v>
      </c>
      <c r="AO135" s="14" t="str">
        <f>IF(squadre!BR17="0v", R17, "-")</f>
        <v>-</v>
      </c>
      <c r="AP135" s="14" t="str">
        <f>IF(squadre!BS17="0v", S17, "-")</f>
        <v>-</v>
      </c>
      <c r="AQ135" s="14" t="str">
        <f>IF(squadre!BT17="0v", T17, "-")</f>
        <v>-</v>
      </c>
      <c r="AR135" s="14" t="str">
        <f>IF(squadre!BU17="0v", U17, "-")</f>
        <v>-</v>
      </c>
      <c r="AS135" s="14" t="str">
        <f>IF(squadre!BV17="0v", V17, "-")</f>
        <v>-</v>
      </c>
      <c r="AV135" s="12">
        <v>15</v>
      </c>
      <c r="AW135" s="14" t="str">
        <f>IF(squadre!BC17="0p", C17, "-")</f>
        <v>-</v>
      </c>
      <c r="AX135" s="14" t="str">
        <f>IF(squadre!BD17="0p", D17, "-")</f>
        <v>-</v>
      </c>
      <c r="AY135" s="14" t="str">
        <f>IF(squadre!BE17="0p", E17, "-")</f>
        <v>-</v>
      </c>
      <c r="AZ135" s="14">
        <f>IF(squadre!BF17="0p", F17, "-")</f>
        <v>6.1</v>
      </c>
      <c r="BA135" s="14" t="str">
        <f>IF(squadre!BG17="0p", G17, "-")</f>
        <v>-</v>
      </c>
      <c r="BB135" s="14" t="str">
        <f>IF(squadre!BH17="0p", H17, "-")</f>
        <v>-</v>
      </c>
      <c r="BC135" s="14" t="str">
        <f>IF(squadre!BI17="0p", I17, "-")</f>
        <v>-</v>
      </c>
      <c r="BD135" s="14" t="str">
        <f>IF(squadre!BJ17="0p", J17, "-")</f>
        <v>-</v>
      </c>
      <c r="BE135" s="14" t="str">
        <f>IF(squadre!BK17="0p", K17, "-")</f>
        <v>-</v>
      </c>
      <c r="BF135" s="14">
        <f>IF(squadre!BL17="0p", L17, "-")</f>
        <v>5.9</v>
      </c>
      <c r="BG135" s="14" t="str">
        <f>IF(squadre!BM17="0p", M17, "-")</f>
        <v>-</v>
      </c>
      <c r="BH135" s="14" t="str">
        <f>IF(squadre!BN17="0p", N17, "-")</f>
        <v>-</v>
      </c>
      <c r="BI135" s="14">
        <f>IF(squadre!BO17="0p", O17, "-")</f>
        <v>5.6</v>
      </c>
      <c r="BJ135" s="14">
        <f>IF(squadre!BP17="0p", P17, "-")</f>
        <v>5.9</v>
      </c>
      <c r="BK135" s="14" t="str">
        <f>IF(squadre!BQ17="0p", Q17, "-")</f>
        <v>-</v>
      </c>
      <c r="BL135" s="14" t="str">
        <f>IF(squadre!BR17="0p", R17, "-")</f>
        <v>-</v>
      </c>
      <c r="BM135" s="14">
        <f>IF(squadre!BS17="0p", S17, "-")</f>
        <v>5.9</v>
      </c>
      <c r="BN135" s="14" t="str">
        <f>IF(squadre!BT17="0p", T17, "-")</f>
        <v>-</v>
      </c>
      <c r="BO135" s="14" t="str">
        <f>IF(squadre!BU17="0p", U17, "-")</f>
        <v>-</v>
      </c>
      <c r="BP135" s="14" t="str">
        <f>IF(squadre!BV17="0p", V17, "-")</f>
        <v>-</v>
      </c>
      <c r="BS135" s="12">
        <v>15</v>
      </c>
      <c r="BT135" s="14" t="str">
        <f>IF(squadre!BC17="0s", C17, "-")</f>
        <v>-</v>
      </c>
      <c r="BU135" s="14" t="str">
        <f>IF(squadre!BD17="0s", D17, "-")</f>
        <v>-</v>
      </c>
      <c r="BV135" s="14" t="str">
        <f>IF(squadre!BE17="0s", E17, "-")</f>
        <v>-</v>
      </c>
      <c r="BW135" s="14" t="str">
        <f>IF(squadre!BF17="0s", F17, "-")</f>
        <v>-</v>
      </c>
      <c r="BX135" s="14" t="str">
        <f>IF(squadre!BG17="0s", G17, "-")</f>
        <v>-</v>
      </c>
      <c r="BY135" s="14">
        <f>IF(squadre!BH17="0s", H17, "-")</f>
        <v>6.1</v>
      </c>
      <c r="BZ135" s="14">
        <f>IF(squadre!BI17="0s", I17, "-")</f>
        <v>5.4</v>
      </c>
      <c r="CA135" s="14" t="str">
        <f>IF(squadre!BJ17="0s", J17, "-")</f>
        <v>-</v>
      </c>
      <c r="CB135" s="14" t="str">
        <f>IF(squadre!BK17="0s", K17, "-")</f>
        <v>-</v>
      </c>
      <c r="CC135" s="14" t="str">
        <f>IF(squadre!BL17="0s", L17, "-")</f>
        <v>-</v>
      </c>
      <c r="CD135" s="14" t="str">
        <f>IF(squadre!BM17="0s", M17, "-")</f>
        <v>-</v>
      </c>
      <c r="CE135" s="14" t="str">
        <f>IF(squadre!BN17="0s", N17, "-")</f>
        <v>-</v>
      </c>
      <c r="CF135" s="14" t="str">
        <f>IF(squadre!BO17="0s", O17, "-")</f>
        <v>-</v>
      </c>
      <c r="CG135" s="14" t="str">
        <f>IF(squadre!BP17="0s", P17, "-")</f>
        <v>-</v>
      </c>
      <c r="CH135" s="14" t="str">
        <f>IF(squadre!BQ17="0s", Q17, "-")</f>
        <v>-</v>
      </c>
      <c r="CI135" s="14" t="str">
        <f>IF(squadre!BR17="0s", R17, "-")</f>
        <v>-</v>
      </c>
      <c r="CJ135" s="14" t="str">
        <f>IF(squadre!BS17="0s", S17, "-")</f>
        <v>-</v>
      </c>
      <c r="CK135" s="14" t="str">
        <f>IF(squadre!BT17="0s", T17, "-")</f>
        <v>-</v>
      </c>
      <c r="CL135" s="14" t="str">
        <f>IF(squadre!BU17="0s", U17, "-")</f>
        <v>-</v>
      </c>
      <c r="CM135" s="14" t="str">
        <f>IF(squadre!BV17="0s", V17, "-")</f>
        <v>-</v>
      </c>
    </row>
    <row r="136" spans="2:91" x14ac:dyDescent="0.3">
      <c r="B136" s="12">
        <v>16</v>
      </c>
      <c r="C136" s="14">
        <f>IF(squadre!C18=0, C18, "-")</f>
        <v>6.1</v>
      </c>
      <c r="D136" s="14">
        <f>IF(squadre!D18=0, D18, "-")</f>
        <v>5.9</v>
      </c>
      <c r="E136" s="14">
        <f>IF(squadre!E18=0, E18, "-")</f>
        <v>5.5</v>
      </c>
      <c r="F136" s="14" t="str">
        <f>IF(squadre!F18=0, F18, "-")</f>
        <v>-</v>
      </c>
      <c r="G136" s="14" t="str">
        <f>IF(squadre!G18=0, G18, "-")</f>
        <v>-</v>
      </c>
      <c r="H136" s="14" t="str">
        <f>IF(squadre!H18=0, H18, "-")</f>
        <v>-</v>
      </c>
      <c r="I136" s="14" t="str">
        <f>IF(squadre!I18=0, I18, "-")</f>
        <v>-</v>
      </c>
      <c r="J136" s="14" t="str">
        <f>IF(squadre!J18=0, J18, "-")</f>
        <v>-</v>
      </c>
      <c r="K136" s="14">
        <f>IF(squadre!K18=0, K18, "-")</f>
        <v>5.9</v>
      </c>
      <c r="L136" s="14" t="str">
        <f>IF(squadre!L18=0, L18, "-")</f>
        <v>-</v>
      </c>
      <c r="M136" s="14" t="str">
        <f>IF(squadre!M18=0, M18, "-")</f>
        <v>-</v>
      </c>
      <c r="N136" s="14">
        <f>IF(squadre!N18=0, N18, "-")</f>
        <v>5.9</v>
      </c>
      <c r="O136" s="14" t="str">
        <f>IF(squadre!O18=0, O18, "-")</f>
        <v>-</v>
      </c>
      <c r="P136" s="14" t="str">
        <f>IF(squadre!P18=0, P18, "-")</f>
        <v>-</v>
      </c>
      <c r="Q136" s="14">
        <f>IF(squadre!Q18=0, Q18, "-")</f>
        <v>5.5</v>
      </c>
      <c r="R136" s="14">
        <f>IF(squadre!R18=0, R18, "-")</f>
        <v>5.2</v>
      </c>
      <c r="S136" s="14" t="str">
        <f>IF(squadre!S18=0, S18, "-")</f>
        <v>-</v>
      </c>
      <c r="T136" s="14">
        <f>IF(squadre!T18=0, T18, "-")</f>
        <v>6.5</v>
      </c>
      <c r="U136" s="14">
        <f>IF(squadre!U18=0, U18, "-")</f>
        <v>5.8</v>
      </c>
      <c r="V136" s="14">
        <f>IF(squadre!V18=0, V18, "-")</f>
        <v>6.2</v>
      </c>
      <c r="Y136" s="12">
        <v>16</v>
      </c>
      <c r="Z136" s="14" t="str">
        <f>IF(squadre!BC18="0v", C18, "-")</f>
        <v>-</v>
      </c>
      <c r="AA136" s="14" t="str">
        <f>IF(squadre!BD18="0v", D18, "-")</f>
        <v>-</v>
      </c>
      <c r="AB136" s="14" t="str">
        <f>IF(squadre!BE18="0v", E18, "-")</f>
        <v>-</v>
      </c>
      <c r="AC136" s="14" t="str">
        <f>IF(squadre!BF18="0v", F18, "-")</f>
        <v>-</v>
      </c>
      <c r="AD136" s="14" t="str">
        <f>IF(squadre!BG18="0v", G18, "-")</f>
        <v>-</v>
      </c>
      <c r="AE136" s="14" t="str">
        <f>IF(squadre!BH18="0v", H18, "-")</f>
        <v>-</v>
      </c>
      <c r="AF136" s="14" t="str">
        <f>IF(squadre!BI18="0v", I18, "-")</f>
        <v>-</v>
      </c>
      <c r="AG136" s="14" t="str">
        <f>IF(squadre!BJ18="0v", J18, "-")</f>
        <v>-</v>
      </c>
      <c r="AH136" s="14">
        <f>IF(squadre!BK18="0v", K18, "-")</f>
        <v>5.9</v>
      </c>
      <c r="AI136" s="14" t="str">
        <f>IF(squadre!BL18="0v", L18, "-")</f>
        <v>-</v>
      </c>
      <c r="AJ136" s="14" t="str">
        <f>IF(squadre!BM18="0v", M18, "-")</f>
        <v>-</v>
      </c>
      <c r="AK136" s="14" t="str">
        <f>IF(squadre!BN18="0v", N18, "-")</f>
        <v>-</v>
      </c>
      <c r="AL136" s="14" t="str">
        <f>IF(squadre!BO18="0v", O18, "-")</f>
        <v>-</v>
      </c>
      <c r="AM136" s="14" t="str">
        <f>IF(squadre!BP18="0v", P18, "-")</f>
        <v>-</v>
      </c>
      <c r="AN136" s="14" t="str">
        <f>IF(squadre!BQ18="0v", Q18, "-")</f>
        <v>-</v>
      </c>
      <c r="AO136" s="14" t="str">
        <f>IF(squadre!BR18="0v", R18, "-")</f>
        <v>-</v>
      </c>
      <c r="AP136" s="14" t="str">
        <f>IF(squadre!BS18="0v", S18, "-")</f>
        <v>-</v>
      </c>
      <c r="AQ136" s="14">
        <f>IF(squadre!BT18="0v", T18, "-")</f>
        <v>6.5</v>
      </c>
      <c r="AR136" s="14" t="str">
        <f>IF(squadre!BU18="0v", U18, "-")</f>
        <v>-</v>
      </c>
      <c r="AS136" s="14" t="str">
        <f>IF(squadre!BV18="0v", V18, "-")</f>
        <v>-</v>
      </c>
      <c r="AV136" s="12">
        <v>16</v>
      </c>
      <c r="AW136" s="14">
        <f>IF(squadre!BC18="0p", C18, "-")</f>
        <v>6.1</v>
      </c>
      <c r="AX136" s="14" t="str">
        <f>IF(squadre!BD18="0p", D18, "-")</f>
        <v>-</v>
      </c>
      <c r="AY136" s="14" t="str">
        <f>IF(squadre!BE18="0p", E18, "-")</f>
        <v>-</v>
      </c>
      <c r="AZ136" s="14" t="str">
        <f>IF(squadre!BF18="0p", F18, "-")</f>
        <v>-</v>
      </c>
      <c r="BA136" s="14" t="str">
        <f>IF(squadre!BG18="0p", G18, "-")</f>
        <v>-</v>
      </c>
      <c r="BB136" s="14" t="str">
        <f>IF(squadre!BH18="0p", H18, "-")</f>
        <v>-</v>
      </c>
      <c r="BC136" s="14" t="str">
        <f>IF(squadre!BI18="0p", I18, "-")</f>
        <v>-</v>
      </c>
      <c r="BD136" s="14" t="str">
        <f>IF(squadre!BJ18="0p", J18, "-")</f>
        <v>-</v>
      </c>
      <c r="BE136" s="14" t="str">
        <f>IF(squadre!BK18="0p", K18, "-")</f>
        <v>-</v>
      </c>
      <c r="BF136" s="14" t="str">
        <f>IF(squadre!BL18="0p", L18, "-")</f>
        <v>-</v>
      </c>
      <c r="BG136" s="14" t="str">
        <f>IF(squadre!BM18="0p", M18, "-")</f>
        <v>-</v>
      </c>
      <c r="BH136" s="14">
        <f>IF(squadre!BN18="0p", N18, "-")</f>
        <v>5.9</v>
      </c>
      <c r="BI136" s="14" t="str">
        <f>IF(squadre!BO18="0p", O18, "-")</f>
        <v>-</v>
      </c>
      <c r="BJ136" s="14" t="str">
        <f>IF(squadre!BP18="0p", P18, "-")</f>
        <v>-</v>
      </c>
      <c r="BK136" s="14" t="str">
        <f>IF(squadre!BQ18="0p", Q18, "-")</f>
        <v>-</v>
      </c>
      <c r="BL136" s="14" t="str">
        <f>IF(squadre!BR18="0p", R18, "-")</f>
        <v>-</v>
      </c>
      <c r="BM136" s="14" t="str">
        <f>IF(squadre!BS18="0p", S18, "-")</f>
        <v>-</v>
      </c>
      <c r="BN136" s="14" t="str">
        <f>IF(squadre!BT18="0p", T18, "-")</f>
        <v>-</v>
      </c>
      <c r="BO136" s="14" t="str">
        <f>IF(squadre!BU18="0p", U18, "-")</f>
        <v>-</v>
      </c>
      <c r="BP136" s="14">
        <f>IF(squadre!BV18="0p", V18, "-")</f>
        <v>6.2</v>
      </c>
      <c r="BS136" s="12">
        <v>16</v>
      </c>
      <c r="BT136" s="14" t="str">
        <f>IF(squadre!BC18="0s", C18, "-")</f>
        <v>-</v>
      </c>
      <c r="BU136" s="14">
        <f>IF(squadre!BD18="0s", D18, "-")</f>
        <v>5.9</v>
      </c>
      <c r="BV136" s="14">
        <f>IF(squadre!BE18="0s", E18, "-")</f>
        <v>5.5</v>
      </c>
      <c r="BW136" s="14" t="str">
        <f>IF(squadre!BF18="0s", F18, "-")</f>
        <v>-</v>
      </c>
      <c r="BX136" s="14" t="str">
        <f>IF(squadre!BG18="0s", G18, "-")</f>
        <v>-</v>
      </c>
      <c r="BY136" s="14" t="str">
        <f>IF(squadre!BH18="0s", H18, "-")</f>
        <v>-</v>
      </c>
      <c r="BZ136" s="14" t="str">
        <f>IF(squadre!BI18="0s", I18, "-")</f>
        <v>-</v>
      </c>
      <c r="CA136" s="14" t="str">
        <f>IF(squadre!BJ18="0s", J18, "-")</f>
        <v>-</v>
      </c>
      <c r="CB136" s="14" t="str">
        <f>IF(squadre!BK18="0s", K18, "-")</f>
        <v>-</v>
      </c>
      <c r="CC136" s="14" t="str">
        <f>IF(squadre!BL18="0s", L18, "-")</f>
        <v>-</v>
      </c>
      <c r="CD136" s="14" t="str">
        <f>IF(squadre!BM18="0s", M18, "-")</f>
        <v>-</v>
      </c>
      <c r="CE136" s="14" t="str">
        <f>IF(squadre!BN18="0s", N18, "-")</f>
        <v>-</v>
      </c>
      <c r="CF136" s="14" t="str">
        <f>IF(squadre!BO18="0s", O18, "-")</f>
        <v>-</v>
      </c>
      <c r="CG136" s="14" t="str">
        <f>IF(squadre!BP18="0s", P18, "-")</f>
        <v>-</v>
      </c>
      <c r="CH136" s="14">
        <f>IF(squadre!BQ18="0s", Q18, "-")</f>
        <v>5.5</v>
      </c>
      <c r="CI136" s="14">
        <f>IF(squadre!BR18="0s", R18, "-")</f>
        <v>5.2</v>
      </c>
      <c r="CJ136" s="14" t="str">
        <f>IF(squadre!BS18="0s", S18, "-")</f>
        <v>-</v>
      </c>
      <c r="CK136" s="14" t="str">
        <f>IF(squadre!BT18="0s", T18, "-")</f>
        <v>-</v>
      </c>
      <c r="CL136" s="14">
        <f>IF(squadre!BU18="0s", U18, "-")</f>
        <v>5.8</v>
      </c>
      <c r="CM136" s="14" t="str">
        <f>IF(squadre!BV18="0s", V18, "-")</f>
        <v>-</v>
      </c>
    </row>
    <row r="137" spans="2:91" x14ac:dyDescent="0.3">
      <c r="B137" s="12">
        <v>17</v>
      </c>
      <c r="C137" s="14" t="str">
        <f>IF(squadre!C19=0, C19, "-")</f>
        <v>-</v>
      </c>
      <c r="D137" s="14" t="str">
        <f>IF(squadre!D19=0, D19, "-")</f>
        <v>-</v>
      </c>
      <c r="E137" s="14" t="str">
        <f>IF(squadre!E19=0, E19, "-")</f>
        <v>-</v>
      </c>
      <c r="F137" s="14">
        <f>IF(squadre!F19=0, F19, "-")</f>
        <v>5.5</v>
      </c>
      <c r="G137" s="14">
        <f>IF(squadre!G19=0, G19, "-")</f>
        <v>5.3</v>
      </c>
      <c r="H137" s="14">
        <f>IF(squadre!H19=0, H19, "-")</f>
        <v>5.9</v>
      </c>
      <c r="I137" s="14">
        <f>IF(squadre!I19=0, I19, "-")</f>
        <v>6.5</v>
      </c>
      <c r="J137" s="14">
        <f>IF(squadre!J19=0, J19, "-")</f>
        <v>5.4</v>
      </c>
      <c r="K137" s="14" t="str">
        <f>IF(squadre!K19=0, K19, "-")</f>
        <v>-</v>
      </c>
      <c r="L137" s="14">
        <f>IF(squadre!L19=0, L19, "-")</f>
        <v>5.9</v>
      </c>
      <c r="M137" s="14">
        <f>IF(squadre!M19=0, M19, "-")</f>
        <v>5.0999999999999996</v>
      </c>
      <c r="N137" s="14" t="str">
        <f>IF(squadre!N19=0, N19, "-")</f>
        <v>-</v>
      </c>
      <c r="O137" s="14">
        <f>IF(squadre!O19=0, O19, "-")</f>
        <v>6.4</v>
      </c>
      <c r="P137" s="14">
        <f>IF(squadre!P19=0, P19, "-")</f>
        <v>6.5</v>
      </c>
      <c r="Q137" s="14" t="str">
        <f>IF(squadre!Q19=0, Q19, "-")</f>
        <v>-</v>
      </c>
      <c r="R137" s="14" t="str">
        <f>IF(squadre!R19=0, R19, "-")</f>
        <v>-</v>
      </c>
      <c r="S137" s="14">
        <f>IF(squadre!S19=0, S19, "-")</f>
        <v>5.0999999999999996</v>
      </c>
      <c r="T137" s="14" t="str">
        <f>IF(squadre!T19=0, T19, "-")</f>
        <v>-</v>
      </c>
      <c r="U137" s="14" t="str">
        <f>IF(squadre!U19=0, U19, "-")</f>
        <v>-</v>
      </c>
      <c r="V137" s="14" t="str">
        <f>IF(squadre!V19=0, V19, "-")</f>
        <v>-</v>
      </c>
      <c r="Y137" s="12">
        <v>17</v>
      </c>
      <c r="Z137" s="14" t="str">
        <f>IF(squadre!BC19="0v", C19, "-")</f>
        <v>-</v>
      </c>
      <c r="AA137" s="14" t="str">
        <f>IF(squadre!BD19="0v", D19, "-")</f>
        <v>-</v>
      </c>
      <c r="AB137" s="14" t="str">
        <f>IF(squadre!BE19="0v", E19, "-")</f>
        <v>-</v>
      </c>
      <c r="AC137" s="14" t="str">
        <f>IF(squadre!BF19="0v", F19, "-")</f>
        <v>-</v>
      </c>
      <c r="AD137" s="14" t="str">
        <f>IF(squadre!BG19="0v", G19, "-")</f>
        <v>-</v>
      </c>
      <c r="AE137" s="14" t="str">
        <f>IF(squadre!BH19="0v", H19, "-")</f>
        <v>-</v>
      </c>
      <c r="AF137" s="14">
        <f>IF(squadre!BI19="0v", I19, "-")</f>
        <v>6.5</v>
      </c>
      <c r="AG137" s="14" t="str">
        <f>IF(squadre!BJ19="0v", J19, "-")</f>
        <v>-</v>
      </c>
      <c r="AH137" s="14" t="str">
        <f>IF(squadre!BK19="0v", K19, "-")</f>
        <v>-</v>
      </c>
      <c r="AI137" s="14">
        <f>IF(squadre!BL19="0v", L19, "-")</f>
        <v>5.9</v>
      </c>
      <c r="AJ137" s="14" t="str">
        <f>IF(squadre!BM19="0v", M19, "-")</f>
        <v>-</v>
      </c>
      <c r="AK137" s="14" t="str">
        <f>IF(squadre!BN19="0v", N19, "-")</f>
        <v>-</v>
      </c>
      <c r="AL137" s="14">
        <f>IF(squadre!BO19="0v", O19, "-")</f>
        <v>6.4</v>
      </c>
      <c r="AM137" s="14">
        <f>IF(squadre!BP19="0v", P19, "-")</f>
        <v>6.5</v>
      </c>
      <c r="AN137" s="14" t="str">
        <f>IF(squadre!BQ19="0v", Q19, "-")</f>
        <v>-</v>
      </c>
      <c r="AO137" s="14" t="str">
        <f>IF(squadre!BR19="0v", R19, "-")</f>
        <v>-</v>
      </c>
      <c r="AP137" s="14" t="str">
        <f>IF(squadre!BS19="0v", S19, "-")</f>
        <v>-</v>
      </c>
      <c r="AQ137" s="14" t="str">
        <f>IF(squadre!BT19="0v", T19, "-")</f>
        <v>-</v>
      </c>
      <c r="AR137" s="14" t="str">
        <f>IF(squadre!BU19="0v", U19, "-")</f>
        <v>-</v>
      </c>
      <c r="AS137" s="14" t="str">
        <f>IF(squadre!BV19="0v", V19, "-")</f>
        <v>-</v>
      </c>
      <c r="AV137" s="12">
        <v>17</v>
      </c>
      <c r="AW137" s="14" t="str">
        <f>IF(squadre!BC19="0p", C19, "-")</f>
        <v>-</v>
      </c>
      <c r="AX137" s="14" t="str">
        <f>IF(squadre!BD19="0p", D19, "-")</f>
        <v>-</v>
      </c>
      <c r="AY137" s="14" t="str">
        <f>IF(squadre!BE19="0p", E19, "-")</f>
        <v>-</v>
      </c>
      <c r="AZ137" s="14" t="str">
        <f>IF(squadre!BF19="0p", F19, "-")</f>
        <v>-</v>
      </c>
      <c r="BA137" s="14" t="str">
        <f>IF(squadre!BG19="0p", G19, "-")</f>
        <v>-</v>
      </c>
      <c r="BB137" s="14" t="str">
        <f>IF(squadre!BH19="0p", H19, "-")</f>
        <v>-</v>
      </c>
      <c r="BC137" s="14" t="str">
        <f>IF(squadre!BI19="0p", I19, "-")</f>
        <v>-</v>
      </c>
      <c r="BD137" s="14" t="str">
        <f>IF(squadre!BJ19="0p", J19, "-")</f>
        <v>-</v>
      </c>
      <c r="BE137" s="14" t="str">
        <f>IF(squadre!BK19="0p", K19, "-")</f>
        <v>-</v>
      </c>
      <c r="BF137" s="14" t="str">
        <f>IF(squadre!BL19="0p", L19, "-")</f>
        <v>-</v>
      </c>
      <c r="BG137" s="14" t="str">
        <f>IF(squadre!BM19="0p", M19, "-")</f>
        <v>-</v>
      </c>
      <c r="BH137" s="14" t="str">
        <f>IF(squadre!BN19="0p", N19, "-")</f>
        <v>-</v>
      </c>
      <c r="BI137" s="14" t="str">
        <f>IF(squadre!BO19="0p", O19, "-")</f>
        <v>-</v>
      </c>
      <c r="BJ137" s="14" t="str">
        <f>IF(squadre!BP19="0p", P19, "-")</f>
        <v>-</v>
      </c>
      <c r="BK137" s="14" t="str">
        <f>IF(squadre!BQ19="0p", Q19, "-")</f>
        <v>-</v>
      </c>
      <c r="BL137" s="14" t="str">
        <f>IF(squadre!BR19="0p", R19, "-")</f>
        <v>-</v>
      </c>
      <c r="BM137" s="14" t="str">
        <f>IF(squadre!BS19="0p", S19, "-")</f>
        <v>-</v>
      </c>
      <c r="BN137" s="14" t="str">
        <f>IF(squadre!BT19="0p", T19, "-")</f>
        <v>-</v>
      </c>
      <c r="BO137" s="14" t="str">
        <f>IF(squadre!BU19="0p", U19, "-")</f>
        <v>-</v>
      </c>
      <c r="BP137" s="14" t="str">
        <f>IF(squadre!BV19="0p", V19, "-")</f>
        <v>-</v>
      </c>
      <c r="BS137" s="12">
        <v>17</v>
      </c>
      <c r="BT137" s="14" t="str">
        <f>IF(squadre!BC19="0s", C19, "-")</f>
        <v>-</v>
      </c>
      <c r="BU137" s="14" t="str">
        <f>IF(squadre!BD19="0s", D19, "-")</f>
        <v>-</v>
      </c>
      <c r="BV137" s="14" t="str">
        <f>IF(squadre!BE19="0s", E19, "-")</f>
        <v>-</v>
      </c>
      <c r="BW137" s="14">
        <f>IF(squadre!BF19="0s", F19, "-")</f>
        <v>5.5</v>
      </c>
      <c r="BX137" s="14">
        <f>IF(squadre!BG19="0s", G19, "-")</f>
        <v>5.3</v>
      </c>
      <c r="BY137" s="14">
        <f>IF(squadre!BH19="0s", H19, "-")</f>
        <v>5.9</v>
      </c>
      <c r="BZ137" s="14" t="str">
        <f>IF(squadre!BI19="0s", I19, "-")</f>
        <v>-</v>
      </c>
      <c r="CA137" s="14">
        <f>IF(squadre!BJ19="0s", J19, "-")</f>
        <v>5.4</v>
      </c>
      <c r="CB137" s="14" t="str">
        <f>IF(squadre!BK19="0s", K19, "-")</f>
        <v>-</v>
      </c>
      <c r="CC137" s="14" t="str">
        <f>IF(squadre!BL19="0s", L19, "-")</f>
        <v>-</v>
      </c>
      <c r="CD137" s="14">
        <f>IF(squadre!BM19="0s", M19, "-")</f>
        <v>5.0999999999999996</v>
      </c>
      <c r="CE137" s="14" t="str">
        <f>IF(squadre!BN19="0s", N19, "-")</f>
        <v>-</v>
      </c>
      <c r="CF137" s="14" t="str">
        <f>IF(squadre!BO19="0s", O19, "-")</f>
        <v>-</v>
      </c>
      <c r="CG137" s="14" t="str">
        <f>IF(squadre!BP19="0s", P19, "-")</f>
        <v>-</v>
      </c>
      <c r="CH137" s="14" t="str">
        <f>IF(squadre!BQ19="0s", Q19, "-")</f>
        <v>-</v>
      </c>
      <c r="CI137" s="14" t="str">
        <f>IF(squadre!BR19="0s", R19, "-")</f>
        <v>-</v>
      </c>
      <c r="CJ137" s="14">
        <f>IF(squadre!BS19="0s", S19, "-")</f>
        <v>5.0999999999999996</v>
      </c>
      <c r="CK137" s="14" t="str">
        <f>IF(squadre!BT19="0s", T19, "-")</f>
        <v>-</v>
      </c>
      <c r="CL137" s="14" t="str">
        <f>IF(squadre!BU19="0s", U19, "-")</f>
        <v>-</v>
      </c>
      <c r="CM137" s="14" t="str">
        <f>IF(squadre!BV19="0s", V19, "-")</f>
        <v>-</v>
      </c>
    </row>
    <row r="138" spans="2:91" x14ac:dyDescent="0.3">
      <c r="B138" s="12">
        <v>18</v>
      </c>
      <c r="C138" s="14">
        <f>IF(squadre!C20=0, C20, "-")</f>
        <v>5.6</v>
      </c>
      <c r="D138" s="14">
        <f>IF(squadre!D20=0, D20, "-")</f>
        <v>6.3</v>
      </c>
      <c r="E138" s="14">
        <f>IF(squadre!E20=0, E20, "-")</f>
        <v>6.1</v>
      </c>
      <c r="F138" s="14" t="str">
        <f>IF(squadre!F20=0, F20, "-")</f>
        <v>-</v>
      </c>
      <c r="G138" s="14" t="str">
        <f>IF(squadre!G20=0, G20, "-")</f>
        <v>-</v>
      </c>
      <c r="H138" s="14" t="str">
        <f>IF(squadre!H20=0, H20, "-")</f>
        <v>-</v>
      </c>
      <c r="I138" s="14" t="str">
        <f>IF(squadre!I20=0, I20, "-")</f>
        <v>-</v>
      </c>
      <c r="J138" s="14" t="str">
        <f>IF(squadre!J20=0, J20, "-")</f>
        <v>-</v>
      </c>
      <c r="K138" s="14">
        <f>IF(squadre!K20=0, K20, "-")</f>
        <v>6.6</v>
      </c>
      <c r="L138" s="14" t="str">
        <f>IF(squadre!L20=0, L20, "-")</f>
        <v>-</v>
      </c>
      <c r="M138" s="14" t="str">
        <f>IF(squadre!M20=0, M20, "-")</f>
        <v>-</v>
      </c>
      <c r="N138" s="14">
        <f>IF(squadre!N20=0, N20, "-")</f>
        <v>6.4</v>
      </c>
      <c r="O138" s="14" t="str">
        <f>IF(squadre!O20=0, O20, "-")</f>
        <v>-</v>
      </c>
      <c r="P138" s="14" t="str">
        <f>IF(squadre!P20=0, P20, "-")</f>
        <v>-</v>
      </c>
      <c r="Q138" s="14">
        <f>IF(squadre!Q20=0, Q20, "-")</f>
        <v>5.5</v>
      </c>
      <c r="R138" s="14">
        <f>IF(squadre!R20=0, R20, "-")</f>
        <v>5.6</v>
      </c>
      <c r="S138" s="14" t="str">
        <f>IF(squadre!S20=0, S20, "-")</f>
        <v>-</v>
      </c>
      <c r="T138" s="14">
        <f>IF(squadre!T20=0, T20, "-")</f>
        <v>5.6</v>
      </c>
      <c r="U138" s="14">
        <f>IF(squadre!U20=0, U20, "-")</f>
        <v>5.6</v>
      </c>
      <c r="V138" s="14">
        <f>IF(squadre!V20=0, V20, "-")</f>
        <v>6</v>
      </c>
      <c r="Y138" s="12">
        <v>18</v>
      </c>
      <c r="Z138" s="14" t="str">
        <f>IF(squadre!BC20="0v", C20, "-")</f>
        <v>-</v>
      </c>
      <c r="AA138" s="14" t="str">
        <f>IF(squadre!BD20="0v", D20, "-")</f>
        <v>-</v>
      </c>
      <c r="AB138" s="14" t="str">
        <f>IF(squadre!BE20="0v", E20, "-")</f>
        <v>-</v>
      </c>
      <c r="AC138" s="14" t="str">
        <f>IF(squadre!BF20="0v", F20, "-")</f>
        <v>-</v>
      </c>
      <c r="AD138" s="14" t="str">
        <f>IF(squadre!BG20="0v", G20, "-")</f>
        <v>-</v>
      </c>
      <c r="AE138" s="14" t="str">
        <f>IF(squadre!BH20="0v", H20, "-")</f>
        <v>-</v>
      </c>
      <c r="AF138" s="14" t="str">
        <f>IF(squadre!BI20="0v", I20, "-")</f>
        <v>-</v>
      </c>
      <c r="AG138" s="14" t="str">
        <f>IF(squadre!BJ20="0v", J20, "-")</f>
        <v>-</v>
      </c>
      <c r="AH138" s="14">
        <f>IF(squadre!BK20="0v", K20, "-")</f>
        <v>6.6</v>
      </c>
      <c r="AI138" s="14" t="str">
        <f>IF(squadre!BL20="0v", L20, "-")</f>
        <v>-</v>
      </c>
      <c r="AJ138" s="14" t="str">
        <f>IF(squadre!BM20="0v", M20, "-")</f>
        <v>-</v>
      </c>
      <c r="AK138" s="14" t="str">
        <f>IF(squadre!BN20="0v", N20, "-")</f>
        <v>-</v>
      </c>
      <c r="AL138" s="14" t="str">
        <f>IF(squadre!BO20="0v", O20, "-")</f>
        <v>-</v>
      </c>
      <c r="AM138" s="14" t="str">
        <f>IF(squadre!BP20="0v", P20, "-")</f>
        <v>-</v>
      </c>
      <c r="AN138" s="14" t="str">
        <f>IF(squadre!BQ20="0v", Q20, "-")</f>
        <v>-</v>
      </c>
      <c r="AO138" s="14" t="str">
        <f>IF(squadre!BR20="0v", R20, "-")</f>
        <v>-</v>
      </c>
      <c r="AP138" s="14" t="str">
        <f>IF(squadre!BS20="0v", S20, "-")</f>
        <v>-</v>
      </c>
      <c r="AQ138" s="14" t="str">
        <f>IF(squadre!BT20="0v", T20, "-")</f>
        <v>-</v>
      </c>
      <c r="AR138" s="14" t="str">
        <f>IF(squadre!BU20="0v", U20, "-")</f>
        <v>-</v>
      </c>
      <c r="AS138" s="14" t="str">
        <f>IF(squadre!BV20="0v", V20, "-")</f>
        <v>-</v>
      </c>
      <c r="AV138" s="12">
        <v>18</v>
      </c>
      <c r="AW138" s="14" t="str">
        <f>IF(squadre!BC20="0p", C20, "-")</f>
        <v>-</v>
      </c>
      <c r="AX138" s="14">
        <f>IF(squadre!BD20="0p", D20, "-")</f>
        <v>6.3</v>
      </c>
      <c r="AY138" s="14">
        <f>IF(squadre!BE20="0p", E20, "-")</f>
        <v>6.1</v>
      </c>
      <c r="AZ138" s="14" t="str">
        <f>IF(squadre!BF20="0p", F20, "-")</f>
        <v>-</v>
      </c>
      <c r="BA138" s="14" t="str">
        <f>IF(squadre!BG20="0p", G20, "-")</f>
        <v>-</v>
      </c>
      <c r="BB138" s="14" t="str">
        <f>IF(squadre!BH20="0p", H20, "-")</f>
        <v>-</v>
      </c>
      <c r="BC138" s="14" t="str">
        <f>IF(squadre!BI20="0p", I20, "-")</f>
        <v>-</v>
      </c>
      <c r="BD138" s="14" t="str">
        <f>IF(squadre!BJ20="0p", J20, "-")</f>
        <v>-</v>
      </c>
      <c r="BE138" s="14" t="str">
        <f>IF(squadre!BK20="0p", K20, "-")</f>
        <v>-</v>
      </c>
      <c r="BF138" s="14" t="str">
        <f>IF(squadre!BL20="0p", L20, "-")</f>
        <v>-</v>
      </c>
      <c r="BG138" s="14" t="str">
        <f>IF(squadre!BM20="0p", M20, "-")</f>
        <v>-</v>
      </c>
      <c r="BH138" s="14" t="str">
        <f>IF(squadre!BN20="0p", N20, "-")</f>
        <v>-</v>
      </c>
      <c r="BI138" s="14" t="str">
        <f>IF(squadre!BO20="0p", O20, "-")</f>
        <v>-</v>
      </c>
      <c r="BJ138" s="14" t="str">
        <f>IF(squadre!BP20="0p", P20, "-")</f>
        <v>-</v>
      </c>
      <c r="BK138" s="14" t="str">
        <f>IF(squadre!BQ20="0p", Q20, "-")</f>
        <v>-</v>
      </c>
      <c r="BL138" s="14" t="str">
        <f>IF(squadre!BR20="0p", R20, "-")</f>
        <v>-</v>
      </c>
      <c r="BM138" s="14" t="str">
        <f>IF(squadre!BS20="0p", S20, "-")</f>
        <v>-</v>
      </c>
      <c r="BN138" s="14">
        <f>IF(squadre!BT20="0p", T20, "-")</f>
        <v>5.6</v>
      </c>
      <c r="BO138" s="14" t="str">
        <f>IF(squadre!BU20="0p", U20, "-")</f>
        <v>-</v>
      </c>
      <c r="BP138" s="14" t="str">
        <f>IF(squadre!BV20="0p", V20, "-")</f>
        <v>-</v>
      </c>
      <c r="BS138" s="12">
        <v>18</v>
      </c>
      <c r="BT138" s="14">
        <f>IF(squadre!BC20="0s", C20, "-")</f>
        <v>5.6</v>
      </c>
      <c r="BU138" s="14" t="str">
        <f>IF(squadre!BD20="0s", D20, "-")</f>
        <v>-</v>
      </c>
      <c r="BV138" s="14" t="str">
        <f>IF(squadre!BE20="0s", E20, "-")</f>
        <v>-</v>
      </c>
      <c r="BW138" s="14" t="str">
        <f>IF(squadre!BF20="0s", F20, "-")</f>
        <v>-</v>
      </c>
      <c r="BX138" s="14" t="str">
        <f>IF(squadre!BG20="0s", G20, "-")</f>
        <v>-</v>
      </c>
      <c r="BY138" s="14" t="str">
        <f>IF(squadre!BH20="0s", H20, "-")</f>
        <v>-</v>
      </c>
      <c r="BZ138" s="14" t="str">
        <f>IF(squadre!BI20="0s", I20, "-")</f>
        <v>-</v>
      </c>
      <c r="CA138" s="14" t="str">
        <f>IF(squadre!BJ20="0s", J20, "-")</f>
        <v>-</v>
      </c>
      <c r="CB138" s="14" t="str">
        <f>IF(squadre!BK20="0s", K20, "-")</f>
        <v>-</v>
      </c>
      <c r="CC138" s="14" t="str">
        <f>IF(squadre!BL20="0s", L20, "-")</f>
        <v>-</v>
      </c>
      <c r="CD138" s="14" t="str">
        <f>IF(squadre!BM20="0s", M20, "-")</f>
        <v>-</v>
      </c>
      <c r="CE138" s="14">
        <f>IF(squadre!BN20="0s", N20, "-")</f>
        <v>6.4</v>
      </c>
      <c r="CF138" s="14" t="str">
        <f>IF(squadre!BO20="0s", O20, "-")</f>
        <v>-</v>
      </c>
      <c r="CG138" s="14" t="str">
        <f>IF(squadre!BP20="0s", P20, "-")</f>
        <v>-</v>
      </c>
      <c r="CH138" s="14">
        <f>IF(squadre!BQ20="0s", Q20, "-")</f>
        <v>5.5</v>
      </c>
      <c r="CI138" s="14">
        <f>IF(squadre!BR20="0s", R20, "-")</f>
        <v>5.6</v>
      </c>
      <c r="CJ138" s="14" t="str">
        <f>IF(squadre!BS20="0s", S20, "-")</f>
        <v>-</v>
      </c>
      <c r="CK138" s="14" t="str">
        <f>IF(squadre!BT20="0s", T20, "-")</f>
        <v>-</v>
      </c>
      <c r="CL138" s="14">
        <f>IF(squadre!BU20="0s", U20, "-")</f>
        <v>5.6</v>
      </c>
      <c r="CM138" s="14">
        <f>IF(squadre!BV20="0s", V20, "-")</f>
        <v>6</v>
      </c>
    </row>
    <row r="139" spans="2:91" x14ac:dyDescent="0.3">
      <c r="B139" s="12">
        <v>19</v>
      </c>
      <c r="C139" s="14" t="str">
        <f>IF(squadre!C21=0, C21, "-")</f>
        <v>-</v>
      </c>
      <c r="D139" s="14" t="str">
        <f>IF(squadre!D21=0, D21, "-")</f>
        <v>-</v>
      </c>
      <c r="E139" s="14" t="str">
        <f>IF(squadre!E21=0, E21, "-")</f>
        <v>-</v>
      </c>
      <c r="F139" s="14">
        <f>IF(squadre!F21=0, F21, "-")</f>
        <v>5.8</v>
      </c>
      <c r="G139" s="14">
        <f>IF(squadre!G21=0, G21, "-")</f>
        <v>5.0999999999999996</v>
      </c>
      <c r="H139" s="14">
        <f>IF(squadre!H21=0, H21, "-")</f>
        <v>6</v>
      </c>
      <c r="I139" s="14">
        <f>IF(squadre!I21=0, I21, "-")</f>
        <v>5.9</v>
      </c>
      <c r="J139" s="14">
        <f>IF(squadre!J21=0, J21, "-")</f>
        <v>5.4</v>
      </c>
      <c r="K139" s="14" t="str">
        <f>IF(squadre!K21=0, K21, "-")</f>
        <v>-</v>
      </c>
      <c r="L139" s="14">
        <f>IF(squadre!L21=0, L21, "-")</f>
        <v>6.4</v>
      </c>
      <c r="M139" s="14">
        <f>IF(squadre!M21=0, M21, "-")</f>
        <v>6</v>
      </c>
      <c r="N139" s="14" t="str">
        <f>IF(squadre!N21=0, N21, "-")</f>
        <v>-</v>
      </c>
      <c r="O139" s="14">
        <f>IF(squadre!O21=0, O21, "-")</f>
        <v>6.2</v>
      </c>
      <c r="P139" s="14">
        <f>IF(squadre!P21=0, P21, "-")</f>
        <v>5.8</v>
      </c>
      <c r="Q139" s="14" t="str">
        <f>IF(squadre!Q21=0, Q21, "-")</f>
        <v>-</v>
      </c>
      <c r="R139" s="14" t="str">
        <f>IF(squadre!R21=0, R21, "-")</f>
        <v>-</v>
      </c>
      <c r="S139" s="14">
        <f>IF(squadre!S21=0, S21, "-")</f>
        <v>5.7</v>
      </c>
      <c r="T139" s="14" t="str">
        <f>IF(squadre!T21=0, T21, "-")</f>
        <v>-</v>
      </c>
      <c r="U139" s="14" t="str">
        <f>IF(squadre!U21=0, U21, "-")</f>
        <v>-</v>
      </c>
      <c r="V139" s="14" t="str">
        <f>IF(squadre!V21=0, V21, "-")</f>
        <v>-</v>
      </c>
      <c r="Y139" s="12">
        <v>19</v>
      </c>
      <c r="Z139" s="14" t="str">
        <f>IF(squadre!BC21="0v", C21, "-")</f>
        <v>-</v>
      </c>
      <c r="AA139" s="14" t="str">
        <f>IF(squadre!BD21="0v", D21, "-")</f>
        <v>-</v>
      </c>
      <c r="AB139" s="14" t="str">
        <f>IF(squadre!BE21="0v", E21, "-")</f>
        <v>-</v>
      </c>
      <c r="AC139" s="14" t="str">
        <f>IF(squadre!BF21="0v", F21, "-")</f>
        <v>-</v>
      </c>
      <c r="AD139" s="14" t="str">
        <f>IF(squadre!BG21="0v", G21, "-")</f>
        <v>-</v>
      </c>
      <c r="AE139" s="14" t="str">
        <f>IF(squadre!BH21="0v", H21, "-")</f>
        <v>-</v>
      </c>
      <c r="AF139" s="14" t="str">
        <f>IF(squadre!BI21="0v", I21, "-")</f>
        <v>-</v>
      </c>
      <c r="AG139" s="14" t="str">
        <f>IF(squadre!BJ21="0v", J21, "-")</f>
        <v>-</v>
      </c>
      <c r="AH139" s="14" t="str">
        <f>IF(squadre!BK21="0v", K21, "-")</f>
        <v>-</v>
      </c>
      <c r="AI139" s="14">
        <f>IF(squadre!BL21="0v", L21, "-")</f>
        <v>6.4</v>
      </c>
      <c r="AJ139" s="14" t="str">
        <f>IF(squadre!BM21="0v", M21, "-")</f>
        <v>-</v>
      </c>
      <c r="AK139" s="14" t="str">
        <f>IF(squadre!BN21="0v", N21, "-")</f>
        <v>-</v>
      </c>
      <c r="AL139" s="14">
        <f>IF(squadre!BO21="0v", O21, "-")</f>
        <v>6.2</v>
      </c>
      <c r="AM139" s="14" t="str">
        <f>IF(squadre!BP21="0v", P21, "-")</f>
        <v>-</v>
      </c>
      <c r="AN139" s="14" t="str">
        <f>IF(squadre!BQ21="0v", Q21, "-")</f>
        <v>-</v>
      </c>
      <c r="AO139" s="14" t="str">
        <f>IF(squadre!BR21="0v", R21, "-")</f>
        <v>-</v>
      </c>
      <c r="AP139" s="14" t="str">
        <f>IF(squadre!BS21="0v", S21, "-")</f>
        <v>-</v>
      </c>
      <c r="AQ139" s="14" t="str">
        <f>IF(squadre!BT21="0v", T21, "-")</f>
        <v>-</v>
      </c>
      <c r="AR139" s="14" t="str">
        <f>IF(squadre!BU21="0v", U21, "-")</f>
        <v>-</v>
      </c>
      <c r="AS139" s="14" t="str">
        <f>IF(squadre!BV21="0v", V21, "-")</f>
        <v>-</v>
      </c>
      <c r="AV139" s="12">
        <v>19</v>
      </c>
      <c r="AW139" s="14" t="str">
        <f>IF(squadre!BC21="0p", C21, "-")</f>
        <v>-</v>
      </c>
      <c r="AX139" s="14" t="str">
        <f>IF(squadre!BD21="0p", D21, "-")</f>
        <v>-</v>
      </c>
      <c r="AY139" s="14" t="str">
        <f>IF(squadre!BE21="0p", E21, "-")</f>
        <v>-</v>
      </c>
      <c r="AZ139" s="14" t="str">
        <f>IF(squadre!BF21="0p", F21, "-")</f>
        <v>-</v>
      </c>
      <c r="BA139" s="14" t="str">
        <f>IF(squadre!BG21="0p", G21, "-")</f>
        <v>-</v>
      </c>
      <c r="BB139" s="14">
        <f>IF(squadre!BH21="0p", H21, "-")</f>
        <v>6</v>
      </c>
      <c r="BC139" s="14">
        <f>IF(squadre!BI21="0p", I21, "-")</f>
        <v>5.9</v>
      </c>
      <c r="BD139" s="14" t="str">
        <f>IF(squadre!BJ21="0p", J21, "-")</f>
        <v>-</v>
      </c>
      <c r="BE139" s="14" t="str">
        <f>IF(squadre!BK21="0p", K21, "-")</f>
        <v>-</v>
      </c>
      <c r="BF139" s="14" t="str">
        <f>IF(squadre!BL21="0p", L21, "-")</f>
        <v>-</v>
      </c>
      <c r="BG139" s="14" t="str">
        <f>IF(squadre!BM21="0p", M21, "-")</f>
        <v>-</v>
      </c>
      <c r="BH139" s="14" t="str">
        <f>IF(squadre!BN21="0p", N21, "-")</f>
        <v>-</v>
      </c>
      <c r="BI139" s="14" t="str">
        <f>IF(squadre!BO21="0p", O21, "-")</f>
        <v>-</v>
      </c>
      <c r="BJ139" s="14">
        <f>IF(squadre!BP21="0p", P21, "-")</f>
        <v>5.8</v>
      </c>
      <c r="BK139" s="14" t="str">
        <f>IF(squadre!BQ21="0p", Q21, "-")</f>
        <v>-</v>
      </c>
      <c r="BL139" s="14" t="str">
        <f>IF(squadre!BR21="0p", R21, "-")</f>
        <v>-</v>
      </c>
      <c r="BM139" s="14">
        <f>IF(squadre!BS21="0p", S21, "-")</f>
        <v>5.7</v>
      </c>
      <c r="BN139" s="14" t="str">
        <f>IF(squadre!BT21="0p", T21, "-")</f>
        <v>-</v>
      </c>
      <c r="BO139" s="14" t="str">
        <f>IF(squadre!BU21="0p", U21, "-")</f>
        <v>-</v>
      </c>
      <c r="BP139" s="14" t="str">
        <f>IF(squadre!BV21="0p", V21, "-")</f>
        <v>-</v>
      </c>
      <c r="BS139" s="12">
        <v>19</v>
      </c>
      <c r="BT139" s="14" t="str">
        <f>IF(squadre!BC21="0s", C21, "-")</f>
        <v>-</v>
      </c>
      <c r="BU139" s="14" t="str">
        <f>IF(squadre!BD21="0s", D21, "-")</f>
        <v>-</v>
      </c>
      <c r="BV139" s="14" t="str">
        <f>IF(squadre!BE21="0s", E21, "-")</f>
        <v>-</v>
      </c>
      <c r="BW139" s="14">
        <f>IF(squadre!BF21="0s", F21, "-")</f>
        <v>5.8</v>
      </c>
      <c r="BX139" s="14">
        <f>IF(squadre!BG21="0s", G21, "-")</f>
        <v>5.0999999999999996</v>
      </c>
      <c r="BY139" s="14" t="str">
        <f>IF(squadre!BH21="0s", H21, "-")</f>
        <v>-</v>
      </c>
      <c r="BZ139" s="14" t="str">
        <f>IF(squadre!BI21="0s", I21, "-")</f>
        <v>-</v>
      </c>
      <c r="CA139" s="14">
        <f>IF(squadre!BJ21="0s", J21, "-")</f>
        <v>5.4</v>
      </c>
      <c r="CB139" s="14" t="str">
        <f>IF(squadre!BK21="0s", K21, "-")</f>
        <v>-</v>
      </c>
      <c r="CC139" s="14" t="str">
        <f>IF(squadre!BL21="0s", L21, "-")</f>
        <v>-</v>
      </c>
      <c r="CD139" s="14">
        <f>IF(squadre!BM21="0s", M21, "-")</f>
        <v>6</v>
      </c>
      <c r="CE139" s="14" t="str">
        <f>IF(squadre!BN21="0s", N21, "-")</f>
        <v>-</v>
      </c>
      <c r="CF139" s="14" t="str">
        <f>IF(squadre!BO21="0s", O21, "-")</f>
        <v>-</v>
      </c>
      <c r="CG139" s="14" t="str">
        <f>IF(squadre!BP21="0s", P21, "-")</f>
        <v>-</v>
      </c>
      <c r="CH139" s="14" t="str">
        <f>IF(squadre!BQ21="0s", Q21, "-")</f>
        <v>-</v>
      </c>
      <c r="CI139" s="14" t="str">
        <f>IF(squadre!BR21="0s", R21, "-")</f>
        <v>-</v>
      </c>
      <c r="CJ139" s="14" t="str">
        <f>IF(squadre!BS21="0s", S21, "-")</f>
        <v>-</v>
      </c>
      <c r="CK139" s="14" t="str">
        <f>IF(squadre!BT21="0s", T21, "-")</f>
        <v>-</v>
      </c>
      <c r="CL139" s="14" t="str">
        <f>IF(squadre!BU21="0s", U21, "-")</f>
        <v>-</v>
      </c>
      <c r="CM139" s="14" t="str">
        <f>IF(squadre!BV21="0s", V21, "-")</f>
        <v>-</v>
      </c>
    </row>
    <row r="140" spans="2:91" x14ac:dyDescent="0.3">
      <c r="B140" s="12">
        <v>20</v>
      </c>
      <c r="C140" s="14">
        <f>IF(squadre!C22=0, C22, "-")</f>
        <v>6</v>
      </c>
      <c r="D140" s="14">
        <f>IF(squadre!D22=0, D22, "-")</f>
        <v>6.3</v>
      </c>
      <c r="E140" s="14">
        <f>IF(squadre!E22=0, E22, "-")</f>
        <v>5.4</v>
      </c>
      <c r="F140" s="14" t="str">
        <f>IF(squadre!F22=0, F22, "-")</f>
        <v>-</v>
      </c>
      <c r="G140" s="14" t="str">
        <f>IF(squadre!G22=0, G22, "-")</f>
        <v>-</v>
      </c>
      <c r="H140" s="14" t="str">
        <f>IF(squadre!H22=0, H22, "-")</f>
        <v>-</v>
      </c>
      <c r="I140" s="14" t="str">
        <f>IF(squadre!I22=0, I22, "-")</f>
        <v>-</v>
      </c>
      <c r="J140" s="14" t="str">
        <f>IF(squadre!J22=0, J22, "-")</f>
        <v>-</v>
      </c>
      <c r="K140" s="14">
        <f>IF(squadre!K22=0, K22, "-")</f>
        <v>5.6</v>
      </c>
      <c r="L140" s="14" t="str">
        <f>IF(squadre!L22=0, L22, "-")</f>
        <v>-</v>
      </c>
      <c r="M140" s="14">
        <f>IF(squadre!M22=0, M22, "-")</f>
        <v>6.3</v>
      </c>
      <c r="N140" s="14" t="str">
        <f>IF(squadre!N22=0, N22, "-")</f>
        <v>-</v>
      </c>
      <c r="O140" s="14" t="str">
        <f>IF(squadre!O22=0, O22, "-")</f>
        <v>-</v>
      </c>
      <c r="P140" s="14">
        <f>IF(squadre!P22=0, P22, "-")</f>
        <v>5.7</v>
      </c>
      <c r="Q140" s="14">
        <f>IF(squadre!Q22=0, Q22, "-")</f>
        <v>5.7</v>
      </c>
      <c r="R140" s="14" t="str">
        <f>IF(squadre!R22=0, R22, "-")</f>
        <v>-</v>
      </c>
      <c r="S140" s="14">
        <f>IF(squadre!S22=0, S22, "-")</f>
        <v>5.8</v>
      </c>
      <c r="T140" s="14" t="str">
        <f>IF(squadre!T22=0, T22, "-")</f>
        <v>-</v>
      </c>
      <c r="U140" s="14">
        <f>IF(squadre!U22=0, U22, "-")</f>
        <v>5.6</v>
      </c>
      <c r="V140" s="14">
        <f>IF(squadre!V22=0, V22, "-")</f>
        <v>6.2</v>
      </c>
      <c r="Y140" s="12">
        <v>20</v>
      </c>
      <c r="Z140" s="14">
        <f>IF(squadre!BC22="0v", C22, "-")</f>
        <v>6</v>
      </c>
      <c r="AA140" s="14" t="str">
        <f>IF(squadre!BD22="0v", D22, "-")</f>
        <v>-</v>
      </c>
      <c r="AB140" s="14" t="str">
        <f>IF(squadre!BE22="0v", E22, "-")</f>
        <v>-</v>
      </c>
      <c r="AC140" s="14" t="str">
        <f>IF(squadre!BF22="0v", F22, "-")</f>
        <v>-</v>
      </c>
      <c r="AD140" s="14" t="str">
        <f>IF(squadre!BG22="0v", G22, "-")</f>
        <v>-</v>
      </c>
      <c r="AE140" s="14" t="str">
        <f>IF(squadre!BH22="0v", H22, "-")</f>
        <v>-</v>
      </c>
      <c r="AF140" s="14" t="str">
        <f>IF(squadre!BI22="0v", I22, "-")</f>
        <v>-</v>
      </c>
      <c r="AG140" s="14" t="str">
        <f>IF(squadre!BJ22="0v", J22, "-")</f>
        <v>-</v>
      </c>
      <c r="AH140" s="14" t="str">
        <f>IF(squadre!BK22="0v", K22, "-")</f>
        <v>-</v>
      </c>
      <c r="AI140" s="14" t="str">
        <f>IF(squadre!BL22="0v", L22, "-")</f>
        <v>-</v>
      </c>
      <c r="AJ140" s="14">
        <f>IF(squadre!BM22="0v", M22, "-")</f>
        <v>6.3</v>
      </c>
      <c r="AK140" s="14" t="str">
        <f>IF(squadre!BN22="0v", N22, "-")</f>
        <v>-</v>
      </c>
      <c r="AL140" s="14" t="str">
        <f>IF(squadre!BO22="0v", O22, "-")</f>
        <v>-</v>
      </c>
      <c r="AM140" s="14" t="str">
        <f>IF(squadre!BP22="0v", P22, "-")</f>
        <v>-</v>
      </c>
      <c r="AN140" s="14" t="str">
        <f>IF(squadre!BQ22="0v", Q22, "-")</f>
        <v>-</v>
      </c>
      <c r="AO140" s="14" t="str">
        <f>IF(squadre!BR22="0v", R22, "-")</f>
        <v>-</v>
      </c>
      <c r="AP140" s="14" t="str">
        <f>IF(squadre!BS22="0v", S22, "-")</f>
        <v>-</v>
      </c>
      <c r="AQ140" s="14" t="str">
        <f>IF(squadre!BT22="0v", T22, "-")</f>
        <v>-</v>
      </c>
      <c r="AR140" s="14" t="str">
        <f>IF(squadre!BU22="0v", U22, "-")</f>
        <v>-</v>
      </c>
      <c r="AS140" s="14" t="str">
        <f>IF(squadre!BV22="0v", V22, "-")</f>
        <v>-</v>
      </c>
      <c r="AV140" s="12">
        <v>20</v>
      </c>
      <c r="AW140" s="14" t="str">
        <f>IF(squadre!BC22="0p", C22, "-")</f>
        <v>-</v>
      </c>
      <c r="AX140" s="14">
        <f>IF(squadre!BD22="0p", D22, "-")</f>
        <v>6.3</v>
      </c>
      <c r="AY140" s="14" t="str">
        <f>IF(squadre!BE22="0p", E22, "-")</f>
        <v>-</v>
      </c>
      <c r="AZ140" s="14" t="str">
        <f>IF(squadre!BF22="0p", F22, "-")</f>
        <v>-</v>
      </c>
      <c r="BA140" s="14" t="str">
        <f>IF(squadre!BG22="0p", G22, "-")</f>
        <v>-</v>
      </c>
      <c r="BB140" s="14" t="str">
        <f>IF(squadre!BH22="0p", H22, "-")</f>
        <v>-</v>
      </c>
      <c r="BC140" s="14" t="str">
        <f>IF(squadre!BI22="0p", I22, "-")</f>
        <v>-</v>
      </c>
      <c r="BD140" s="14" t="str">
        <f>IF(squadre!BJ22="0p", J22, "-")</f>
        <v>-</v>
      </c>
      <c r="BE140" s="14" t="str">
        <f>IF(squadre!BK22="0p", K22, "-")</f>
        <v>-</v>
      </c>
      <c r="BF140" s="14" t="str">
        <f>IF(squadre!BL22="0p", L22, "-")</f>
        <v>-</v>
      </c>
      <c r="BG140" s="14" t="str">
        <f>IF(squadre!BM22="0p", M22, "-")</f>
        <v>-</v>
      </c>
      <c r="BH140" s="14" t="str">
        <f>IF(squadre!BN22="0p", N22, "-")</f>
        <v>-</v>
      </c>
      <c r="BI140" s="14" t="str">
        <f>IF(squadre!BO22="0p", O22, "-")</f>
        <v>-</v>
      </c>
      <c r="BJ140" s="14" t="str">
        <f>IF(squadre!BP22="0p", P22, "-")</f>
        <v>-</v>
      </c>
      <c r="BK140" s="14" t="str">
        <f>IF(squadre!BQ22="0p", Q22, "-")</f>
        <v>-</v>
      </c>
      <c r="BL140" s="14" t="str">
        <f>IF(squadre!BR22="0p", R22, "-")</f>
        <v>-</v>
      </c>
      <c r="BM140" s="14">
        <f>IF(squadre!BS22="0p", S22, "-")</f>
        <v>5.8</v>
      </c>
      <c r="BN140" s="14" t="str">
        <f>IF(squadre!BT22="0p", T22, "-")</f>
        <v>-</v>
      </c>
      <c r="BO140" s="14" t="str">
        <f>IF(squadre!BU22="0p", U22, "-")</f>
        <v>-</v>
      </c>
      <c r="BP140" s="14" t="str">
        <f>IF(squadre!BV22="0p", V22, "-")</f>
        <v>-</v>
      </c>
      <c r="BS140" s="12">
        <v>20</v>
      </c>
      <c r="BT140" s="14" t="str">
        <f>IF(squadre!BC22="0s", C22, "-")</f>
        <v>-</v>
      </c>
      <c r="BU140" s="14" t="str">
        <f>IF(squadre!BD22="0s", D22, "-")</f>
        <v>-</v>
      </c>
      <c r="BV140" s="14">
        <f>IF(squadre!BE22="0s", E22, "-")</f>
        <v>5.4</v>
      </c>
      <c r="BW140" s="14" t="str">
        <f>IF(squadre!BF22="0s", F22, "-")</f>
        <v>-</v>
      </c>
      <c r="BX140" s="14" t="str">
        <f>IF(squadre!BG22="0s", G22, "-")</f>
        <v>-</v>
      </c>
      <c r="BY140" s="14" t="str">
        <f>IF(squadre!BH22="0s", H22, "-")</f>
        <v>-</v>
      </c>
      <c r="BZ140" s="14" t="str">
        <f>IF(squadre!BI22="0s", I22, "-")</f>
        <v>-</v>
      </c>
      <c r="CA140" s="14" t="str">
        <f>IF(squadre!BJ22="0s", J22, "-")</f>
        <v>-</v>
      </c>
      <c r="CB140" s="14">
        <f>IF(squadre!BK22="0s", K22, "-")</f>
        <v>5.6</v>
      </c>
      <c r="CC140" s="14" t="str">
        <f>IF(squadre!BL22="0s", L22, "-")</f>
        <v>-</v>
      </c>
      <c r="CD140" s="14" t="str">
        <f>IF(squadre!BM22="0s", M22, "-")</f>
        <v>-</v>
      </c>
      <c r="CE140" s="14" t="str">
        <f>IF(squadre!BN22="0s", N22, "-")</f>
        <v>-</v>
      </c>
      <c r="CF140" s="14" t="str">
        <f>IF(squadre!BO22="0s", O22, "-")</f>
        <v>-</v>
      </c>
      <c r="CG140" s="14">
        <f>IF(squadre!BP22="0s", P22, "-")</f>
        <v>5.7</v>
      </c>
      <c r="CH140" s="14">
        <f>IF(squadre!BQ22="0s", Q22, "-")</f>
        <v>5.7</v>
      </c>
      <c r="CI140" s="14" t="str">
        <f>IF(squadre!BR22="0s", R22, "-")</f>
        <v>-</v>
      </c>
      <c r="CJ140" s="14" t="str">
        <f>IF(squadre!BS22="0s", S22, "-")</f>
        <v>-</v>
      </c>
      <c r="CK140" s="14" t="str">
        <f>IF(squadre!BT22="0s", T22, "-")</f>
        <v>-</v>
      </c>
      <c r="CL140" s="14">
        <f>IF(squadre!BU22="0s", U22, "-")</f>
        <v>5.6</v>
      </c>
      <c r="CM140" s="14">
        <f>IF(squadre!BV22="0s", V22, "-")</f>
        <v>6.2</v>
      </c>
    </row>
    <row r="141" spans="2:91" x14ac:dyDescent="0.3">
      <c r="B141" s="12">
        <v>21</v>
      </c>
      <c r="C141" s="14" t="str">
        <f>IF(squadre!C23=0, C23, "-")</f>
        <v>-</v>
      </c>
      <c r="D141" s="14" t="str">
        <f>IF(squadre!D23=0, D23, "-")</f>
        <v>-</v>
      </c>
      <c r="E141" s="14" t="str">
        <f>IF(squadre!E23=0, E23, "-")</f>
        <v>-</v>
      </c>
      <c r="F141" s="14">
        <f>IF(squadre!F23=0, F23, "-")</f>
        <v>6.4</v>
      </c>
      <c r="G141" s="14">
        <f>IF(squadre!G23=0, G23, "-")</f>
        <v>6.1</v>
      </c>
      <c r="H141" s="14">
        <f>IF(squadre!H23=0, H23, "-")</f>
        <v>6.4</v>
      </c>
      <c r="I141" s="14">
        <f>IF(squadre!I23=0, I23, "-")</f>
        <v>5.5</v>
      </c>
      <c r="J141" s="14">
        <f>IF(squadre!J23=0, J23, "-")</f>
        <v>5.7</v>
      </c>
      <c r="K141" s="14" t="str">
        <f>IF(squadre!K23=0, K23, "-")</f>
        <v>-</v>
      </c>
      <c r="L141" s="14">
        <f>IF(squadre!L23=0, L23, "-")</f>
        <v>5.9</v>
      </c>
      <c r="M141" s="14" t="str">
        <f>IF(squadre!M23=0, M23, "-")</f>
        <v>-</v>
      </c>
      <c r="N141" s="14">
        <f>IF(squadre!N23=0, N23, "-")</f>
        <v>5.9</v>
      </c>
      <c r="O141" s="14">
        <f>IF(squadre!O23=0, O23, "-")</f>
        <v>5.3</v>
      </c>
      <c r="P141" s="14" t="str">
        <f>IF(squadre!P23=0, P23, "-")</f>
        <v>-</v>
      </c>
      <c r="Q141" s="14" t="str">
        <f>IF(squadre!Q23=0, Q23, "-")</f>
        <v>-</v>
      </c>
      <c r="R141" s="14">
        <f>IF(squadre!R23=0, R23, "-")</f>
        <v>6.2</v>
      </c>
      <c r="S141" s="14" t="str">
        <f>IF(squadre!S23=0, S23, "-")</f>
        <v>-</v>
      </c>
      <c r="T141" s="14">
        <f>IF(squadre!T23=0, T23, "-")</f>
        <v>5.5</v>
      </c>
      <c r="U141" s="14" t="str">
        <f>IF(squadre!U23=0, U23, "-")</f>
        <v>-</v>
      </c>
      <c r="V141" s="14" t="str">
        <f>IF(squadre!V23=0, V23, "-")</f>
        <v>-</v>
      </c>
      <c r="Y141" s="12">
        <v>21</v>
      </c>
      <c r="Z141" s="14" t="str">
        <f>IF(squadre!BC23="0v", C23, "-")</f>
        <v>-</v>
      </c>
      <c r="AA141" s="14" t="str">
        <f>IF(squadre!BD23="0v", D23, "-")</f>
        <v>-</v>
      </c>
      <c r="AB141" s="14" t="str">
        <f>IF(squadre!BE23="0v", E23, "-")</f>
        <v>-</v>
      </c>
      <c r="AC141" s="14">
        <f>IF(squadre!BF23="0v", F23, "-")</f>
        <v>6.4</v>
      </c>
      <c r="AD141" s="14" t="str">
        <f>IF(squadre!BG23="0v", G23, "-")</f>
        <v>-</v>
      </c>
      <c r="AE141" s="14">
        <f>IF(squadre!BH23="0v", H23, "-")</f>
        <v>6.4</v>
      </c>
      <c r="AF141" s="14" t="str">
        <f>IF(squadre!BI23="0v", I23, "-")</f>
        <v>-</v>
      </c>
      <c r="AG141" s="14" t="str">
        <f>IF(squadre!BJ23="0v", J23, "-")</f>
        <v>-</v>
      </c>
      <c r="AH141" s="14" t="str">
        <f>IF(squadre!BK23="0v", K23, "-")</f>
        <v>-</v>
      </c>
      <c r="AI141" s="14" t="str">
        <f>IF(squadre!BL23="0v", L23, "-")</f>
        <v>-</v>
      </c>
      <c r="AJ141" s="14" t="str">
        <f>IF(squadre!BM23="0v", M23, "-")</f>
        <v>-</v>
      </c>
      <c r="AK141" s="14" t="str">
        <f>IF(squadre!BN23="0v", N23, "-")</f>
        <v>-</v>
      </c>
      <c r="AL141" s="14" t="str">
        <f>IF(squadre!BO23="0v", O23, "-")</f>
        <v>-</v>
      </c>
      <c r="AM141" s="14" t="str">
        <f>IF(squadre!BP23="0v", P23, "-")</f>
        <v>-</v>
      </c>
      <c r="AN141" s="14" t="str">
        <f>IF(squadre!BQ23="0v", Q23, "-")</f>
        <v>-</v>
      </c>
      <c r="AO141" s="14" t="str">
        <f>IF(squadre!BR23="0v", R23, "-")</f>
        <v>-</v>
      </c>
      <c r="AP141" s="14" t="str">
        <f>IF(squadre!BS23="0v", S23, "-")</f>
        <v>-</v>
      </c>
      <c r="AQ141" s="14" t="str">
        <f>IF(squadre!BT23="0v", T23, "-")</f>
        <v>-</v>
      </c>
      <c r="AR141" s="14" t="str">
        <f>IF(squadre!BU23="0v", U23, "-")</f>
        <v>-</v>
      </c>
      <c r="AS141" s="14" t="str">
        <f>IF(squadre!BV23="0v", V23, "-")</f>
        <v>-</v>
      </c>
      <c r="AV141" s="12">
        <v>21</v>
      </c>
      <c r="AW141" s="14" t="str">
        <f>IF(squadre!BC23="0p", C23, "-")</f>
        <v>-</v>
      </c>
      <c r="AX141" s="14" t="str">
        <f>IF(squadre!BD23="0p", D23, "-")</f>
        <v>-</v>
      </c>
      <c r="AY141" s="14" t="str">
        <f>IF(squadre!BE23="0p", E23, "-")</f>
        <v>-</v>
      </c>
      <c r="AZ141" s="14" t="str">
        <f>IF(squadre!BF23="0p", F23, "-")</f>
        <v>-</v>
      </c>
      <c r="BA141" s="14">
        <f>IF(squadre!BG23="0p", G23, "-")</f>
        <v>6.1</v>
      </c>
      <c r="BB141" s="14" t="str">
        <f>IF(squadre!BH23="0p", H23, "-")</f>
        <v>-</v>
      </c>
      <c r="BC141" s="14" t="str">
        <f>IF(squadre!BI23="0p", I23, "-")</f>
        <v>-</v>
      </c>
      <c r="BD141" s="14" t="str">
        <f>IF(squadre!BJ23="0p", J23, "-")</f>
        <v>-</v>
      </c>
      <c r="BE141" s="14" t="str">
        <f>IF(squadre!BK23="0p", K23, "-")</f>
        <v>-</v>
      </c>
      <c r="BF141" s="14">
        <f>IF(squadre!BL23="0p", L23, "-")</f>
        <v>5.9</v>
      </c>
      <c r="BG141" s="14" t="str">
        <f>IF(squadre!BM23="0p", M23, "-")</f>
        <v>-</v>
      </c>
      <c r="BH141" s="14" t="str">
        <f>IF(squadre!BN23="0p", N23, "-")</f>
        <v>-</v>
      </c>
      <c r="BI141" s="14" t="str">
        <f>IF(squadre!BO23="0p", O23, "-")</f>
        <v>-</v>
      </c>
      <c r="BJ141" s="14" t="str">
        <f>IF(squadre!BP23="0p", P23, "-")</f>
        <v>-</v>
      </c>
      <c r="BK141" s="14" t="str">
        <f>IF(squadre!BQ23="0p", Q23, "-")</f>
        <v>-</v>
      </c>
      <c r="BL141" s="14">
        <f>IF(squadre!BR23="0p", R23, "-")</f>
        <v>6.2</v>
      </c>
      <c r="BM141" s="14" t="str">
        <f>IF(squadre!BS23="0p", S23, "-")</f>
        <v>-</v>
      </c>
      <c r="BN141" s="14" t="str">
        <f>IF(squadre!BT23="0p", T23, "-")</f>
        <v>-</v>
      </c>
      <c r="BO141" s="14" t="str">
        <f>IF(squadre!BU23="0p", U23, "-")</f>
        <v>-</v>
      </c>
      <c r="BP141" s="14" t="str">
        <f>IF(squadre!BV23="0p", V23, "-")</f>
        <v>-</v>
      </c>
      <c r="BS141" s="12">
        <v>21</v>
      </c>
      <c r="BT141" s="14" t="str">
        <f>IF(squadre!BC23="0s", C23, "-")</f>
        <v>-</v>
      </c>
      <c r="BU141" s="14" t="str">
        <f>IF(squadre!BD23="0s", D23, "-")</f>
        <v>-</v>
      </c>
      <c r="BV141" s="14" t="str">
        <f>IF(squadre!BE23="0s", E23, "-")</f>
        <v>-</v>
      </c>
      <c r="BW141" s="14" t="str">
        <f>IF(squadre!BF23="0s", F23, "-")</f>
        <v>-</v>
      </c>
      <c r="BX141" s="14" t="str">
        <f>IF(squadre!BG23="0s", G23, "-")</f>
        <v>-</v>
      </c>
      <c r="BY141" s="14" t="str">
        <f>IF(squadre!BH23="0s", H23, "-")</f>
        <v>-</v>
      </c>
      <c r="BZ141" s="14">
        <f>IF(squadre!BI23="0s", I23, "-")</f>
        <v>5.5</v>
      </c>
      <c r="CA141" s="14">
        <f>IF(squadre!BJ23="0s", J23, "-")</f>
        <v>5.7</v>
      </c>
      <c r="CB141" s="14" t="str">
        <f>IF(squadre!BK23="0s", K23, "-")</f>
        <v>-</v>
      </c>
      <c r="CC141" s="14" t="str">
        <f>IF(squadre!BL23="0s", L23, "-")</f>
        <v>-</v>
      </c>
      <c r="CD141" s="14" t="str">
        <f>IF(squadre!BM23="0s", M23, "-")</f>
        <v>-</v>
      </c>
      <c r="CE141" s="14">
        <f>IF(squadre!BN23="0s", N23, "-")</f>
        <v>5.9</v>
      </c>
      <c r="CF141" s="14">
        <f>IF(squadre!BO23="0s", O23, "-")</f>
        <v>5.3</v>
      </c>
      <c r="CG141" s="14" t="str">
        <f>IF(squadre!BP23="0s", P23, "-")</f>
        <v>-</v>
      </c>
      <c r="CH141" s="14" t="str">
        <f>IF(squadre!BQ23="0s", Q23, "-")</f>
        <v>-</v>
      </c>
      <c r="CI141" s="14" t="str">
        <f>IF(squadre!BR23="0s", R23, "-")</f>
        <v>-</v>
      </c>
      <c r="CJ141" s="14" t="str">
        <f>IF(squadre!BS23="0s", S23, "-")</f>
        <v>-</v>
      </c>
      <c r="CK141" s="14">
        <f>IF(squadre!BT23="0s", T23, "-")</f>
        <v>5.5</v>
      </c>
      <c r="CL141" s="14" t="str">
        <f>IF(squadre!BU23="0s", U23, "-")</f>
        <v>-</v>
      </c>
      <c r="CM141" s="14" t="str">
        <f>IF(squadre!BV23="0s", V23, "-")</f>
        <v>-</v>
      </c>
    </row>
    <row r="142" spans="2:91" x14ac:dyDescent="0.3">
      <c r="B142" s="12">
        <v>22</v>
      </c>
      <c r="C142" s="14">
        <f>IF(squadre!C24=0, C24, "-")</f>
        <v>5.9</v>
      </c>
      <c r="D142" s="14">
        <f>IF(squadre!D24=0, D24, "-")</f>
        <v>5.8</v>
      </c>
      <c r="E142" s="14">
        <f>IF(squadre!E24=0, E24, "-")</f>
        <v>5.8</v>
      </c>
      <c r="F142" s="14">
        <f>IF(squadre!F24=0, F24, "-")</f>
        <v>6.1</v>
      </c>
      <c r="G142" s="14" t="str">
        <f>IF(squadre!G24=0, G24, "-")</f>
        <v>-</v>
      </c>
      <c r="H142" s="14" t="str">
        <f>IF(squadre!H24=0, H24, "-")</f>
        <v>-</v>
      </c>
      <c r="I142" s="14" t="str">
        <f>IF(squadre!I24=0, I24, "-")</f>
        <v>-</v>
      </c>
      <c r="J142" s="14" t="str">
        <f>IF(squadre!J24=0, J24, "-")</f>
        <v>-</v>
      </c>
      <c r="K142" s="14">
        <f>IF(squadre!K24=0, K24, "-")</f>
        <v>5.0999999999999996</v>
      </c>
      <c r="L142" s="14" t="str">
        <f>IF(squadre!L24=0, L24, "-")</f>
        <v>-</v>
      </c>
      <c r="M142" s="14">
        <f>IF(squadre!M24=0, M24, "-")</f>
        <v>5.6</v>
      </c>
      <c r="N142" s="14" t="str">
        <f>IF(squadre!N24=0, N24, "-")</f>
        <v>-</v>
      </c>
      <c r="O142" s="14" t="str">
        <f>IF(squadre!O24=0, O24, "-")</f>
        <v>-</v>
      </c>
      <c r="P142" s="14">
        <f>IF(squadre!P24=0, P24, "-")</f>
        <v>5.9</v>
      </c>
      <c r="Q142" s="14" t="str">
        <f>IF(squadre!Q24=0, Q24, "-")</f>
        <v>-</v>
      </c>
      <c r="R142" s="14" t="str">
        <f>IF(squadre!R24=0, R24, "-")</f>
        <v>-</v>
      </c>
      <c r="S142" s="14">
        <f>IF(squadre!S24=0, S24, "-")</f>
        <v>6.4</v>
      </c>
      <c r="T142" s="14" t="str">
        <f>IF(squadre!T24=0, T24, "-")</f>
        <v>-</v>
      </c>
      <c r="U142" s="14">
        <f>IF(squadre!U24=0, U24, "-")</f>
        <v>6.2</v>
      </c>
      <c r="V142" s="14">
        <f>IF(squadre!V24=0, V24, "-")</f>
        <v>5.6</v>
      </c>
      <c r="Y142" s="12">
        <v>22</v>
      </c>
      <c r="Z142" s="14" t="str">
        <f>IF(squadre!BC24="0v", C24, "-")</f>
        <v>-</v>
      </c>
      <c r="AA142" s="14" t="str">
        <f>IF(squadre!BD24="0v", D24, "-")</f>
        <v>-</v>
      </c>
      <c r="AB142" s="14" t="str">
        <f>IF(squadre!BE24="0v", E24, "-")</f>
        <v>-</v>
      </c>
      <c r="AC142" s="14" t="str">
        <f>IF(squadre!BF24="0v", F24, "-")</f>
        <v>-</v>
      </c>
      <c r="AD142" s="14" t="str">
        <f>IF(squadre!BG24="0v", G24, "-")</f>
        <v>-</v>
      </c>
      <c r="AE142" s="14" t="str">
        <f>IF(squadre!BH24="0v", H24, "-")</f>
        <v>-</v>
      </c>
      <c r="AF142" s="14" t="str">
        <f>IF(squadre!BI24="0v", I24, "-")</f>
        <v>-</v>
      </c>
      <c r="AG142" s="14" t="str">
        <f>IF(squadre!BJ24="0v", J24, "-")</f>
        <v>-</v>
      </c>
      <c r="AH142" s="14" t="str">
        <f>IF(squadre!BK24="0v", K24, "-")</f>
        <v>-</v>
      </c>
      <c r="AI142" s="14" t="str">
        <f>IF(squadre!BL24="0v", L24, "-")</f>
        <v>-</v>
      </c>
      <c r="AJ142" s="14" t="str">
        <f>IF(squadre!BM24="0v", M24, "-")</f>
        <v>-</v>
      </c>
      <c r="AK142" s="14" t="str">
        <f>IF(squadre!BN24="0v", N24, "-")</f>
        <v>-</v>
      </c>
      <c r="AL142" s="14" t="str">
        <f>IF(squadre!BO24="0v", O24, "-")</f>
        <v>-</v>
      </c>
      <c r="AM142" s="14" t="str">
        <f>IF(squadre!BP24="0v", P24, "-")</f>
        <v>-</v>
      </c>
      <c r="AN142" s="14" t="str">
        <f>IF(squadre!BQ24="0v", Q24, "-")</f>
        <v>-</v>
      </c>
      <c r="AO142" s="14" t="str">
        <f>IF(squadre!BR24="0v", R24, "-")</f>
        <v>-</v>
      </c>
      <c r="AP142" s="14">
        <f>IF(squadre!BS24="0v", S24, "-")</f>
        <v>6.4</v>
      </c>
      <c r="AQ142" s="14" t="str">
        <f>IF(squadre!BT24="0v", T24, "-")</f>
        <v>-</v>
      </c>
      <c r="AR142" s="14" t="str">
        <f>IF(squadre!BU24="0v", U24, "-")</f>
        <v>-</v>
      </c>
      <c r="AS142" s="14" t="str">
        <f>IF(squadre!BV24="0v", V24, "-")</f>
        <v>-</v>
      </c>
      <c r="AV142" s="12">
        <v>22</v>
      </c>
      <c r="AW142" s="14" t="str">
        <f>IF(squadre!BC24="0p", C24, "-")</f>
        <v>-</v>
      </c>
      <c r="AX142" s="14">
        <f>IF(squadre!BD24="0p", D24, "-")</f>
        <v>5.8</v>
      </c>
      <c r="AY142" s="14">
        <f>IF(squadre!BE24="0p", E24, "-")</f>
        <v>5.8</v>
      </c>
      <c r="AZ142" s="14">
        <f>IF(squadre!BF24="0p", F24, "-")</f>
        <v>6.1</v>
      </c>
      <c r="BA142" s="14" t="str">
        <f>IF(squadre!BG24="0p", G24, "-")</f>
        <v>-</v>
      </c>
      <c r="BB142" s="14" t="str">
        <f>IF(squadre!BH24="0p", H24, "-")</f>
        <v>-</v>
      </c>
      <c r="BC142" s="14" t="str">
        <f>IF(squadre!BI24="0p", I24, "-")</f>
        <v>-</v>
      </c>
      <c r="BD142" s="14" t="str">
        <f>IF(squadre!BJ24="0p", J24, "-")</f>
        <v>-</v>
      </c>
      <c r="BE142" s="14" t="str">
        <f>IF(squadre!BK24="0p", K24, "-")</f>
        <v>-</v>
      </c>
      <c r="BF142" s="14" t="str">
        <f>IF(squadre!BL24="0p", L24, "-")</f>
        <v>-</v>
      </c>
      <c r="BG142" s="14" t="str">
        <f>IF(squadre!BM24="0p", M24, "-")</f>
        <v>-</v>
      </c>
      <c r="BH142" s="14" t="str">
        <f>IF(squadre!BN24="0p", N24, "-")</f>
        <v>-</v>
      </c>
      <c r="BI142" s="14" t="str">
        <f>IF(squadre!BO24="0p", O24, "-")</f>
        <v>-</v>
      </c>
      <c r="BJ142" s="14">
        <f>IF(squadre!BP24="0p", P24, "-")</f>
        <v>5.9</v>
      </c>
      <c r="BK142" s="14" t="str">
        <f>IF(squadre!BQ24="0p", Q24, "-")</f>
        <v>-</v>
      </c>
      <c r="BL142" s="14" t="str">
        <f>IF(squadre!BR24="0p", R24, "-")</f>
        <v>-</v>
      </c>
      <c r="BM142" s="14" t="str">
        <f>IF(squadre!BS24="0p", S24, "-")</f>
        <v>-</v>
      </c>
      <c r="BN142" s="14" t="str">
        <f>IF(squadre!BT24="0p", T24, "-")</f>
        <v>-</v>
      </c>
      <c r="BO142" s="14">
        <f>IF(squadre!BU24="0p", U24, "-")</f>
        <v>6.2</v>
      </c>
      <c r="BP142" s="14" t="str">
        <f>IF(squadre!BV24="0p", V24, "-")</f>
        <v>-</v>
      </c>
      <c r="BS142" s="12">
        <v>22</v>
      </c>
      <c r="BT142" s="14">
        <f>IF(squadre!BC24="0s", C24, "-")</f>
        <v>5.9</v>
      </c>
      <c r="BU142" s="14" t="str">
        <f>IF(squadre!BD24="0s", D24, "-")</f>
        <v>-</v>
      </c>
      <c r="BV142" s="14" t="str">
        <f>IF(squadre!BE24="0s", E24, "-")</f>
        <v>-</v>
      </c>
      <c r="BW142" s="14" t="str">
        <f>IF(squadre!BF24="0s", F24, "-")</f>
        <v>-</v>
      </c>
      <c r="BX142" s="14" t="str">
        <f>IF(squadre!BG24="0s", G24, "-")</f>
        <v>-</v>
      </c>
      <c r="BY142" s="14" t="str">
        <f>IF(squadre!BH24="0s", H24, "-")</f>
        <v>-</v>
      </c>
      <c r="BZ142" s="14" t="str">
        <f>IF(squadre!BI24="0s", I24, "-")</f>
        <v>-</v>
      </c>
      <c r="CA142" s="14" t="str">
        <f>IF(squadre!BJ24="0s", J24, "-")</f>
        <v>-</v>
      </c>
      <c r="CB142" s="14">
        <f>IF(squadre!BK24="0s", K24, "-")</f>
        <v>5.0999999999999996</v>
      </c>
      <c r="CC142" s="14" t="str">
        <f>IF(squadre!BL24="0s", L24, "-")</f>
        <v>-</v>
      </c>
      <c r="CD142" s="14">
        <f>IF(squadre!BM24="0s", M24, "-")</f>
        <v>5.6</v>
      </c>
      <c r="CE142" s="14" t="str">
        <f>IF(squadre!BN24="0s", N24, "-")</f>
        <v>-</v>
      </c>
      <c r="CF142" s="14" t="str">
        <f>IF(squadre!BO24="0s", O24, "-")</f>
        <v>-</v>
      </c>
      <c r="CG142" s="14" t="str">
        <f>IF(squadre!BP24="0s", P24, "-")</f>
        <v>-</v>
      </c>
      <c r="CH142" s="14" t="str">
        <f>IF(squadre!BQ24="0s", Q24, "-")</f>
        <v>-</v>
      </c>
      <c r="CI142" s="14" t="str">
        <f>IF(squadre!BR24="0s", R24, "-")</f>
        <v>-</v>
      </c>
      <c r="CJ142" s="14" t="str">
        <f>IF(squadre!BS24="0s", S24, "-")</f>
        <v>-</v>
      </c>
      <c r="CK142" s="14" t="str">
        <f>IF(squadre!BT24="0s", T24, "-")</f>
        <v>-</v>
      </c>
      <c r="CL142" s="14" t="str">
        <f>IF(squadre!BU24="0s", U24, "-")</f>
        <v>-</v>
      </c>
      <c r="CM142" s="14">
        <f>IF(squadre!BV24="0s", V24, "-")</f>
        <v>5.6</v>
      </c>
    </row>
    <row r="143" spans="2:91" x14ac:dyDescent="0.3">
      <c r="B143" s="12">
        <v>23</v>
      </c>
      <c r="C143" s="14" t="str">
        <f>IF(squadre!C25=0, C25, "-")</f>
        <v>-</v>
      </c>
      <c r="D143" s="14" t="str">
        <f>IF(squadre!D25=0, D25, "-")</f>
        <v>-</v>
      </c>
      <c r="E143" s="14" t="str">
        <f>IF(squadre!E25=0, E25, "-")</f>
        <v>-</v>
      </c>
      <c r="F143" s="14" t="str">
        <f>IF(squadre!F25=0, F25, "-")</f>
        <v>-</v>
      </c>
      <c r="G143" s="14">
        <f>IF(squadre!G25=0, G25, "-")</f>
        <v>5.4</v>
      </c>
      <c r="H143" s="14">
        <f>IF(squadre!H25=0, H25, "-")</f>
        <v>5.5</v>
      </c>
      <c r="I143" s="14">
        <f>IF(squadre!I25=0, I25, "-")</f>
        <v>5.8</v>
      </c>
      <c r="J143" s="14">
        <f>IF(squadre!J25=0, J25, "-")</f>
        <v>5.2</v>
      </c>
      <c r="K143" s="14" t="str">
        <f>IF(squadre!K25=0, K25, "-")</f>
        <v>-</v>
      </c>
      <c r="L143" s="14">
        <f>IF(squadre!L25=0, L25, "-")</f>
        <v>5.8</v>
      </c>
      <c r="M143" s="14" t="str">
        <f>IF(squadre!M25=0, M25, "-")</f>
        <v>-</v>
      </c>
      <c r="N143" s="14">
        <f>IF(squadre!N25=0, N25, "-")</f>
        <v>5.8</v>
      </c>
      <c r="O143" s="14">
        <f>IF(squadre!O25=0, O25, "-")</f>
        <v>5.9</v>
      </c>
      <c r="P143" s="14" t="str">
        <f>IF(squadre!P25=0, P25, "-")</f>
        <v>-</v>
      </c>
      <c r="Q143" s="14">
        <f>IF(squadre!Q25=0, Q25, "-")</f>
        <v>6.6</v>
      </c>
      <c r="R143" s="14">
        <f>IF(squadre!R25=0, R25, "-")</f>
        <v>5.5</v>
      </c>
      <c r="S143" s="14" t="str">
        <f>IF(squadre!S25=0, S25, "-")</f>
        <v>-</v>
      </c>
      <c r="T143" s="14">
        <f>IF(squadre!T25=0, T25, "-")</f>
        <v>5.3</v>
      </c>
      <c r="U143" s="14" t="str">
        <f>IF(squadre!U25=0, U25, "-")</f>
        <v>-</v>
      </c>
      <c r="V143" s="14" t="str">
        <f>IF(squadre!V25=0, V25, "-")</f>
        <v>-</v>
      </c>
      <c r="Y143" s="12">
        <v>23</v>
      </c>
      <c r="Z143" s="14" t="str">
        <f>IF(squadre!BC25="0v", C25, "-")</f>
        <v>-</v>
      </c>
      <c r="AA143" s="14" t="str">
        <f>IF(squadre!BD25="0v", D25, "-")</f>
        <v>-</v>
      </c>
      <c r="AB143" s="14" t="str">
        <f>IF(squadre!BE25="0v", E25, "-")</f>
        <v>-</v>
      </c>
      <c r="AC143" s="14" t="str">
        <f>IF(squadre!BF25="0v", F25, "-")</f>
        <v>-</v>
      </c>
      <c r="AD143" s="14" t="str">
        <f>IF(squadre!BG25="0v", G25, "-")</f>
        <v>-</v>
      </c>
      <c r="AE143" s="14" t="str">
        <f>IF(squadre!BH25="0v", H25, "-")</f>
        <v>-</v>
      </c>
      <c r="AF143" s="14" t="str">
        <f>IF(squadre!BI25="0v", I25, "-")</f>
        <v>-</v>
      </c>
      <c r="AG143" s="14" t="str">
        <f>IF(squadre!BJ25="0v", J25, "-")</f>
        <v>-</v>
      </c>
      <c r="AH143" s="14" t="str">
        <f>IF(squadre!BK25="0v", K25, "-")</f>
        <v>-</v>
      </c>
      <c r="AI143" s="14" t="str">
        <f>IF(squadre!BL25="0v", L25, "-")</f>
        <v>-</v>
      </c>
      <c r="AJ143" s="14" t="str">
        <f>IF(squadre!BM25="0v", M25, "-")</f>
        <v>-</v>
      </c>
      <c r="AK143" s="14" t="str">
        <f>IF(squadre!BN25="0v", N25, "-")</f>
        <v>-</v>
      </c>
      <c r="AL143" s="14">
        <f>IF(squadre!BO25="0v", O25, "-")</f>
        <v>5.9</v>
      </c>
      <c r="AM143" s="14" t="str">
        <f>IF(squadre!BP25="0v", P25, "-")</f>
        <v>-</v>
      </c>
      <c r="AN143" s="14">
        <f>IF(squadre!BQ25="0v", Q25, "-")</f>
        <v>6.6</v>
      </c>
      <c r="AO143" s="14" t="str">
        <f>IF(squadre!BR25="0v", R25, "-")</f>
        <v>-</v>
      </c>
      <c r="AP143" s="14" t="str">
        <f>IF(squadre!BS25="0v", S25, "-")</f>
        <v>-</v>
      </c>
      <c r="AQ143" s="14" t="str">
        <f>IF(squadre!BT25="0v", T25, "-")</f>
        <v>-</v>
      </c>
      <c r="AR143" s="14" t="str">
        <f>IF(squadre!BU25="0v", U25, "-")</f>
        <v>-</v>
      </c>
      <c r="AS143" s="14" t="str">
        <f>IF(squadre!BV25="0v", V25, "-")</f>
        <v>-</v>
      </c>
      <c r="AV143" s="12">
        <v>23</v>
      </c>
      <c r="AW143" s="14" t="str">
        <f>IF(squadre!BC25="0p", C25, "-")</f>
        <v>-</v>
      </c>
      <c r="AX143" s="14" t="str">
        <f>IF(squadre!BD25="0p", D25, "-")</f>
        <v>-</v>
      </c>
      <c r="AY143" s="14" t="str">
        <f>IF(squadre!BE25="0p", E25, "-")</f>
        <v>-</v>
      </c>
      <c r="AZ143" s="14" t="str">
        <f>IF(squadre!BF25="0p", F25, "-")</f>
        <v>-</v>
      </c>
      <c r="BA143" s="14" t="str">
        <f>IF(squadre!BG25="0p", G25, "-")</f>
        <v>-</v>
      </c>
      <c r="BB143" s="14" t="str">
        <f>IF(squadre!BH25="0p", H25, "-")</f>
        <v>-</v>
      </c>
      <c r="BC143" s="14">
        <f>IF(squadre!BI25="0p", I25, "-")</f>
        <v>5.8</v>
      </c>
      <c r="BD143" s="14" t="str">
        <f>IF(squadre!BJ25="0p", J25, "-")</f>
        <v>-</v>
      </c>
      <c r="BE143" s="14" t="str">
        <f>IF(squadre!BK25="0p", K25, "-")</f>
        <v>-</v>
      </c>
      <c r="BF143" s="14">
        <f>IF(squadre!BL25="0p", L25, "-")</f>
        <v>5.8</v>
      </c>
      <c r="BG143" s="14" t="str">
        <f>IF(squadre!BM25="0p", M25, "-")</f>
        <v>-</v>
      </c>
      <c r="BH143" s="14">
        <f>IF(squadre!BN25="0p", N25, "-")</f>
        <v>5.8</v>
      </c>
      <c r="BI143" s="14" t="str">
        <f>IF(squadre!BO25="0p", O25, "-")</f>
        <v>-</v>
      </c>
      <c r="BJ143" s="14" t="str">
        <f>IF(squadre!BP25="0p", P25, "-")</f>
        <v>-</v>
      </c>
      <c r="BK143" s="14" t="str">
        <f>IF(squadre!BQ25="0p", Q25, "-")</f>
        <v>-</v>
      </c>
      <c r="BL143" s="14" t="str">
        <f>IF(squadre!BR25="0p", R25, "-")</f>
        <v>-</v>
      </c>
      <c r="BM143" s="14" t="str">
        <f>IF(squadre!BS25="0p", S25, "-")</f>
        <v>-</v>
      </c>
      <c r="BN143" s="14" t="str">
        <f>IF(squadre!BT25="0p", T25, "-")</f>
        <v>-</v>
      </c>
      <c r="BO143" s="14" t="str">
        <f>IF(squadre!BU25="0p", U25, "-")</f>
        <v>-</v>
      </c>
      <c r="BP143" s="14" t="str">
        <f>IF(squadre!BV25="0p", V25, "-")</f>
        <v>-</v>
      </c>
      <c r="BS143" s="12">
        <v>23</v>
      </c>
      <c r="BT143" s="14" t="str">
        <f>IF(squadre!BC25="0s", C25, "-")</f>
        <v>-</v>
      </c>
      <c r="BU143" s="14" t="str">
        <f>IF(squadre!BD25="0s", D25, "-")</f>
        <v>-</v>
      </c>
      <c r="BV143" s="14" t="str">
        <f>IF(squadre!BE25="0s", E25, "-")</f>
        <v>-</v>
      </c>
      <c r="BW143" s="14" t="str">
        <f>IF(squadre!BF25="0s", F25, "-")</f>
        <v>-</v>
      </c>
      <c r="BX143" s="14">
        <f>IF(squadre!BG25="0s", G25, "-")</f>
        <v>5.4</v>
      </c>
      <c r="BY143" s="14">
        <f>IF(squadre!BH25="0s", H25, "-")</f>
        <v>5.5</v>
      </c>
      <c r="BZ143" s="14" t="str">
        <f>IF(squadre!BI25="0s", I25, "-")</f>
        <v>-</v>
      </c>
      <c r="CA143" s="14">
        <f>IF(squadre!BJ25="0s", J25, "-")</f>
        <v>5.2</v>
      </c>
      <c r="CB143" s="14" t="str">
        <f>IF(squadre!BK25="0s", K25, "-")</f>
        <v>-</v>
      </c>
      <c r="CC143" s="14" t="str">
        <f>IF(squadre!BL25="0s", L25, "-")</f>
        <v>-</v>
      </c>
      <c r="CD143" s="14" t="str">
        <f>IF(squadre!BM25="0s", M25, "-")</f>
        <v>-</v>
      </c>
      <c r="CE143" s="14" t="str">
        <f>IF(squadre!BN25="0s", N25, "-")</f>
        <v>-</v>
      </c>
      <c r="CF143" s="14" t="str">
        <f>IF(squadre!BO25="0s", O25, "-")</f>
        <v>-</v>
      </c>
      <c r="CG143" s="14" t="str">
        <f>IF(squadre!BP25="0s", P25, "-")</f>
        <v>-</v>
      </c>
      <c r="CH143" s="14" t="str">
        <f>IF(squadre!BQ25="0s", Q25, "-")</f>
        <v>-</v>
      </c>
      <c r="CI143" s="14">
        <f>IF(squadre!BR25="0s", R25, "-")</f>
        <v>5.5</v>
      </c>
      <c r="CJ143" s="14" t="str">
        <f>IF(squadre!BS25="0s", S25, "-")</f>
        <v>-</v>
      </c>
      <c r="CK143" s="14">
        <f>IF(squadre!BT25="0s", T25, "-")</f>
        <v>5.3</v>
      </c>
      <c r="CL143" s="14" t="str">
        <f>IF(squadre!BU25="0s", U25, "-")</f>
        <v>-</v>
      </c>
      <c r="CM143" s="14" t="str">
        <f>IF(squadre!BV25="0s", V25, "-")</f>
        <v>-</v>
      </c>
    </row>
    <row r="144" spans="2:91" x14ac:dyDescent="0.3">
      <c r="B144" s="12">
        <v>24</v>
      </c>
      <c r="C144" s="14">
        <f>IF(squadre!C26=0, C26, "-")</f>
        <v>5.9</v>
      </c>
      <c r="D144" s="14">
        <f>IF(squadre!D26=0, D26, "-")</f>
        <v>6.7</v>
      </c>
      <c r="E144" s="14">
        <f>IF(squadre!E26=0, E26, "-")</f>
        <v>5.8</v>
      </c>
      <c r="F144" s="14">
        <f>IF(squadre!F26=0, F26, "-")</f>
        <v>5.8</v>
      </c>
      <c r="G144" s="14" t="str">
        <f>IF(squadre!G26=0, G26, "-")</f>
        <v>-</v>
      </c>
      <c r="H144" s="14">
        <f>IF(squadre!H26=0, H26, "-")</f>
        <v>6.3</v>
      </c>
      <c r="I144" s="14" t="str">
        <f>IF(squadre!I26=0, I26, "-")</f>
        <v>-</v>
      </c>
      <c r="J144" s="14" t="str">
        <f>IF(squadre!J26=0, J26, "-")</f>
        <v>-</v>
      </c>
      <c r="K144" s="14" t="str">
        <f>IF(squadre!K26=0, K26, "-")</f>
        <v>-</v>
      </c>
      <c r="L144" s="14" t="str">
        <f>IF(squadre!L26=0, L26, "-")</f>
        <v>-</v>
      </c>
      <c r="M144" s="14">
        <f>IF(squadre!M26=0, M26, "-")</f>
        <v>5.0999999999999996</v>
      </c>
      <c r="N144" s="14" t="str">
        <f>IF(squadre!N26=0, N26, "-")</f>
        <v>-</v>
      </c>
      <c r="O144" s="14">
        <f>IF(squadre!O26=0, O26, "-")</f>
        <v>6.5</v>
      </c>
      <c r="P144" s="14">
        <f>IF(squadre!P26=0, P26, "-")</f>
        <v>6.6</v>
      </c>
      <c r="Q144" s="14" t="str">
        <f>IF(squadre!Q26=0, Q26, "-")</f>
        <v>-</v>
      </c>
      <c r="R144" s="14" t="str">
        <f>IF(squadre!R26=0, R26, "-")</f>
        <v>-</v>
      </c>
      <c r="S144" s="14">
        <f>IF(squadre!S26=0, S26, "-")</f>
        <v>5.5</v>
      </c>
      <c r="T144" s="14" t="str">
        <f>IF(squadre!T26=0, T26, "-")</f>
        <v>-</v>
      </c>
      <c r="U144" s="14">
        <f>IF(squadre!U26=0, U26, "-")</f>
        <v>5.6</v>
      </c>
      <c r="V144" s="14" t="str">
        <f>IF(squadre!V26=0, V26, "-")</f>
        <v>-</v>
      </c>
      <c r="Y144" s="12">
        <v>24</v>
      </c>
      <c r="Z144" s="14" t="str">
        <f>IF(squadre!BC26="0v", C26, "-")</f>
        <v>-</v>
      </c>
      <c r="AA144" s="14">
        <f>IF(squadre!BD26="0v", D26, "-")</f>
        <v>6.7</v>
      </c>
      <c r="AB144" s="14" t="str">
        <f>IF(squadre!BE26="0v", E26, "-")</f>
        <v>-</v>
      </c>
      <c r="AC144" s="14" t="str">
        <f>IF(squadre!BF26="0v", F26, "-")</f>
        <v>-</v>
      </c>
      <c r="AD144" s="14" t="str">
        <f>IF(squadre!BG26="0v", G26, "-")</f>
        <v>-</v>
      </c>
      <c r="AE144" s="14">
        <f>IF(squadre!BH26="0v", H26, "-")</f>
        <v>6.3</v>
      </c>
      <c r="AF144" s="14" t="str">
        <f>IF(squadre!BI26="0v", I26, "-")</f>
        <v>-</v>
      </c>
      <c r="AG144" s="14" t="str">
        <f>IF(squadre!BJ26="0v", J26, "-")</f>
        <v>-</v>
      </c>
      <c r="AH144" s="14" t="str">
        <f>IF(squadre!BK26="0v", K26, "-")</f>
        <v>-</v>
      </c>
      <c r="AI144" s="14" t="str">
        <f>IF(squadre!BL26="0v", L26, "-")</f>
        <v>-</v>
      </c>
      <c r="AJ144" s="14" t="str">
        <f>IF(squadre!BM26="0v", M26, "-")</f>
        <v>-</v>
      </c>
      <c r="AK144" s="14" t="str">
        <f>IF(squadre!BN26="0v", N26, "-")</f>
        <v>-</v>
      </c>
      <c r="AL144" s="14">
        <f>IF(squadre!BO26="0v", O26, "-")</f>
        <v>6.5</v>
      </c>
      <c r="AM144" s="14">
        <f>IF(squadre!BP26="0v", P26, "-")</f>
        <v>6.6</v>
      </c>
      <c r="AN144" s="14" t="str">
        <f>IF(squadre!BQ26="0v", Q26, "-")</f>
        <v>-</v>
      </c>
      <c r="AO144" s="14" t="str">
        <f>IF(squadre!BR26="0v", R26, "-")</f>
        <v>-</v>
      </c>
      <c r="AP144" s="14" t="str">
        <f>IF(squadre!BS26="0v", S26, "-")</f>
        <v>-</v>
      </c>
      <c r="AQ144" s="14" t="str">
        <f>IF(squadre!BT26="0v", T26, "-")</f>
        <v>-</v>
      </c>
      <c r="AR144" s="14" t="str">
        <f>IF(squadre!BU26="0v", U26, "-")</f>
        <v>-</v>
      </c>
      <c r="AS144" s="14" t="str">
        <f>IF(squadre!BV26="0v", V26, "-")</f>
        <v>-</v>
      </c>
      <c r="AV144" s="12">
        <v>24</v>
      </c>
      <c r="AW144" s="14">
        <f>IF(squadre!BC26="0p", C26, "-")</f>
        <v>5.9</v>
      </c>
      <c r="AX144" s="14" t="str">
        <f>IF(squadre!BD26="0p", D26, "-")</f>
        <v>-</v>
      </c>
      <c r="AY144" s="14">
        <f>IF(squadre!BE26="0p", E26, "-")</f>
        <v>5.8</v>
      </c>
      <c r="AZ144" s="14" t="str">
        <f>IF(squadre!BF26="0p", F26, "-")</f>
        <v>-</v>
      </c>
      <c r="BA144" s="14" t="str">
        <f>IF(squadre!BG26="0p", G26, "-")</f>
        <v>-</v>
      </c>
      <c r="BB144" s="14" t="str">
        <f>IF(squadre!BH26="0p", H26, "-")</f>
        <v>-</v>
      </c>
      <c r="BC144" s="14" t="str">
        <f>IF(squadre!BI26="0p", I26, "-")</f>
        <v>-</v>
      </c>
      <c r="BD144" s="14" t="str">
        <f>IF(squadre!BJ26="0p", J26, "-")</f>
        <v>-</v>
      </c>
      <c r="BE144" s="14" t="str">
        <f>IF(squadre!BK26="0p", K26, "-")</f>
        <v>-</v>
      </c>
      <c r="BF144" s="14" t="str">
        <f>IF(squadre!BL26="0p", L26, "-")</f>
        <v>-</v>
      </c>
      <c r="BG144" s="14" t="str">
        <f>IF(squadre!BM26="0p", M26, "-")</f>
        <v>-</v>
      </c>
      <c r="BH144" s="14" t="str">
        <f>IF(squadre!BN26="0p", N26, "-")</f>
        <v>-</v>
      </c>
      <c r="BI144" s="14" t="str">
        <f>IF(squadre!BO26="0p", O26, "-")</f>
        <v>-</v>
      </c>
      <c r="BJ144" s="14" t="str">
        <f>IF(squadre!BP26="0p", P26, "-")</f>
        <v>-</v>
      </c>
      <c r="BK144" s="14" t="str">
        <f>IF(squadre!BQ26="0p", Q26, "-")</f>
        <v>-</v>
      </c>
      <c r="BL144" s="14" t="str">
        <f>IF(squadre!BR26="0p", R26, "-")</f>
        <v>-</v>
      </c>
      <c r="BM144" s="14" t="str">
        <f>IF(squadre!BS26="0p", S26, "-")</f>
        <v>-</v>
      </c>
      <c r="BN144" s="14" t="str">
        <f>IF(squadre!BT26="0p", T26, "-")</f>
        <v>-</v>
      </c>
      <c r="BO144" s="14" t="str">
        <f>IF(squadre!BU26="0p", U26, "-")</f>
        <v>-</v>
      </c>
      <c r="BP144" s="14" t="str">
        <f>IF(squadre!BV26="0p", V26, "-")</f>
        <v>-</v>
      </c>
      <c r="BS144" s="12">
        <v>24</v>
      </c>
      <c r="BT144" s="14" t="str">
        <f>IF(squadre!BC26="0s", C26, "-")</f>
        <v>-</v>
      </c>
      <c r="BU144" s="14" t="str">
        <f>IF(squadre!BD26="0s", D26, "-")</f>
        <v>-</v>
      </c>
      <c r="BV144" s="14" t="str">
        <f>IF(squadre!BE26="0s", E26, "-")</f>
        <v>-</v>
      </c>
      <c r="BW144" s="14">
        <f>IF(squadre!BF26="0s", F26, "-")</f>
        <v>5.8</v>
      </c>
      <c r="BX144" s="14" t="str">
        <f>IF(squadre!BG26="0s", G26, "-")</f>
        <v>-</v>
      </c>
      <c r="BY144" s="14" t="str">
        <f>IF(squadre!BH26="0s", H26, "-")</f>
        <v>-</v>
      </c>
      <c r="BZ144" s="14" t="str">
        <f>IF(squadre!BI26="0s", I26, "-")</f>
        <v>-</v>
      </c>
      <c r="CA144" s="14" t="str">
        <f>IF(squadre!BJ26="0s", J26, "-")</f>
        <v>-</v>
      </c>
      <c r="CB144" s="14" t="str">
        <f>IF(squadre!BK26="0s", K26, "-")</f>
        <v>-</v>
      </c>
      <c r="CC144" s="14" t="str">
        <f>IF(squadre!BL26="0s", L26, "-")</f>
        <v>-</v>
      </c>
      <c r="CD144" s="14">
        <f>IF(squadre!BM26="0s", M26, "-")</f>
        <v>5.0999999999999996</v>
      </c>
      <c r="CE144" s="14" t="str">
        <f>IF(squadre!BN26="0s", N26, "-")</f>
        <v>-</v>
      </c>
      <c r="CF144" s="14" t="str">
        <f>IF(squadre!BO26="0s", O26, "-")</f>
        <v>-</v>
      </c>
      <c r="CG144" s="14" t="str">
        <f>IF(squadre!BP26="0s", P26, "-")</f>
        <v>-</v>
      </c>
      <c r="CH144" s="14" t="str">
        <f>IF(squadre!BQ26="0s", Q26, "-")</f>
        <v>-</v>
      </c>
      <c r="CI144" s="14" t="str">
        <f>IF(squadre!BR26="0s", R26, "-")</f>
        <v>-</v>
      </c>
      <c r="CJ144" s="14">
        <f>IF(squadre!BS26="0s", S26, "-")</f>
        <v>5.5</v>
      </c>
      <c r="CK144" s="14" t="str">
        <f>IF(squadre!BT26="0s", T26, "-")</f>
        <v>-</v>
      </c>
      <c r="CL144" s="14">
        <f>IF(squadre!BU26="0s", U26, "-")</f>
        <v>5.6</v>
      </c>
      <c r="CM144" s="14" t="str">
        <f>IF(squadre!BV26="0s", V26, "-")</f>
        <v>-</v>
      </c>
    </row>
    <row r="145" spans="2:91" x14ac:dyDescent="0.3">
      <c r="B145" s="12">
        <v>25</v>
      </c>
      <c r="C145" s="14" t="str">
        <f>IF(squadre!C27=0, C27, "-")</f>
        <v>-</v>
      </c>
      <c r="D145" s="14" t="str">
        <f>IF(squadre!D27=0, D27, "-")</f>
        <v>-</v>
      </c>
      <c r="E145" s="14" t="str">
        <f>IF(squadre!E27=0, E27, "-")</f>
        <v>-</v>
      </c>
      <c r="F145" s="14" t="str">
        <f>IF(squadre!F27=0, F27, "-")</f>
        <v>-</v>
      </c>
      <c r="G145" s="14">
        <f>IF(squadre!G27=0, G27, "-")</f>
        <v>5.5</v>
      </c>
      <c r="H145" s="14" t="str">
        <f>IF(squadre!H27=0, H27, "-")</f>
        <v>-</v>
      </c>
      <c r="I145" s="14">
        <f>IF(squadre!I27=0, I27, "-")</f>
        <v>5.7</v>
      </c>
      <c r="J145" s="14" t="str">
        <f>IF(squadre!J27=0, J27, "-")</f>
        <v>-</v>
      </c>
      <c r="K145" s="14">
        <f>IF(squadre!K27=0, K27, "-")</f>
        <v>5.0999999999999996</v>
      </c>
      <c r="L145" s="14">
        <f>IF(squadre!L27=0, L27, "-")</f>
        <v>6.1</v>
      </c>
      <c r="M145" s="14" t="str">
        <f>IF(squadre!M27=0, M27, "-")</f>
        <v>-</v>
      </c>
      <c r="N145" s="14">
        <f>IF(squadre!N27=0, N27, "-")</f>
        <v>6.4</v>
      </c>
      <c r="O145" s="14" t="str">
        <f>IF(squadre!O27=0, O27, "-")</f>
        <v>-</v>
      </c>
      <c r="P145" s="14" t="str">
        <f>IF(squadre!P27=0, P27, "-")</f>
        <v>-</v>
      </c>
      <c r="Q145" s="14">
        <f>IF(squadre!Q27=0, Q27, "-")</f>
        <v>5.6</v>
      </c>
      <c r="R145" s="14">
        <f>IF(squadre!R27=0, R27, "-")</f>
        <v>5.2</v>
      </c>
      <c r="S145" s="14">
        <f>IF(squadre!S27=0, S27, "-")</f>
        <v>6</v>
      </c>
      <c r="T145" s="14">
        <f>IF(squadre!T27=0, T27, "-")</f>
        <v>5.2</v>
      </c>
      <c r="U145" s="14" t="str">
        <f>IF(squadre!U27=0, U27, "-")</f>
        <v>-</v>
      </c>
      <c r="V145" s="14">
        <f>IF(squadre!V27=0, V27, "-")</f>
        <v>6.5</v>
      </c>
      <c r="Y145" s="12">
        <v>25</v>
      </c>
      <c r="Z145" s="14" t="str">
        <f>IF(squadre!BC27="0v", C27, "-")</f>
        <v>-</v>
      </c>
      <c r="AA145" s="14" t="str">
        <f>IF(squadre!BD27="0v", D27, "-")</f>
        <v>-</v>
      </c>
      <c r="AB145" s="14" t="str">
        <f>IF(squadre!BE27="0v", E27, "-")</f>
        <v>-</v>
      </c>
      <c r="AC145" s="14" t="str">
        <f>IF(squadre!BF27="0v", F27, "-")</f>
        <v>-</v>
      </c>
      <c r="AD145" s="14" t="str">
        <f>IF(squadre!BG27="0v", G27, "-")</f>
        <v>-</v>
      </c>
      <c r="AE145" s="14" t="str">
        <f>IF(squadre!BH27="0v", H27, "-")</f>
        <v>-</v>
      </c>
      <c r="AF145" s="14" t="str">
        <f>IF(squadre!BI27="0v", I27, "-")</f>
        <v>-</v>
      </c>
      <c r="AG145" s="14" t="str">
        <f>IF(squadre!BJ27="0v", J27, "-")</f>
        <v>-</v>
      </c>
      <c r="AH145" s="14" t="str">
        <f>IF(squadre!BK27="0v", K27, "-")</f>
        <v>-</v>
      </c>
      <c r="AI145" s="14" t="str">
        <f>IF(squadre!BL27="0v", L27, "-")</f>
        <v>-</v>
      </c>
      <c r="AJ145" s="14" t="str">
        <f>IF(squadre!BM27="0v", M27, "-")</f>
        <v>-</v>
      </c>
      <c r="AK145" s="14">
        <f>IF(squadre!BN27="0v", N27, "-")</f>
        <v>6.4</v>
      </c>
      <c r="AL145" s="14" t="str">
        <f>IF(squadre!BO27="0v", O27, "-")</f>
        <v>-</v>
      </c>
      <c r="AM145" s="14" t="str">
        <f>IF(squadre!BP27="0v", P27, "-")</f>
        <v>-</v>
      </c>
      <c r="AN145" s="14" t="str">
        <f>IF(squadre!BQ27="0v", Q27, "-")</f>
        <v>-</v>
      </c>
      <c r="AO145" s="14" t="str">
        <f>IF(squadre!BR27="0v", R27, "-")</f>
        <v>-</v>
      </c>
      <c r="AP145" s="14" t="str">
        <f>IF(squadre!BS27="0v", S27, "-")</f>
        <v>-</v>
      </c>
      <c r="AQ145" s="14" t="str">
        <f>IF(squadre!BT27="0v", T27, "-")</f>
        <v>-</v>
      </c>
      <c r="AR145" s="14" t="str">
        <f>IF(squadre!BU27="0v", U27, "-")</f>
        <v>-</v>
      </c>
      <c r="AS145" s="14">
        <f>IF(squadre!BV27="0v", V27, "-")</f>
        <v>6.5</v>
      </c>
      <c r="AV145" s="12">
        <v>25</v>
      </c>
      <c r="AW145" s="14" t="str">
        <f>IF(squadre!BC27="0p", C27, "-")</f>
        <v>-</v>
      </c>
      <c r="AX145" s="14" t="str">
        <f>IF(squadre!BD27="0p", D27, "-")</f>
        <v>-</v>
      </c>
      <c r="AY145" s="14" t="str">
        <f>IF(squadre!BE27="0p", E27, "-")</f>
        <v>-</v>
      </c>
      <c r="AZ145" s="14" t="str">
        <f>IF(squadre!BF27="0p", F27, "-")</f>
        <v>-</v>
      </c>
      <c r="BA145" s="14" t="str">
        <f>IF(squadre!BG27="0p", G27, "-")</f>
        <v>-</v>
      </c>
      <c r="BB145" s="14" t="str">
        <f>IF(squadre!BH27="0p", H27, "-")</f>
        <v>-</v>
      </c>
      <c r="BC145" s="14" t="str">
        <f>IF(squadre!BI27="0p", I27, "-")</f>
        <v>-</v>
      </c>
      <c r="BD145" s="14" t="str">
        <f>IF(squadre!BJ27="0p", J27, "-")</f>
        <v>-</v>
      </c>
      <c r="BE145" s="14" t="str">
        <f>IF(squadre!BK27="0p", K27, "-")</f>
        <v>-</v>
      </c>
      <c r="BF145" s="14">
        <f>IF(squadre!BL27="0p", L27, "-")</f>
        <v>6.1</v>
      </c>
      <c r="BG145" s="14" t="str">
        <f>IF(squadre!BM27="0p", M27, "-")</f>
        <v>-</v>
      </c>
      <c r="BH145" s="14" t="str">
        <f>IF(squadre!BN27="0p", N27, "-")</f>
        <v>-</v>
      </c>
      <c r="BI145" s="14" t="str">
        <f>IF(squadre!BO27="0p", O27, "-")</f>
        <v>-</v>
      </c>
      <c r="BJ145" s="14" t="str">
        <f>IF(squadre!BP27="0p", P27, "-")</f>
        <v>-</v>
      </c>
      <c r="BK145" s="14" t="str">
        <f>IF(squadre!BQ27="0p", Q27, "-")</f>
        <v>-</v>
      </c>
      <c r="BL145" s="14" t="str">
        <f>IF(squadre!BR27="0p", R27, "-")</f>
        <v>-</v>
      </c>
      <c r="BM145" s="14">
        <f>IF(squadre!BS27="0p", S27, "-")</f>
        <v>6</v>
      </c>
      <c r="BN145" s="14" t="str">
        <f>IF(squadre!BT27="0p", T27, "-")</f>
        <v>-</v>
      </c>
      <c r="BO145" s="14" t="str">
        <f>IF(squadre!BU27="0p", U27, "-")</f>
        <v>-</v>
      </c>
      <c r="BP145" s="14" t="str">
        <f>IF(squadre!BV27="0p", V27, "-")</f>
        <v>-</v>
      </c>
      <c r="BS145" s="12">
        <v>25</v>
      </c>
      <c r="BT145" s="14" t="str">
        <f>IF(squadre!BC27="0s", C27, "-")</f>
        <v>-</v>
      </c>
      <c r="BU145" s="14" t="str">
        <f>IF(squadre!BD27="0s", D27, "-")</f>
        <v>-</v>
      </c>
      <c r="BV145" s="14" t="str">
        <f>IF(squadre!BE27="0s", E27, "-")</f>
        <v>-</v>
      </c>
      <c r="BW145" s="14" t="str">
        <f>IF(squadre!BF27="0s", F27, "-")</f>
        <v>-</v>
      </c>
      <c r="BX145" s="14">
        <f>IF(squadre!BG27="0s", G27, "-")</f>
        <v>5.5</v>
      </c>
      <c r="BY145" s="14" t="str">
        <f>IF(squadre!BH27="0s", H27, "-")</f>
        <v>-</v>
      </c>
      <c r="BZ145" s="14">
        <f>IF(squadre!BI27="0s", I27, "-")</f>
        <v>5.7</v>
      </c>
      <c r="CA145" s="14" t="str">
        <f>IF(squadre!BJ27="0s", J27, "-")</f>
        <v>-</v>
      </c>
      <c r="CB145" s="14">
        <f>IF(squadre!BK27="0s", K27, "-")</f>
        <v>5.0999999999999996</v>
      </c>
      <c r="CC145" s="14" t="str">
        <f>IF(squadre!BL27="0s", L27, "-")</f>
        <v>-</v>
      </c>
      <c r="CD145" s="14" t="str">
        <f>IF(squadre!BM27="0s", M27, "-")</f>
        <v>-</v>
      </c>
      <c r="CE145" s="14" t="str">
        <f>IF(squadre!BN27="0s", N27, "-")</f>
        <v>-</v>
      </c>
      <c r="CF145" s="14" t="str">
        <f>IF(squadre!BO27="0s", O27, "-")</f>
        <v>-</v>
      </c>
      <c r="CG145" s="14" t="str">
        <f>IF(squadre!BP27="0s", P27, "-")</f>
        <v>-</v>
      </c>
      <c r="CH145" s="14">
        <f>IF(squadre!BQ27="0s", Q27, "-")</f>
        <v>5.6</v>
      </c>
      <c r="CI145" s="14">
        <f>IF(squadre!BR27="0s", R27, "-")</f>
        <v>5.2</v>
      </c>
      <c r="CJ145" s="14" t="str">
        <f>IF(squadre!BS27="0s", S27, "-")</f>
        <v>-</v>
      </c>
      <c r="CK145" s="14">
        <f>IF(squadre!BT27="0s", T27, "-")</f>
        <v>5.2</v>
      </c>
      <c r="CL145" s="14" t="str">
        <f>IF(squadre!BU27="0s", U27, "-")</f>
        <v>-</v>
      </c>
      <c r="CM145" s="14" t="str">
        <f>IF(squadre!BV27="0s", V27, "-")</f>
        <v>-</v>
      </c>
    </row>
    <row r="146" spans="2:91" x14ac:dyDescent="0.3">
      <c r="B146" s="12">
        <v>26</v>
      </c>
      <c r="C146" s="14">
        <f>IF(squadre!C28=0, C28, "-")</f>
        <v>6.1</v>
      </c>
      <c r="D146" s="14" t="str">
        <f>IF(squadre!D28=0, D28, "-")</f>
        <v>-</v>
      </c>
      <c r="E146" s="14">
        <f>IF(squadre!E28=0, E28, "-")</f>
        <v>5.5</v>
      </c>
      <c r="F146" s="14">
        <f>IF(squadre!F28=0, F28, "-")</f>
        <v>5.9</v>
      </c>
      <c r="G146" s="14">
        <f>IF(squadre!G28=0, G28, "-")</f>
        <v>5.3</v>
      </c>
      <c r="H146" s="14">
        <f>IF(squadre!H28=0, H28, "-")</f>
        <v>6.6</v>
      </c>
      <c r="I146" s="14" t="str">
        <f>IF(squadre!I28=0, I28, "-")</f>
        <v>-</v>
      </c>
      <c r="J146" s="14">
        <f>IF(squadre!J28=0, J28, "-")</f>
        <v>6.2</v>
      </c>
      <c r="K146" s="14" t="str">
        <f>IF(squadre!K28=0, K28, "-")</f>
        <v>-</v>
      </c>
      <c r="L146" s="14" t="str">
        <f>IF(squadre!L28=0, L28, "-")</f>
        <v>-</v>
      </c>
      <c r="M146" s="14">
        <f>IF(squadre!M28=0, M28, "-")</f>
        <v>6.3</v>
      </c>
      <c r="N146" s="14" t="str">
        <f>IF(squadre!N28=0, N28, "-")</f>
        <v>-</v>
      </c>
      <c r="O146" s="14">
        <f>IF(squadre!O28=0, O28, "-")</f>
        <v>7</v>
      </c>
      <c r="P146" s="14">
        <f>IF(squadre!P28=0, P28, "-")</f>
        <v>5.8</v>
      </c>
      <c r="Q146" s="14">
        <f>IF(squadre!Q28=0, Q28, "-")</f>
        <v>5.6</v>
      </c>
      <c r="R146" s="14" t="str">
        <f>IF(squadre!R28=0, R28, "-")</f>
        <v>-</v>
      </c>
      <c r="S146" s="14" t="str">
        <f>IF(squadre!S28=0, S28, "-")</f>
        <v>-</v>
      </c>
      <c r="T146" s="14" t="str">
        <f>IF(squadre!T28=0, T28, "-")</f>
        <v>-</v>
      </c>
      <c r="U146" s="14" t="str">
        <f>IF(squadre!U28=0, U28, "-")</f>
        <v>-</v>
      </c>
      <c r="V146" s="14" t="str">
        <f>IF(squadre!V28=0, V28, "-")</f>
        <v>-</v>
      </c>
      <c r="Y146" s="12">
        <v>26</v>
      </c>
      <c r="Z146" s="14" t="str">
        <f>IF(squadre!BC28="0v", C28, "-")</f>
        <v>-</v>
      </c>
      <c r="AA146" s="14" t="str">
        <f>IF(squadre!BD28="0v", D28, "-")</f>
        <v>-</v>
      </c>
      <c r="AB146" s="14" t="str">
        <f>IF(squadre!BE28="0v", E28, "-")</f>
        <v>-</v>
      </c>
      <c r="AC146" s="14" t="str">
        <f>IF(squadre!BF28="0v", F28, "-")</f>
        <v>-</v>
      </c>
      <c r="AD146" s="14" t="str">
        <f>IF(squadre!BG28="0v", G28, "-")</f>
        <v>-</v>
      </c>
      <c r="AE146" s="14" t="str">
        <f>IF(squadre!BH28="0v", H28, "-")</f>
        <v>-</v>
      </c>
      <c r="AF146" s="14" t="str">
        <f>IF(squadre!BI28="0v", I28, "-")</f>
        <v>-</v>
      </c>
      <c r="AG146" s="14" t="str">
        <f>IF(squadre!BJ28="0v", J28, "-")</f>
        <v>-</v>
      </c>
      <c r="AH146" s="14" t="str">
        <f>IF(squadre!BK28="0v", K28, "-")</f>
        <v>-</v>
      </c>
      <c r="AI146" s="14" t="str">
        <f>IF(squadre!BL28="0v", L28, "-")</f>
        <v>-</v>
      </c>
      <c r="AJ146" s="14">
        <f>IF(squadre!BM28="0v", M28, "-")</f>
        <v>6.3</v>
      </c>
      <c r="AK146" s="14" t="str">
        <f>IF(squadre!BN28="0v", N28, "-")</f>
        <v>-</v>
      </c>
      <c r="AL146" s="14">
        <f>IF(squadre!BO28="0v", O28, "-")</f>
        <v>7</v>
      </c>
      <c r="AM146" s="14">
        <f>IF(squadre!BP28="0v", P28, "-")</f>
        <v>5.8</v>
      </c>
      <c r="AN146" s="14" t="str">
        <f>IF(squadre!BQ28="0v", Q28, "-")</f>
        <v>-</v>
      </c>
      <c r="AO146" s="14" t="str">
        <f>IF(squadre!BR28="0v", R28, "-")</f>
        <v>-</v>
      </c>
      <c r="AP146" s="14" t="str">
        <f>IF(squadre!BS28="0v", S28, "-")</f>
        <v>-</v>
      </c>
      <c r="AQ146" s="14" t="str">
        <f>IF(squadre!BT28="0v", T28, "-")</f>
        <v>-</v>
      </c>
      <c r="AR146" s="14" t="str">
        <f>IF(squadre!BU28="0v", U28, "-")</f>
        <v>-</v>
      </c>
      <c r="AS146" s="14" t="str">
        <f>IF(squadre!BV28="0v", V28, "-")</f>
        <v>-</v>
      </c>
      <c r="AV146" s="12">
        <v>26</v>
      </c>
      <c r="AW146" s="14">
        <f>IF(squadre!BC28="0p", C28, "-")</f>
        <v>6.1</v>
      </c>
      <c r="AX146" s="14" t="str">
        <f>IF(squadre!BD28="0p", D28, "-")</f>
        <v>-</v>
      </c>
      <c r="AY146" s="14" t="str">
        <f>IF(squadre!BE28="0p", E28, "-")</f>
        <v>-</v>
      </c>
      <c r="AZ146" s="14">
        <f>IF(squadre!BF28="0p", F28, "-")</f>
        <v>5.9</v>
      </c>
      <c r="BA146" s="14" t="str">
        <f>IF(squadre!BG28="0p", G28, "-")</f>
        <v>-</v>
      </c>
      <c r="BB146" s="14">
        <f>IF(squadre!BH28="0p", H28, "-")</f>
        <v>6.6</v>
      </c>
      <c r="BC146" s="14" t="str">
        <f>IF(squadre!BI28="0p", I28, "-")</f>
        <v>-</v>
      </c>
      <c r="BD146" s="14">
        <f>IF(squadre!BJ28="0p", J28, "-")</f>
        <v>6.2</v>
      </c>
      <c r="BE146" s="14" t="str">
        <f>IF(squadre!BK28="0p", K28, "-")</f>
        <v>-</v>
      </c>
      <c r="BF146" s="14" t="str">
        <f>IF(squadre!BL28="0p", L28, "-")</f>
        <v>-</v>
      </c>
      <c r="BG146" s="14" t="str">
        <f>IF(squadre!BM28="0p", M28, "-")</f>
        <v>-</v>
      </c>
      <c r="BH146" s="14" t="str">
        <f>IF(squadre!BN28="0p", N28, "-")</f>
        <v>-</v>
      </c>
      <c r="BI146" s="14" t="str">
        <f>IF(squadre!BO28="0p", O28, "-")</f>
        <v>-</v>
      </c>
      <c r="BJ146" s="14" t="str">
        <f>IF(squadre!BP28="0p", P28, "-")</f>
        <v>-</v>
      </c>
      <c r="BK146" s="14" t="str">
        <f>IF(squadre!BQ28="0p", Q28, "-")</f>
        <v>-</v>
      </c>
      <c r="BL146" s="14" t="str">
        <f>IF(squadre!BR28="0p", R28, "-")</f>
        <v>-</v>
      </c>
      <c r="BM146" s="14" t="str">
        <f>IF(squadre!BS28="0p", S28, "-")</f>
        <v>-</v>
      </c>
      <c r="BN146" s="14" t="str">
        <f>IF(squadre!BT28="0p", T28, "-")</f>
        <v>-</v>
      </c>
      <c r="BO146" s="14" t="str">
        <f>IF(squadre!BU28="0p", U28, "-")</f>
        <v>-</v>
      </c>
      <c r="BP146" s="14" t="str">
        <f>IF(squadre!BV28="0p", V28, "-")</f>
        <v>-</v>
      </c>
      <c r="BS146" s="12">
        <v>26</v>
      </c>
      <c r="BT146" s="14" t="str">
        <f>IF(squadre!BC28="0s", C28, "-")</f>
        <v>-</v>
      </c>
      <c r="BU146" s="14" t="str">
        <f>IF(squadre!BD28="0s", D28, "-")</f>
        <v>-</v>
      </c>
      <c r="BV146" s="14">
        <f>IF(squadre!BE28="0s", E28, "-")</f>
        <v>5.5</v>
      </c>
      <c r="BW146" s="14" t="str">
        <f>IF(squadre!BF28="0s", F28, "-")</f>
        <v>-</v>
      </c>
      <c r="BX146" s="14">
        <f>IF(squadre!BG28="0s", G28, "-")</f>
        <v>5.3</v>
      </c>
      <c r="BY146" s="14" t="str">
        <f>IF(squadre!BH28="0s", H28, "-")</f>
        <v>-</v>
      </c>
      <c r="BZ146" s="14" t="str">
        <f>IF(squadre!BI28="0s", I28, "-")</f>
        <v>-</v>
      </c>
      <c r="CA146" s="14" t="str">
        <f>IF(squadre!BJ28="0s", J28, "-")</f>
        <v>-</v>
      </c>
      <c r="CB146" s="14" t="str">
        <f>IF(squadre!BK28="0s", K28, "-")</f>
        <v>-</v>
      </c>
      <c r="CC146" s="14" t="str">
        <f>IF(squadre!BL28="0s", L28, "-")</f>
        <v>-</v>
      </c>
      <c r="CD146" s="14" t="str">
        <f>IF(squadre!BM28="0s", M28, "-")</f>
        <v>-</v>
      </c>
      <c r="CE146" s="14" t="str">
        <f>IF(squadre!BN28="0s", N28, "-")</f>
        <v>-</v>
      </c>
      <c r="CF146" s="14" t="str">
        <f>IF(squadre!BO28="0s", O28, "-")</f>
        <v>-</v>
      </c>
      <c r="CG146" s="14" t="str">
        <f>IF(squadre!BP28="0s", P28, "-")</f>
        <v>-</v>
      </c>
      <c r="CH146" s="14">
        <f>IF(squadre!BQ28="0s", Q28, "-")</f>
        <v>5.6</v>
      </c>
      <c r="CI146" s="14" t="str">
        <f>IF(squadre!BR28="0s", R28, "-")</f>
        <v>-</v>
      </c>
      <c r="CJ146" s="14" t="str">
        <f>IF(squadre!BS28="0s", S28, "-")</f>
        <v>-</v>
      </c>
      <c r="CK146" s="14" t="str">
        <f>IF(squadre!BT28="0s", T28, "-")</f>
        <v>-</v>
      </c>
      <c r="CL146" s="14" t="str">
        <f>IF(squadre!BU28="0s", U28, "-")</f>
        <v>-</v>
      </c>
      <c r="CM146" s="14" t="str">
        <f>IF(squadre!BV28="0s", V28, "-")</f>
        <v>-</v>
      </c>
    </row>
    <row r="147" spans="2:91" x14ac:dyDescent="0.3">
      <c r="B147" s="12">
        <v>27</v>
      </c>
      <c r="C147" s="14" t="str">
        <f>IF(squadre!C29=0, C29, "-")</f>
        <v>-</v>
      </c>
      <c r="D147" s="14">
        <f>IF(squadre!D29=0, D29, "-")</f>
        <v>6.4</v>
      </c>
      <c r="E147" s="14">
        <f>IF(squadre!E29=0, E29, "-")</f>
        <v>5.0999999999999996</v>
      </c>
      <c r="F147" s="14" t="str">
        <f>IF(squadre!F29=0, F29, "-")</f>
        <v>-</v>
      </c>
      <c r="G147" s="14" t="str">
        <f>IF(squadre!G29=0, G29, "-")</f>
        <v>-</v>
      </c>
      <c r="H147" s="14" t="str">
        <f>IF(squadre!H29=0, H29, "-")</f>
        <v>-</v>
      </c>
      <c r="I147" s="14">
        <f>IF(squadre!I29=0, I29, "-")</f>
        <v>5.6</v>
      </c>
      <c r="J147" s="14" t="str">
        <f>IF(squadre!J29=0, J29, "-")</f>
        <v>-</v>
      </c>
      <c r="K147" s="14">
        <f>IF(squadre!K29=0, K29, "-")</f>
        <v>6.2</v>
      </c>
      <c r="L147" s="14">
        <f>IF(squadre!L29=0, L29, "-")</f>
        <v>5.9</v>
      </c>
      <c r="M147" s="14" t="str">
        <f>IF(squadre!M29=0, M29, "-")</f>
        <v>-</v>
      </c>
      <c r="N147" s="14">
        <f>IF(squadre!N29=0, N29, "-")</f>
        <v>5.6</v>
      </c>
      <c r="O147" s="14" t="str">
        <f>IF(squadre!O29=0, O29, "-")</f>
        <v>-</v>
      </c>
      <c r="P147" s="14" t="str">
        <f>IF(squadre!P29=0, P29, "-")</f>
        <v>-</v>
      </c>
      <c r="Q147" s="14" t="str">
        <f>IF(squadre!Q29=0, Q29, "-")</f>
        <v>-</v>
      </c>
      <c r="R147" s="14" t="str">
        <f>IF(squadre!R29=0, R29, "-")</f>
        <v>-</v>
      </c>
      <c r="S147" s="14">
        <f>IF(squadre!S29=0, S29, "-")</f>
        <v>5.8</v>
      </c>
      <c r="T147" s="14">
        <f>IF(squadre!T29=0, T29, "-")</f>
        <v>6.4</v>
      </c>
      <c r="U147" s="14">
        <f>IF(squadre!U29=0, U29, "-")</f>
        <v>6.1</v>
      </c>
      <c r="V147" s="14">
        <f>IF(squadre!V29=0, V29, "-")</f>
        <v>5.7</v>
      </c>
      <c r="Y147" s="12">
        <v>27</v>
      </c>
      <c r="Z147" s="14" t="str">
        <f>IF(squadre!BC29="0v", C29, "-")</f>
        <v>-</v>
      </c>
      <c r="AA147" s="14">
        <f>IF(squadre!BD29="0v", D29, "-")</f>
        <v>6.4</v>
      </c>
      <c r="AB147" s="14" t="str">
        <f>IF(squadre!BE29="0v", E29, "-")</f>
        <v>-</v>
      </c>
      <c r="AC147" s="14" t="str">
        <f>IF(squadre!BF29="0v", F29, "-")</f>
        <v>-</v>
      </c>
      <c r="AD147" s="14" t="str">
        <f>IF(squadre!BG29="0v", G29, "-")</f>
        <v>-</v>
      </c>
      <c r="AE147" s="14" t="str">
        <f>IF(squadre!BH29="0v", H29, "-")</f>
        <v>-</v>
      </c>
      <c r="AF147" s="14" t="str">
        <f>IF(squadre!BI29="0v", I29, "-")</f>
        <v>-</v>
      </c>
      <c r="AG147" s="14" t="str">
        <f>IF(squadre!BJ29="0v", J29, "-")</f>
        <v>-</v>
      </c>
      <c r="AH147" s="14">
        <f>IF(squadre!BK29="0v", K29, "-")</f>
        <v>6.2</v>
      </c>
      <c r="AI147" s="14" t="str">
        <f>IF(squadre!BL29="0v", L29, "-")</f>
        <v>-</v>
      </c>
      <c r="AJ147" s="14" t="str">
        <f>IF(squadre!BM29="0v", M29, "-")</f>
        <v>-</v>
      </c>
      <c r="AK147" s="14" t="str">
        <f>IF(squadre!BN29="0v", N29, "-")</f>
        <v>-</v>
      </c>
      <c r="AL147" s="14" t="str">
        <f>IF(squadre!BO29="0v", O29, "-")</f>
        <v>-</v>
      </c>
      <c r="AM147" s="14" t="str">
        <f>IF(squadre!BP29="0v", P29, "-")</f>
        <v>-</v>
      </c>
      <c r="AN147" s="14" t="str">
        <f>IF(squadre!BQ29="0v", Q29, "-")</f>
        <v>-</v>
      </c>
      <c r="AO147" s="14" t="str">
        <f>IF(squadre!BR29="0v", R29, "-")</f>
        <v>-</v>
      </c>
      <c r="AP147" s="14" t="str">
        <f>IF(squadre!BS29="0v", S29, "-")</f>
        <v>-</v>
      </c>
      <c r="AQ147" s="14">
        <f>IF(squadre!BT29="0v", T29, "-")</f>
        <v>6.4</v>
      </c>
      <c r="AR147" s="14">
        <f>IF(squadre!BU29="0v", U29, "-")</f>
        <v>6.1</v>
      </c>
      <c r="AS147" s="14" t="str">
        <f>IF(squadre!BV29="0v", V29, "-")</f>
        <v>-</v>
      </c>
      <c r="AV147" s="12">
        <v>27</v>
      </c>
      <c r="AW147" s="14" t="str">
        <f>IF(squadre!BC29="0p", C29, "-")</f>
        <v>-</v>
      </c>
      <c r="AX147" s="14" t="str">
        <f>IF(squadre!BD29="0p", D29, "-")</f>
        <v>-</v>
      </c>
      <c r="AY147" s="14" t="str">
        <f>IF(squadre!BE29="0p", E29, "-")</f>
        <v>-</v>
      </c>
      <c r="AZ147" s="14" t="str">
        <f>IF(squadre!BF29="0p", F29, "-")</f>
        <v>-</v>
      </c>
      <c r="BA147" s="14" t="str">
        <f>IF(squadre!BG29="0p", G29, "-")</f>
        <v>-</v>
      </c>
      <c r="BB147" s="14" t="str">
        <f>IF(squadre!BH29="0p", H29, "-")</f>
        <v>-</v>
      </c>
      <c r="BC147" s="14" t="str">
        <f>IF(squadre!BI29="0p", I29, "-")</f>
        <v>-</v>
      </c>
      <c r="BD147" s="14" t="str">
        <f>IF(squadre!BJ29="0p", J29, "-")</f>
        <v>-</v>
      </c>
      <c r="BE147" s="14" t="str">
        <f>IF(squadre!BK29="0p", K29, "-")</f>
        <v>-</v>
      </c>
      <c r="BF147" s="14">
        <f>IF(squadre!BL29="0p", L29, "-")</f>
        <v>5.9</v>
      </c>
      <c r="BG147" s="14" t="str">
        <f>IF(squadre!BM29="0p", M29, "-")</f>
        <v>-</v>
      </c>
      <c r="BH147" s="14" t="str">
        <f>IF(squadre!BN29="0p", N29, "-")</f>
        <v>-</v>
      </c>
      <c r="BI147" s="14" t="str">
        <f>IF(squadre!BO29="0p", O29, "-")</f>
        <v>-</v>
      </c>
      <c r="BJ147" s="14" t="str">
        <f>IF(squadre!BP29="0p", P29, "-")</f>
        <v>-</v>
      </c>
      <c r="BK147" s="14" t="str">
        <f>IF(squadre!BQ29="0p", Q29, "-")</f>
        <v>-</v>
      </c>
      <c r="BL147" s="14" t="str">
        <f>IF(squadre!BR29="0p", R29, "-")</f>
        <v>-</v>
      </c>
      <c r="BM147" s="14">
        <f>IF(squadre!BS29="0p", S29, "-")</f>
        <v>5.8</v>
      </c>
      <c r="BN147" s="14" t="str">
        <f>IF(squadre!BT29="0p", T29, "-")</f>
        <v>-</v>
      </c>
      <c r="BO147" s="14" t="str">
        <f>IF(squadre!BU29="0p", U29, "-")</f>
        <v>-</v>
      </c>
      <c r="BP147" s="14" t="str">
        <f>IF(squadre!BV29="0p", V29, "-")</f>
        <v>-</v>
      </c>
      <c r="BS147" s="12">
        <v>27</v>
      </c>
      <c r="BT147" s="14" t="str">
        <f>IF(squadre!BC29="0s", C29, "-")</f>
        <v>-</v>
      </c>
      <c r="BU147" s="14" t="str">
        <f>IF(squadre!BD29="0s", D29, "-")</f>
        <v>-</v>
      </c>
      <c r="BV147" s="14">
        <f>IF(squadre!BE29="0s", E29, "-")</f>
        <v>5.0999999999999996</v>
      </c>
      <c r="BW147" s="14" t="str">
        <f>IF(squadre!BF29="0s", F29, "-")</f>
        <v>-</v>
      </c>
      <c r="BX147" s="14" t="str">
        <f>IF(squadre!BG29="0s", G29, "-")</f>
        <v>-</v>
      </c>
      <c r="BY147" s="14" t="str">
        <f>IF(squadre!BH29="0s", H29, "-")</f>
        <v>-</v>
      </c>
      <c r="BZ147" s="14">
        <f>IF(squadre!BI29="0s", I29, "-")</f>
        <v>5.6</v>
      </c>
      <c r="CA147" s="14" t="str">
        <f>IF(squadre!BJ29="0s", J29, "-")</f>
        <v>-</v>
      </c>
      <c r="CB147" s="14" t="str">
        <f>IF(squadre!BK29="0s", K29, "-")</f>
        <v>-</v>
      </c>
      <c r="CC147" s="14" t="str">
        <f>IF(squadre!BL29="0s", L29, "-")</f>
        <v>-</v>
      </c>
      <c r="CD147" s="14" t="str">
        <f>IF(squadre!BM29="0s", M29, "-")</f>
        <v>-</v>
      </c>
      <c r="CE147" s="14">
        <f>IF(squadre!BN29="0s", N29, "-")</f>
        <v>5.6</v>
      </c>
      <c r="CF147" s="14" t="str">
        <f>IF(squadre!BO29="0s", O29, "-")</f>
        <v>-</v>
      </c>
      <c r="CG147" s="14" t="str">
        <f>IF(squadre!BP29="0s", P29, "-")</f>
        <v>-</v>
      </c>
      <c r="CH147" s="14" t="str">
        <f>IF(squadre!BQ29="0s", Q29, "-")</f>
        <v>-</v>
      </c>
      <c r="CI147" s="14" t="str">
        <f>IF(squadre!BR29="0s", R29, "-")</f>
        <v>-</v>
      </c>
      <c r="CJ147" s="14" t="str">
        <f>IF(squadre!BS29="0s", S29, "-")</f>
        <v>-</v>
      </c>
      <c r="CK147" s="14" t="str">
        <f>IF(squadre!BT29="0s", T29, "-")</f>
        <v>-</v>
      </c>
      <c r="CL147" s="14" t="str">
        <f>IF(squadre!BU29="0s", U29, "-")</f>
        <v>-</v>
      </c>
      <c r="CM147" s="14">
        <f>IF(squadre!BV29="0s", V29, "-")</f>
        <v>5.7</v>
      </c>
    </row>
    <row r="148" spans="2:91" x14ac:dyDescent="0.3">
      <c r="B148" s="12">
        <v>28</v>
      </c>
      <c r="C148" s="14">
        <f>IF(squadre!C30=0, C30, "-")</f>
        <v>6.1</v>
      </c>
      <c r="D148" s="14" t="str">
        <f>IF(squadre!D30=0, D30, "-")</f>
        <v>-</v>
      </c>
      <c r="E148" s="14" t="str">
        <f>IF(squadre!E30=0, E30, "-")</f>
        <v>-</v>
      </c>
      <c r="F148" s="14" t="str">
        <f>IF(squadre!F30=0, F30, "-")</f>
        <v>-</v>
      </c>
      <c r="G148" s="14">
        <f>IF(squadre!G30=0, G30, "-")</f>
        <v>5.0999999999999996</v>
      </c>
      <c r="H148" s="14">
        <f>IF(squadre!H30=0, H30, "-")</f>
        <v>6.2</v>
      </c>
      <c r="I148" s="14" t="str">
        <f>IF(squadre!I30=0, I30, "-")</f>
        <v>-</v>
      </c>
      <c r="J148" s="14">
        <f>IF(squadre!J30=0, J30, "-")</f>
        <v>5.9</v>
      </c>
      <c r="K148" s="14" t="str">
        <f>IF(squadre!K30=0, K30, "-")</f>
        <v>-</v>
      </c>
      <c r="L148" s="14">
        <f>IF(squadre!L30=0, L30, "-")</f>
        <v>6.5</v>
      </c>
      <c r="M148" s="14">
        <f>IF(squadre!M30=0, M30, "-")</f>
        <v>5.8</v>
      </c>
      <c r="N148" s="14" t="str">
        <f>IF(squadre!N30=0, N30, "-")</f>
        <v>-</v>
      </c>
      <c r="O148" s="14">
        <f>IF(squadre!O30=0, O30, "-")</f>
        <v>6.4</v>
      </c>
      <c r="P148" s="14">
        <f>IF(squadre!P30=0, P30, "-")</f>
        <v>5.8</v>
      </c>
      <c r="Q148" s="14">
        <f>IF(squadre!Q30=0, Q30, "-")</f>
        <v>6.2</v>
      </c>
      <c r="R148" s="14">
        <f>IF(squadre!R30=0, R30, "-")</f>
        <v>6.1</v>
      </c>
      <c r="S148" s="14" t="str">
        <f>IF(squadre!S30=0, S30, "-")</f>
        <v>-</v>
      </c>
      <c r="T148" s="14" t="str">
        <f>IF(squadre!T30=0, T30, "-")</f>
        <v>-</v>
      </c>
      <c r="U148" s="14" t="str">
        <f>IF(squadre!U30=0, U30, "-")</f>
        <v>-</v>
      </c>
      <c r="V148" s="14" t="str">
        <f>IF(squadre!V30=0, V30, "-")</f>
        <v>-</v>
      </c>
      <c r="Y148" s="12">
        <v>28</v>
      </c>
      <c r="Z148" s="14" t="str">
        <f>IF(squadre!BC30="0v", C30, "-")</f>
        <v>-</v>
      </c>
      <c r="AA148" s="14" t="str">
        <f>IF(squadre!BD30="0v", D30, "-")</f>
        <v>-</v>
      </c>
      <c r="AB148" s="14" t="str">
        <f>IF(squadre!BE30="0v", E30, "-")</f>
        <v>-</v>
      </c>
      <c r="AC148" s="14" t="str">
        <f>IF(squadre!BF30="0v", F30, "-")</f>
        <v>-</v>
      </c>
      <c r="AD148" s="14" t="str">
        <f>IF(squadre!BG30="0v", G30, "-")</f>
        <v>-</v>
      </c>
      <c r="AE148" s="14" t="str">
        <f>IF(squadre!BH30="0v", H30, "-")</f>
        <v>-</v>
      </c>
      <c r="AF148" s="14" t="str">
        <f>IF(squadre!BI30="0v", I30, "-")</f>
        <v>-</v>
      </c>
      <c r="AG148" s="14" t="str">
        <f>IF(squadre!BJ30="0v", J30, "-")</f>
        <v>-</v>
      </c>
      <c r="AH148" s="14" t="str">
        <f>IF(squadre!BK30="0v", K30, "-")</f>
        <v>-</v>
      </c>
      <c r="AI148" s="14">
        <f>IF(squadre!BL30="0v", L30, "-")</f>
        <v>6.5</v>
      </c>
      <c r="AJ148" s="14" t="str">
        <f>IF(squadre!BM30="0v", M30, "-")</f>
        <v>-</v>
      </c>
      <c r="AK148" s="14" t="str">
        <f>IF(squadre!BN30="0v", N30, "-")</f>
        <v>-</v>
      </c>
      <c r="AL148" s="14">
        <f>IF(squadre!BO30="0v", O30, "-")</f>
        <v>6.4</v>
      </c>
      <c r="AM148" s="14" t="str">
        <f>IF(squadre!BP30="0v", P30, "-")</f>
        <v>-</v>
      </c>
      <c r="AN148" s="14">
        <f>IF(squadre!BQ30="0v", Q30, "-")</f>
        <v>6.2</v>
      </c>
      <c r="AO148" s="14" t="str">
        <f>IF(squadre!BR30="0v", R30, "-")</f>
        <v>-</v>
      </c>
      <c r="AP148" s="14" t="str">
        <f>IF(squadre!BS30="0v", S30, "-")</f>
        <v>-</v>
      </c>
      <c r="AQ148" s="14" t="str">
        <f>IF(squadre!BT30="0v", T30, "-")</f>
        <v>-</v>
      </c>
      <c r="AR148" s="14" t="str">
        <f>IF(squadre!BU30="0v", U30, "-")</f>
        <v>-</v>
      </c>
      <c r="AS148" s="14" t="str">
        <f>IF(squadre!BV30="0v", V30, "-")</f>
        <v>-</v>
      </c>
      <c r="AV148" s="12">
        <v>28</v>
      </c>
      <c r="AW148" s="14">
        <f>IF(squadre!BC30="0p", C30, "-")</f>
        <v>6.1</v>
      </c>
      <c r="AX148" s="14" t="str">
        <f>IF(squadre!BD30="0p", D30, "-")</f>
        <v>-</v>
      </c>
      <c r="AY148" s="14" t="str">
        <f>IF(squadre!BE30="0p", E30, "-")</f>
        <v>-</v>
      </c>
      <c r="AZ148" s="14" t="str">
        <f>IF(squadre!BF30="0p", F30, "-")</f>
        <v>-</v>
      </c>
      <c r="BA148" s="14" t="str">
        <f>IF(squadre!BG30="0p", G30, "-")</f>
        <v>-</v>
      </c>
      <c r="BB148" s="14">
        <f>IF(squadre!BH30="0p", H30, "-")</f>
        <v>6.2</v>
      </c>
      <c r="BC148" s="14" t="str">
        <f>IF(squadre!BI30="0p", I30, "-")</f>
        <v>-</v>
      </c>
      <c r="BD148" s="14" t="str">
        <f>IF(squadre!BJ30="0p", J30, "-")</f>
        <v>-</v>
      </c>
      <c r="BE148" s="14" t="str">
        <f>IF(squadre!BK30="0p", K30, "-")</f>
        <v>-</v>
      </c>
      <c r="BF148" s="14" t="str">
        <f>IF(squadre!BL30="0p", L30, "-")</f>
        <v>-</v>
      </c>
      <c r="BG148" s="14" t="str">
        <f>IF(squadre!BM30="0p", M30, "-")</f>
        <v>-</v>
      </c>
      <c r="BH148" s="14" t="str">
        <f>IF(squadre!BN30="0p", N30, "-")</f>
        <v>-</v>
      </c>
      <c r="BI148" s="14" t="str">
        <f>IF(squadre!BO30="0p", O30, "-")</f>
        <v>-</v>
      </c>
      <c r="BJ148" s="14">
        <f>IF(squadre!BP30="0p", P30, "-")</f>
        <v>5.8</v>
      </c>
      <c r="BK148" s="14" t="str">
        <f>IF(squadre!BQ30="0p", Q30, "-")</f>
        <v>-</v>
      </c>
      <c r="BL148" s="14">
        <f>IF(squadre!BR30="0p", R30, "-")</f>
        <v>6.1</v>
      </c>
      <c r="BM148" s="14" t="str">
        <f>IF(squadre!BS30="0p", S30, "-")</f>
        <v>-</v>
      </c>
      <c r="BN148" s="14" t="str">
        <f>IF(squadre!BT30="0p", T30, "-")</f>
        <v>-</v>
      </c>
      <c r="BO148" s="14" t="str">
        <f>IF(squadre!BU30="0p", U30, "-")</f>
        <v>-</v>
      </c>
      <c r="BP148" s="14" t="str">
        <f>IF(squadre!BV30="0p", V30, "-")</f>
        <v>-</v>
      </c>
      <c r="BS148" s="12">
        <v>28</v>
      </c>
      <c r="BT148" s="14" t="str">
        <f>IF(squadre!BC30="0s", C30, "-")</f>
        <v>-</v>
      </c>
      <c r="BU148" s="14" t="str">
        <f>IF(squadre!BD30="0s", D30, "-")</f>
        <v>-</v>
      </c>
      <c r="BV148" s="14" t="str">
        <f>IF(squadre!BE30="0s", E30, "-")</f>
        <v>-</v>
      </c>
      <c r="BW148" s="14" t="str">
        <f>IF(squadre!BF30="0s", F30, "-")</f>
        <v>-</v>
      </c>
      <c r="BX148" s="14">
        <f>IF(squadre!BG30="0s", G30, "-")</f>
        <v>5.0999999999999996</v>
      </c>
      <c r="BY148" s="14" t="str">
        <f>IF(squadre!BH30="0s", H30, "-")</f>
        <v>-</v>
      </c>
      <c r="BZ148" s="14" t="str">
        <f>IF(squadre!BI30="0s", I30, "-")</f>
        <v>-</v>
      </c>
      <c r="CA148" s="14">
        <f>IF(squadre!BJ30="0s", J30, "-")</f>
        <v>5.9</v>
      </c>
      <c r="CB148" s="14" t="str">
        <f>IF(squadre!BK30="0s", K30, "-")</f>
        <v>-</v>
      </c>
      <c r="CC148" s="14" t="str">
        <f>IF(squadre!BL30="0s", L30, "-")</f>
        <v>-</v>
      </c>
      <c r="CD148" s="14">
        <f>IF(squadre!BM30="0s", M30, "-")</f>
        <v>5.8</v>
      </c>
      <c r="CE148" s="14" t="str">
        <f>IF(squadre!BN30="0s", N30, "-")</f>
        <v>-</v>
      </c>
      <c r="CF148" s="14" t="str">
        <f>IF(squadre!BO30="0s", O30, "-")</f>
        <v>-</v>
      </c>
      <c r="CG148" s="14" t="str">
        <f>IF(squadre!BP30="0s", P30, "-")</f>
        <v>-</v>
      </c>
      <c r="CH148" s="14" t="str">
        <f>IF(squadre!BQ30="0s", Q30, "-")</f>
        <v>-</v>
      </c>
      <c r="CI148" s="14" t="str">
        <f>IF(squadre!BR30="0s", R30, "-")</f>
        <v>-</v>
      </c>
      <c r="CJ148" s="14" t="str">
        <f>IF(squadre!BS30="0s", S30, "-")</f>
        <v>-</v>
      </c>
      <c r="CK148" s="14" t="str">
        <f>IF(squadre!BT30="0s", T30, "-")</f>
        <v>-</v>
      </c>
      <c r="CL148" s="14" t="str">
        <f>IF(squadre!BU30="0s", U30, "-")</f>
        <v>-</v>
      </c>
      <c r="CM148" s="14" t="str">
        <f>IF(squadre!BV30="0s", V30, "-")</f>
        <v>-</v>
      </c>
    </row>
    <row r="149" spans="2:91" x14ac:dyDescent="0.3">
      <c r="B149" s="12">
        <v>29</v>
      </c>
      <c r="C149" s="14" t="str">
        <f>IF(squadre!C31=0, C31, "-")</f>
        <v>-</v>
      </c>
      <c r="D149" s="14">
        <f>IF(squadre!D31=0, D31, "-")</f>
        <v>5.4</v>
      </c>
      <c r="E149" s="14">
        <f>IF(squadre!E31=0, E31, "-")</f>
        <v>5.5</v>
      </c>
      <c r="F149" s="14">
        <f>IF(squadre!F31=0, F31, "-")</f>
        <v>5.8</v>
      </c>
      <c r="G149" s="14" t="str">
        <f>IF(squadre!G31=0, G31, "-")</f>
        <v>-</v>
      </c>
      <c r="H149" s="14" t="str">
        <f>IF(squadre!H31=0, H31, "-")</f>
        <v>-</v>
      </c>
      <c r="I149" s="14">
        <f>IF(squadre!I31=0, I31, "-")</f>
        <v>5.9</v>
      </c>
      <c r="J149" s="14" t="str">
        <f>IF(squadre!J31=0, J31, "-")</f>
        <v>-</v>
      </c>
      <c r="K149" s="14">
        <f>IF(squadre!K31=0, K31, "-")</f>
        <v>5.6</v>
      </c>
      <c r="L149" s="14" t="str">
        <f>IF(squadre!L31=0, L31, "-")</f>
        <v>-</v>
      </c>
      <c r="M149" s="14" t="str">
        <f>IF(squadre!M31=0, M31, "-")</f>
        <v>-</v>
      </c>
      <c r="N149" s="14">
        <f>IF(squadre!N31=0, N31, "-")</f>
        <v>6.1</v>
      </c>
      <c r="O149" s="14" t="str">
        <f>IF(squadre!O31=0, O31, "-")</f>
        <v>-</v>
      </c>
      <c r="P149" s="14" t="str">
        <f>IF(squadre!P31=0, P31, "-")</f>
        <v>-</v>
      </c>
      <c r="Q149" s="14" t="str">
        <f>IF(squadre!Q31=0, Q31, "-")</f>
        <v>-</v>
      </c>
      <c r="R149" s="14" t="str">
        <f>IF(squadre!R31=0, R31, "-")</f>
        <v>-</v>
      </c>
      <c r="S149" s="14">
        <f>IF(squadre!S31=0, S31, "-")</f>
        <v>5.9</v>
      </c>
      <c r="T149" s="14">
        <f>IF(squadre!T31=0, T31, "-")</f>
        <v>5.6</v>
      </c>
      <c r="U149" s="14">
        <f>IF(squadre!U31=0, U31, "-")</f>
        <v>5.9</v>
      </c>
      <c r="V149" s="14">
        <f>IF(squadre!V31=0, V31, "-")</f>
        <v>6</v>
      </c>
      <c r="Y149" s="12">
        <v>29</v>
      </c>
      <c r="Z149" s="14" t="str">
        <f>IF(squadre!BC31="0v", C31, "-")</f>
        <v>-</v>
      </c>
      <c r="AA149" s="14" t="str">
        <f>IF(squadre!BD31="0v", D31, "-")</f>
        <v>-</v>
      </c>
      <c r="AB149" s="14" t="str">
        <f>IF(squadre!BE31="0v", E31, "-")</f>
        <v>-</v>
      </c>
      <c r="AC149" s="14" t="str">
        <f>IF(squadre!BF31="0v", F31, "-")</f>
        <v>-</v>
      </c>
      <c r="AD149" s="14" t="str">
        <f>IF(squadre!BG31="0v", G31, "-")</f>
        <v>-</v>
      </c>
      <c r="AE149" s="14" t="str">
        <f>IF(squadre!BH31="0v", H31, "-")</f>
        <v>-</v>
      </c>
      <c r="AF149" s="14" t="str">
        <f>IF(squadre!BI31="0v", I31, "-")</f>
        <v>-</v>
      </c>
      <c r="AG149" s="14" t="str">
        <f>IF(squadre!BJ31="0v", J31, "-")</f>
        <v>-</v>
      </c>
      <c r="AH149" s="14" t="str">
        <f>IF(squadre!BK31="0v", K31, "-")</f>
        <v>-</v>
      </c>
      <c r="AI149" s="14" t="str">
        <f>IF(squadre!BL31="0v", L31, "-")</f>
        <v>-</v>
      </c>
      <c r="AJ149" s="14" t="str">
        <f>IF(squadre!BM31="0v", M31, "-")</f>
        <v>-</v>
      </c>
      <c r="AK149" s="14" t="str">
        <f>IF(squadre!BN31="0v", N31, "-")</f>
        <v>-</v>
      </c>
      <c r="AL149" s="14" t="str">
        <f>IF(squadre!BO31="0v", O31, "-")</f>
        <v>-</v>
      </c>
      <c r="AM149" s="14" t="str">
        <f>IF(squadre!BP31="0v", P31, "-")</f>
        <v>-</v>
      </c>
      <c r="AN149" s="14" t="str">
        <f>IF(squadre!BQ31="0v", Q31, "-")</f>
        <v>-</v>
      </c>
      <c r="AO149" s="14" t="str">
        <f>IF(squadre!BR31="0v", R31, "-")</f>
        <v>-</v>
      </c>
      <c r="AP149" s="14" t="str">
        <f>IF(squadre!BS31="0v", S31, "-")</f>
        <v>-</v>
      </c>
      <c r="AQ149" s="14" t="str">
        <f>IF(squadre!BT31="0v", T31, "-")</f>
        <v>-</v>
      </c>
      <c r="AR149" s="14" t="str">
        <f>IF(squadre!BU31="0v", U31, "-")</f>
        <v>-</v>
      </c>
      <c r="AS149" s="14" t="str">
        <f>IF(squadre!BV31="0v", V31, "-")</f>
        <v>-</v>
      </c>
      <c r="AV149" s="12">
        <v>29</v>
      </c>
      <c r="AW149" s="14" t="str">
        <f>IF(squadre!BC31="0p", C31, "-")</f>
        <v>-</v>
      </c>
      <c r="AX149" s="14" t="str">
        <f>IF(squadre!BD31="0p", D31, "-")</f>
        <v>-</v>
      </c>
      <c r="AY149" s="14" t="str">
        <f>IF(squadre!BE31="0p", E31, "-")</f>
        <v>-</v>
      </c>
      <c r="AZ149" s="14">
        <f>IF(squadre!BF31="0p", F31, "-")</f>
        <v>5.8</v>
      </c>
      <c r="BA149" s="14" t="str">
        <f>IF(squadre!BG31="0p", G31, "-")</f>
        <v>-</v>
      </c>
      <c r="BB149" s="14" t="str">
        <f>IF(squadre!BH31="0p", H31, "-")</f>
        <v>-</v>
      </c>
      <c r="BC149" s="14">
        <f>IF(squadre!BI31="0p", I31, "-")</f>
        <v>5.9</v>
      </c>
      <c r="BD149" s="14" t="str">
        <f>IF(squadre!BJ31="0p", J31, "-")</f>
        <v>-</v>
      </c>
      <c r="BE149" s="14" t="str">
        <f>IF(squadre!BK31="0p", K31, "-")</f>
        <v>-</v>
      </c>
      <c r="BF149" s="14" t="str">
        <f>IF(squadre!BL31="0p", L31, "-")</f>
        <v>-</v>
      </c>
      <c r="BG149" s="14" t="str">
        <f>IF(squadre!BM31="0p", M31, "-")</f>
        <v>-</v>
      </c>
      <c r="BH149" s="14">
        <f>IF(squadre!BN31="0p", N31, "-")</f>
        <v>6.1</v>
      </c>
      <c r="BI149" s="14" t="str">
        <f>IF(squadre!BO31="0p", O31, "-")</f>
        <v>-</v>
      </c>
      <c r="BJ149" s="14" t="str">
        <f>IF(squadre!BP31="0p", P31, "-")</f>
        <v>-</v>
      </c>
      <c r="BK149" s="14" t="str">
        <f>IF(squadre!BQ31="0p", Q31, "-")</f>
        <v>-</v>
      </c>
      <c r="BL149" s="14" t="str">
        <f>IF(squadre!BR31="0p", R31, "-")</f>
        <v>-</v>
      </c>
      <c r="BM149" s="14">
        <f>IF(squadre!BS31="0p", S31, "-")</f>
        <v>5.9</v>
      </c>
      <c r="BN149" s="14" t="str">
        <f>IF(squadre!BT31="0p", T31, "-")</f>
        <v>-</v>
      </c>
      <c r="BO149" s="14">
        <f>IF(squadre!BU31="0p", U31, "-")</f>
        <v>5.9</v>
      </c>
      <c r="BP149" s="14">
        <f>IF(squadre!BV31="0p", V31, "-")</f>
        <v>6</v>
      </c>
      <c r="BS149" s="12">
        <v>29</v>
      </c>
      <c r="BT149" s="14" t="str">
        <f>IF(squadre!BC31="0s", C31, "-")</f>
        <v>-</v>
      </c>
      <c r="BU149" s="14">
        <f>IF(squadre!BD31="0s", D31, "-")</f>
        <v>5.4</v>
      </c>
      <c r="BV149" s="14">
        <f>IF(squadre!BE31="0s", E31, "-")</f>
        <v>5.5</v>
      </c>
      <c r="BW149" s="14" t="str">
        <f>IF(squadre!BF31="0s", F31, "-")</f>
        <v>-</v>
      </c>
      <c r="BX149" s="14" t="str">
        <f>IF(squadre!BG31="0s", G31, "-")</f>
        <v>-</v>
      </c>
      <c r="BY149" s="14" t="str">
        <f>IF(squadre!BH31="0s", H31, "-")</f>
        <v>-</v>
      </c>
      <c r="BZ149" s="14" t="str">
        <f>IF(squadre!BI31="0s", I31, "-")</f>
        <v>-</v>
      </c>
      <c r="CA149" s="14" t="str">
        <f>IF(squadre!BJ31="0s", J31, "-")</f>
        <v>-</v>
      </c>
      <c r="CB149" s="14">
        <f>IF(squadre!BK31="0s", K31, "-")</f>
        <v>5.6</v>
      </c>
      <c r="CC149" s="14" t="str">
        <f>IF(squadre!BL31="0s", L31, "-")</f>
        <v>-</v>
      </c>
      <c r="CD149" s="14" t="str">
        <f>IF(squadre!BM31="0s", M31, "-")</f>
        <v>-</v>
      </c>
      <c r="CE149" s="14" t="str">
        <f>IF(squadre!BN31="0s", N31, "-")</f>
        <v>-</v>
      </c>
      <c r="CF149" s="14" t="str">
        <f>IF(squadre!BO31="0s", O31, "-")</f>
        <v>-</v>
      </c>
      <c r="CG149" s="14" t="str">
        <f>IF(squadre!BP31="0s", P31, "-")</f>
        <v>-</v>
      </c>
      <c r="CH149" s="14" t="str">
        <f>IF(squadre!BQ31="0s", Q31, "-")</f>
        <v>-</v>
      </c>
      <c r="CI149" s="14" t="str">
        <f>IF(squadre!BR31="0s", R31, "-")</f>
        <v>-</v>
      </c>
      <c r="CJ149" s="14" t="str">
        <f>IF(squadre!BS31="0s", S31, "-")</f>
        <v>-</v>
      </c>
      <c r="CK149" s="14">
        <f>IF(squadre!BT31="0s", T31, "-")</f>
        <v>5.6</v>
      </c>
      <c r="CL149" s="14" t="str">
        <f>IF(squadre!BU31="0s", U31, "-")</f>
        <v>-</v>
      </c>
      <c r="CM149" s="14" t="str">
        <f>IF(squadre!BV31="0s", V31, "-")</f>
        <v>-</v>
      </c>
    </row>
    <row r="150" spans="2:91" x14ac:dyDescent="0.3">
      <c r="B150" s="12">
        <v>30</v>
      </c>
      <c r="C150" s="14">
        <f>IF(squadre!C32=0, C32, "-")</f>
        <v>5.5</v>
      </c>
      <c r="D150" s="14" t="str">
        <f>IF(squadre!D32=0, D32, "-")</f>
        <v>-</v>
      </c>
      <c r="E150" s="14" t="str">
        <f>IF(squadre!E32=0, E32, "-")</f>
        <v>-</v>
      </c>
      <c r="F150" s="14" t="str">
        <f>IF(squadre!F32=0, F32, "-")</f>
        <v>-</v>
      </c>
      <c r="G150" s="14">
        <f>IF(squadre!G32=0, G32, "-")</f>
        <v>5.9</v>
      </c>
      <c r="H150" s="14">
        <f>IF(squadre!H32=0, H32, "-")</f>
        <v>6.4</v>
      </c>
      <c r="I150" s="14" t="str">
        <f>IF(squadre!I32=0, I32, "-")</f>
        <v>-</v>
      </c>
      <c r="J150" s="14">
        <f>IF(squadre!J32=0, J32, "-")</f>
        <v>5.5</v>
      </c>
      <c r="K150" s="14" t="str">
        <f>IF(squadre!K32=0, K32, "-")</f>
        <v>-</v>
      </c>
      <c r="L150" s="14" t="str">
        <f>IF(squadre!L32=0, L32, "-")</f>
        <v>-</v>
      </c>
      <c r="M150" s="14">
        <f>IF(squadre!M32=0, M32, "-")</f>
        <v>5.3</v>
      </c>
      <c r="N150" s="14" t="str">
        <f>IF(squadre!N32=0, N32, "-")</f>
        <v>-</v>
      </c>
      <c r="O150" s="14">
        <f>IF(squadre!O32=0, O32, "-")</f>
        <v>5.9</v>
      </c>
      <c r="P150" s="14">
        <f>IF(squadre!P32=0, P32, "-")</f>
        <v>5.5</v>
      </c>
      <c r="Q150" s="14">
        <f>IF(squadre!Q32=0, Q32, "-")</f>
        <v>5.7</v>
      </c>
      <c r="R150" s="14">
        <f>IF(squadre!R32=0, R32, "-")</f>
        <v>6</v>
      </c>
      <c r="S150" s="14" t="str">
        <f>IF(squadre!S32=0, S32, "-")</f>
        <v>-</v>
      </c>
      <c r="T150" s="14" t="str">
        <f>IF(squadre!T32=0, T32, "-")</f>
        <v>-</v>
      </c>
      <c r="U150" s="14" t="str">
        <f>IF(squadre!U32=0, U32, "-")</f>
        <v>-</v>
      </c>
      <c r="V150" s="14">
        <f>IF(squadre!V32=0, V32, "-")</f>
        <v>5.9</v>
      </c>
      <c r="Y150" s="12">
        <v>30</v>
      </c>
      <c r="Z150" s="14" t="str">
        <f>IF(squadre!BC32="0v", C32, "-")</f>
        <v>-</v>
      </c>
      <c r="AA150" s="14" t="str">
        <f>IF(squadre!BD32="0v", D32, "-")</f>
        <v>-</v>
      </c>
      <c r="AB150" s="14" t="str">
        <f>IF(squadre!BE32="0v", E32, "-")</f>
        <v>-</v>
      </c>
      <c r="AC150" s="14" t="str">
        <f>IF(squadre!BF32="0v", F32, "-")</f>
        <v>-</v>
      </c>
      <c r="AD150" s="14" t="str">
        <f>IF(squadre!BG32="0v", G32, "-")</f>
        <v>-</v>
      </c>
      <c r="AE150" s="14">
        <f>IF(squadre!BH32="0v", H32, "-")</f>
        <v>6.4</v>
      </c>
      <c r="AF150" s="14" t="str">
        <f>IF(squadre!BI32="0v", I32, "-")</f>
        <v>-</v>
      </c>
      <c r="AG150" s="14" t="str">
        <f>IF(squadre!BJ32="0v", J32, "-")</f>
        <v>-</v>
      </c>
      <c r="AH150" s="14" t="str">
        <f>IF(squadre!BK32="0v", K32, "-")</f>
        <v>-</v>
      </c>
      <c r="AI150" s="14" t="str">
        <f>IF(squadre!BL32="0v", L32, "-")</f>
        <v>-</v>
      </c>
      <c r="AJ150" s="14" t="str">
        <f>IF(squadre!BM32="0v", M32, "-")</f>
        <v>-</v>
      </c>
      <c r="AK150" s="14" t="str">
        <f>IF(squadre!BN32="0v", N32, "-")</f>
        <v>-</v>
      </c>
      <c r="AL150" s="14" t="str">
        <f>IF(squadre!BO32="0v", O32, "-")</f>
        <v>-</v>
      </c>
      <c r="AM150" s="14" t="str">
        <f>IF(squadre!BP32="0v", P32, "-")</f>
        <v>-</v>
      </c>
      <c r="AN150" s="14" t="str">
        <f>IF(squadre!BQ32="0v", Q32, "-")</f>
        <v>-</v>
      </c>
      <c r="AO150" s="14">
        <f>IF(squadre!BR32="0v", R32, "-")</f>
        <v>6</v>
      </c>
      <c r="AP150" s="14" t="str">
        <f>IF(squadre!BS32="0v", S32, "-")</f>
        <v>-</v>
      </c>
      <c r="AQ150" s="14" t="str">
        <f>IF(squadre!BT32="0v", T32, "-")</f>
        <v>-</v>
      </c>
      <c r="AR150" s="14" t="str">
        <f>IF(squadre!BU32="0v", U32, "-")</f>
        <v>-</v>
      </c>
      <c r="AS150" s="14" t="str">
        <f>IF(squadre!BV32="0v", V32, "-")</f>
        <v>-</v>
      </c>
      <c r="AV150" s="12">
        <v>30</v>
      </c>
      <c r="AW150" s="14" t="str">
        <f>IF(squadre!BC32="0p", C32, "-")</f>
        <v>-</v>
      </c>
      <c r="AX150" s="14" t="str">
        <f>IF(squadre!BD32="0p", D32, "-")</f>
        <v>-</v>
      </c>
      <c r="AY150" s="14" t="str">
        <f>IF(squadre!BE32="0p", E32, "-")</f>
        <v>-</v>
      </c>
      <c r="AZ150" s="14" t="str">
        <f>IF(squadre!BF32="0p", F32, "-")</f>
        <v>-</v>
      </c>
      <c r="BA150" s="14">
        <f>IF(squadre!BG32="0p", G32, "-")</f>
        <v>5.9</v>
      </c>
      <c r="BB150" s="14" t="str">
        <f>IF(squadre!BH32="0p", H32, "-")</f>
        <v>-</v>
      </c>
      <c r="BC150" s="14" t="str">
        <f>IF(squadre!BI32="0p", I32, "-")</f>
        <v>-</v>
      </c>
      <c r="BD150" s="14" t="str">
        <f>IF(squadre!BJ32="0p", J32, "-")</f>
        <v>-</v>
      </c>
      <c r="BE150" s="14" t="str">
        <f>IF(squadre!BK32="0p", K32, "-")</f>
        <v>-</v>
      </c>
      <c r="BF150" s="14" t="str">
        <f>IF(squadre!BL32="0p", L32, "-")</f>
        <v>-</v>
      </c>
      <c r="BG150" s="14" t="str">
        <f>IF(squadre!BM32="0p", M32, "-")</f>
        <v>-</v>
      </c>
      <c r="BH150" s="14" t="str">
        <f>IF(squadre!BN32="0p", N32, "-")</f>
        <v>-</v>
      </c>
      <c r="BI150" s="14">
        <f>IF(squadre!BO32="0p", O32, "-")</f>
        <v>5.9</v>
      </c>
      <c r="BJ150" s="14" t="str">
        <f>IF(squadre!BP32="0p", P32, "-")</f>
        <v>-</v>
      </c>
      <c r="BK150" s="14" t="str">
        <f>IF(squadre!BQ32="0p", Q32, "-")</f>
        <v>-</v>
      </c>
      <c r="BL150" s="14" t="str">
        <f>IF(squadre!BR32="0p", R32, "-")</f>
        <v>-</v>
      </c>
      <c r="BM150" s="14" t="str">
        <f>IF(squadre!BS32="0p", S32, "-")</f>
        <v>-</v>
      </c>
      <c r="BN150" s="14" t="str">
        <f>IF(squadre!BT32="0p", T32, "-")</f>
        <v>-</v>
      </c>
      <c r="BO150" s="14" t="str">
        <f>IF(squadre!BU32="0p", U32, "-")</f>
        <v>-</v>
      </c>
      <c r="BP150" s="14" t="str">
        <f>IF(squadre!BV32="0p", V32, "-")</f>
        <v>-</v>
      </c>
      <c r="BS150" s="12">
        <v>30</v>
      </c>
      <c r="BT150" s="14">
        <f>IF(squadre!BC32="0s", C32, "-")</f>
        <v>5.5</v>
      </c>
      <c r="BU150" s="14" t="str">
        <f>IF(squadre!BD32="0s", D32, "-")</f>
        <v>-</v>
      </c>
      <c r="BV150" s="14" t="str">
        <f>IF(squadre!BE32="0s", E32, "-")</f>
        <v>-</v>
      </c>
      <c r="BW150" s="14" t="str">
        <f>IF(squadre!BF32="0s", F32, "-")</f>
        <v>-</v>
      </c>
      <c r="BX150" s="14" t="str">
        <f>IF(squadre!BG32="0s", G32, "-")</f>
        <v>-</v>
      </c>
      <c r="BY150" s="14" t="str">
        <f>IF(squadre!BH32="0s", H32, "-")</f>
        <v>-</v>
      </c>
      <c r="BZ150" s="14" t="str">
        <f>IF(squadre!BI32="0s", I32, "-")</f>
        <v>-</v>
      </c>
      <c r="CA150" s="14">
        <f>IF(squadre!BJ32="0s", J32, "-")</f>
        <v>5.5</v>
      </c>
      <c r="CB150" s="14" t="str">
        <f>IF(squadre!BK32="0s", K32, "-")</f>
        <v>-</v>
      </c>
      <c r="CC150" s="14" t="str">
        <f>IF(squadre!BL32="0s", L32, "-")</f>
        <v>-</v>
      </c>
      <c r="CD150" s="14">
        <f>IF(squadre!BM32="0s", M32, "-")</f>
        <v>5.3</v>
      </c>
      <c r="CE150" s="14" t="str">
        <f>IF(squadre!BN32="0s", N32, "-")</f>
        <v>-</v>
      </c>
      <c r="CF150" s="14" t="str">
        <f>IF(squadre!BO32="0s", O32, "-")</f>
        <v>-</v>
      </c>
      <c r="CG150" s="14">
        <f>IF(squadre!BP32="0s", P32, "-")</f>
        <v>5.5</v>
      </c>
      <c r="CH150" s="14">
        <f>IF(squadre!BQ32="0s", Q32, "-")</f>
        <v>5.7</v>
      </c>
      <c r="CI150" s="14" t="str">
        <f>IF(squadre!BR32="0s", R32, "-")</f>
        <v>-</v>
      </c>
      <c r="CJ150" s="14" t="str">
        <f>IF(squadre!BS32="0s", S32, "-")</f>
        <v>-</v>
      </c>
      <c r="CK150" s="14" t="str">
        <f>IF(squadre!BT32="0s", T32, "-")</f>
        <v>-</v>
      </c>
      <c r="CL150" s="14" t="str">
        <f>IF(squadre!BU32="0s", U32, "-")</f>
        <v>-</v>
      </c>
      <c r="CM150" s="14">
        <f>IF(squadre!BV32="0s", V32, "-")</f>
        <v>5.9</v>
      </c>
    </row>
    <row r="151" spans="2:91" x14ac:dyDescent="0.3">
      <c r="B151" s="12">
        <v>31</v>
      </c>
      <c r="C151" s="14" t="str">
        <f>IF(squadre!C33=0, C33, "-")</f>
        <v>-</v>
      </c>
      <c r="D151" s="14">
        <f>IF(squadre!D33=0, D33, "-")</f>
        <v>5.5</v>
      </c>
      <c r="E151" s="14" t="str">
        <f>IF(squadre!E33=0, E33, "-")</f>
        <v>-</v>
      </c>
      <c r="F151" s="14">
        <f>IF(squadre!F33=0, F33, "-")</f>
        <v>5.5</v>
      </c>
      <c r="G151" s="14" t="str">
        <f>IF(squadre!G33=0, G33, "-")</f>
        <v>-</v>
      </c>
      <c r="H151" s="14" t="str">
        <f>IF(squadre!H33=0, H33, "-")</f>
        <v>-</v>
      </c>
      <c r="I151" s="14">
        <f>IF(squadre!I33=0, I33, "-")</f>
        <v>6.5</v>
      </c>
      <c r="J151" s="14">
        <f>IF(squadre!J33=0, J33, "-")</f>
        <v>5.9</v>
      </c>
      <c r="K151" s="14">
        <f>IF(squadre!K33=0, K33, "-")</f>
        <v>5.7</v>
      </c>
      <c r="L151" s="14">
        <f>IF(squadre!L33=0, L33, "-")</f>
        <v>6.5</v>
      </c>
      <c r="M151" s="14" t="str">
        <f>IF(squadre!M33=0, M33, "-")</f>
        <v>-</v>
      </c>
      <c r="N151" s="14" t="str">
        <f>IF(squadre!N33=0, N33, "-")</f>
        <v>-</v>
      </c>
      <c r="O151" s="14" t="str">
        <f>IF(squadre!O33=0, O33, "-")</f>
        <v>-</v>
      </c>
      <c r="P151" s="14">
        <f>IF(squadre!P33=0, P33, "-")</f>
        <v>5.5</v>
      </c>
      <c r="Q151" s="14" t="str">
        <f>IF(squadre!Q33=0, Q33, "-")</f>
        <v>-</v>
      </c>
      <c r="R151" s="14" t="str">
        <f>IF(squadre!R33=0, R33, "-")</f>
        <v>-</v>
      </c>
      <c r="S151" s="14">
        <f>IF(squadre!S33=0, S33, "-")</f>
        <v>5.7</v>
      </c>
      <c r="T151" s="14">
        <f>IF(squadre!T33=0, T33, "-")</f>
        <v>5</v>
      </c>
      <c r="U151" s="14">
        <f>IF(squadre!U33=0, U33, "-")</f>
        <v>6.2</v>
      </c>
      <c r="V151" s="14" t="str">
        <f>IF(squadre!V33=0, V33, "-")</f>
        <v>-</v>
      </c>
      <c r="Y151" s="12">
        <v>31</v>
      </c>
      <c r="Z151" s="14" t="str">
        <f>IF(squadre!BC33="0v", C33, "-")</f>
        <v>-</v>
      </c>
      <c r="AA151" s="14" t="str">
        <f>IF(squadre!BD33="0v", D33, "-")</f>
        <v>-</v>
      </c>
      <c r="AB151" s="14" t="str">
        <f>IF(squadre!BE33="0v", E33, "-")</f>
        <v>-</v>
      </c>
      <c r="AC151" s="14" t="str">
        <f>IF(squadre!BF33="0v", F33, "-")</f>
        <v>-</v>
      </c>
      <c r="AD151" s="14" t="str">
        <f>IF(squadre!BG33="0v", G33, "-")</f>
        <v>-</v>
      </c>
      <c r="AE151" s="14" t="str">
        <f>IF(squadre!BH33="0v", H33, "-")</f>
        <v>-</v>
      </c>
      <c r="AF151" s="14">
        <f>IF(squadre!BI33="0v", I33, "-")</f>
        <v>6.5</v>
      </c>
      <c r="AG151" s="14" t="str">
        <f>IF(squadre!BJ33="0v", J33, "-")</f>
        <v>-</v>
      </c>
      <c r="AH151" s="14" t="str">
        <f>IF(squadre!BK33="0v", K33, "-")</f>
        <v>-</v>
      </c>
      <c r="AI151" s="14">
        <f>IF(squadre!BL33="0v", L33, "-")</f>
        <v>6.5</v>
      </c>
      <c r="AJ151" s="14" t="str">
        <f>IF(squadre!BM33="0v", M33, "-")</f>
        <v>-</v>
      </c>
      <c r="AK151" s="14" t="str">
        <f>IF(squadre!BN33="0v", N33, "-")</f>
        <v>-</v>
      </c>
      <c r="AL151" s="14" t="str">
        <f>IF(squadre!BO33="0v", O33, "-")</f>
        <v>-</v>
      </c>
      <c r="AM151" s="14" t="str">
        <f>IF(squadre!BP33="0v", P33, "-")</f>
        <v>-</v>
      </c>
      <c r="AN151" s="14" t="str">
        <f>IF(squadre!BQ33="0v", Q33, "-")</f>
        <v>-</v>
      </c>
      <c r="AO151" s="14" t="str">
        <f>IF(squadre!BR33="0v", R33, "-")</f>
        <v>-</v>
      </c>
      <c r="AP151" s="14" t="str">
        <f>IF(squadre!BS33="0v", S33, "-")</f>
        <v>-</v>
      </c>
      <c r="AQ151" s="14" t="str">
        <f>IF(squadre!BT33="0v", T33, "-")</f>
        <v>-</v>
      </c>
      <c r="AR151" s="14">
        <f>IF(squadre!BU33="0v", U33, "-")</f>
        <v>6.2</v>
      </c>
      <c r="AS151" s="14" t="str">
        <f>IF(squadre!BV33="0v", V33, "-")</f>
        <v>-</v>
      </c>
      <c r="AV151" s="12">
        <v>31</v>
      </c>
      <c r="AW151" s="14" t="str">
        <f>IF(squadre!BC33="0p", C33, "-")</f>
        <v>-</v>
      </c>
      <c r="AX151" s="14">
        <f>IF(squadre!BD33="0p", D33, "-")</f>
        <v>5.5</v>
      </c>
      <c r="AY151" s="14" t="str">
        <f>IF(squadre!BE33="0p", E33, "-")</f>
        <v>-</v>
      </c>
      <c r="AZ151" s="14" t="str">
        <f>IF(squadre!BF33="0p", F33, "-")</f>
        <v>-</v>
      </c>
      <c r="BA151" s="14" t="str">
        <f>IF(squadre!BG33="0p", G33, "-")</f>
        <v>-</v>
      </c>
      <c r="BB151" s="14" t="str">
        <f>IF(squadre!BH33="0p", H33, "-")</f>
        <v>-</v>
      </c>
      <c r="BC151" s="14" t="str">
        <f>IF(squadre!BI33="0p", I33, "-")</f>
        <v>-</v>
      </c>
      <c r="BD151" s="14">
        <f>IF(squadre!BJ33="0p", J33, "-")</f>
        <v>5.9</v>
      </c>
      <c r="BE151" s="14">
        <f>IF(squadre!BK33="0p", K33, "-")</f>
        <v>5.7</v>
      </c>
      <c r="BF151" s="14" t="str">
        <f>IF(squadre!BL33="0p", L33, "-")</f>
        <v>-</v>
      </c>
      <c r="BG151" s="14" t="str">
        <f>IF(squadre!BM33="0p", M33, "-")</f>
        <v>-</v>
      </c>
      <c r="BH151" s="14" t="str">
        <f>IF(squadre!BN33="0p", N33, "-")</f>
        <v>-</v>
      </c>
      <c r="BI151" s="14" t="str">
        <f>IF(squadre!BO33="0p", O33, "-")</f>
        <v>-</v>
      </c>
      <c r="BJ151" s="14" t="str">
        <f>IF(squadre!BP33="0p", P33, "-")</f>
        <v>-</v>
      </c>
      <c r="BK151" s="14" t="str">
        <f>IF(squadre!BQ33="0p", Q33, "-")</f>
        <v>-</v>
      </c>
      <c r="BL151" s="14" t="str">
        <f>IF(squadre!BR33="0p", R33, "-")</f>
        <v>-</v>
      </c>
      <c r="BM151" s="14" t="str">
        <f>IF(squadre!BS33="0p", S33, "-")</f>
        <v>-</v>
      </c>
      <c r="BN151" s="14" t="str">
        <f>IF(squadre!BT33="0p", T33, "-")</f>
        <v>-</v>
      </c>
      <c r="BO151" s="14" t="str">
        <f>IF(squadre!BU33="0p", U33, "-")</f>
        <v>-</v>
      </c>
      <c r="BP151" s="14" t="str">
        <f>IF(squadre!BV33="0p", V33, "-")</f>
        <v>-</v>
      </c>
      <c r="BS151" s="12">
        <v>31</v>
      </c>
      <c r="BT151" s="14" t="str">
        <f>IF(squadre!BC33="0s", C33, "-")</f>
        <v>-</v>
      </c>
      <c r="BU151" s="14" t="str">
        <f>IF(squadre!BD33="0s", D33, "-")</f>
        <v>-</v>
      </c>
      <c r="BV151" s="14" t="str">
        <f>IF(squadre!BE33="0s", E33, "-")</f>
        <v>-</v>
      </c>
      <c r="BW151" s="14">
        <f>IF(squadre!BF33="0s", F33, "-")</f>
        <v>5.5</v>
      </c>
      <c r="BX151" s="14" t="str">
        <f>IF(squadre!BG33="0s", G33, "-")</f>
        <v>-</v>
      </c>
      <c r="BY151" s="14" t="str">
        <f>IF(squadre!BH33="0s", H33, "-")</f>
        <v>-</v>
      </c>
      <c r="BZ151" s="14" t="str">
        <f>IF(squadre!BI33="0s", I33, "-")</f>
        <v>-</v>
      </c>
      <c r="CA151" s="14" t="str">
        <f>IF(squadre!BJ33="0s", J33, "-")</f>
        <v>-</v>
      </c>
      <c r="CB151" s="14" t="str">
        <f>IF(squadre!BK33="0s", K33, "-")</f>
        <v>-</v>
      </c>
      <c r="CC151" s="14" t="str">
        <f>IF(squadre!BL33="0s", L33, "-")</f>
        <v>-</v>
      </c>
      <c r="CD151" s="14" t="str">
        <f>IF(squadre!BM33="0s", M33, "-")</f>
        <v>-</v>
      </c>
      <c r="CE151" s="14" t="str">
        <f>IF(squadre!BN33="0s", N33, "-")</f>
        <v>-</v>
      </c>
      <c r="CF151" s="14" t="str">
        <f>IF(squadre!BO33="0s", O33, "-")</f>
        <v>-</v>
      </c>
      <c r="CG151" s="14">
        <f>IF(squadre!BP33="0s", P33, "-")</f>
        <v>5.5</v>
      </c>
      <c r="CH151" s="14" t="str">
        <f>IF(squadre!BQ33="0s", Q33, "-")</f>
        <v>-</v>
      </c>
      <c r="CI151" s="14" t="str">
        <f>IF(squadre!BR33="0s", R33, "-")</f>
        <v>-</v>
      </c>
      <c r="CJ151" s="14">
        <f>IF(squadre!BS33="0s", S33, "-")</f>
        <v>5.7</v>
      </c>
      <c r="CK151" s="14">
        <f>IF(squadre!BT33="0s", T33, "-")</f>
        <v>5</v>
      </c>
      <c r="CL151" s="14" t="str">
        <f>IF(squadre!BU33="0s", U33, "-")</f>
        <v>-</v>
      </c>
      <c r="CM151" s="14" t="str">
        <f>IF(squadre!BV33="0s", V33, "-")</f>
        <v>-</v>
      </c>
    </row>
    <row r="152" spans="2:91" x14ac:dyDescent="0.3">
      <c r="B152" s="12">
        <v>32</v>
      </c>
      <c r="C152" s="14">
        <f>IF(squadre!C34=0, C34, "-")</f>
        <v>6.7</v>
      </c>
      <c r="D152" s="14" t="str">
        <f>IF(squadre!D34=0, D34, "-")</f>
        <v>-</v>
      </c>
      <c r="E152" s="14">
        <f>IF(squadre!E34=0, E34, "-")</f>
        <v>5.9</v>
      </c>
      <c r="F152" s="14" t="str">
        <f>IF(squadre!F34=0, F34, "-")</f>
        <v>-</v>
      </c>
      <c r="G152" s="14">
        <f>IF(squadre!G34=0, G34, "-")</f>
        <v>6</v>
      </c>
      <c r="H152" s="14" t="str">
        <f>IF(squadre!H34=0, H34, "-")</f>
        <v>-</v>
      </c>
      <c r="I152" s="14" t="str">
        <f>IF(squadre!I34=0, I34, "-")</f>
        <v>-</v>
      </c>
      <c r="J152" s="14" t="str">
        <f>IF(squadre!J34=0, J34, "-")</f>
        <v>-</v>
      </c>
      <c r="K152" s="14" t="str">
        <f>IF(squadre!K34=0, K34, "-")</f>
        <v>-</v>
      </c>
      <c r="L152" s="14" t="str">
        <f>IF(squadre!L34=0, L34, "-")</f>
        <v>-</v>
      </c>
      <c r="M152" s="14">
        <f>IF(squadre!M34=0, M34, "-")</f>
        <v>5.5</v>
      </c>
      <c r="N152" s="14">
        <f>IF(squadre!N34=0, N34, "-")</f>
        <v>6</v>
      </c>
      <c r="O152" s="14">
        <f>IF(squadre!O34=0, O34, "-")</f>
        <v>6.1</v>
      </c>
      <c r="P152" s="14" t="str">
        <f>IF(squadre!P34=0, P34, "-")</f>
        <v>-</v>
      </c>
      <c r="Q152" s="14">
        <f>IF(squadre!Q34=0, Q34, "-")</f>
        <v>5.5</v>
      </c>
      <c r="R152" s="14">
        <f>IF(squadre!R34=0, R34, "-")</f>
        <v>5.9</v>
      </c>
      <c r="S152" s="14" t="str">
        <f>IF(squadre!S34=0, S34, "-")</f>
        <v>-</v>
      </c>
      <c r="T152" s="14" t="str">
        <f>IF(squadre!T34=0, T34, "-")</f>
        <v>-</v>
      </c>
      <c r="U152" s="14">
        <f>IF(squadre!U34=0, U34, "-")</f>
        <v>5.5</v>
      </c>
      <c r="V152" s="14">
        <f>IF(squadre!V34=0, V34, "-")</f>
        <v>5.6</v>
      </c>
      <c r="Y152" s="12">
        <v>32</v>
      </c>
      <c r="Z152" s="14">
        <f>IF(squadre!BC34="0v", C34, "-")</f>
        <v>6.7</v>
      </c>
      <c r="AA152" s="14" t="str">
        <f>IF(squadre!BD34="0v", D34, "-")</f>
        <v>-</v>
      </c>
      <c r="AB152" s="14" t="str">
        <f>IF(squadre!BE34="0v", E34, "-")</f>
        <v>-</v>
      </c>
      <c r="AC152" s="14" t="str">
        <f>IF(squadre!BF34="0v", F34, "-")</f>
        <v>-</v>
      </c>
      <c r="AD152" s="14" t="str">
        <f>IF(squadre!BG34="0v", G34, "-")</f>
        <v>-</v>
      </c>
      <c r="AE152" s="14" t="str">
        <f>IF(squadre!BH34="0v", H34, "-")</f>
        <v>-</v>
      </c>
      <c r="AF152" s="14" t="str">
        <f>IF(squadre!BI34="0v", I34, "-")</f>
        <v>-</v>
      </c>
      <c r="AG152" s="14" t="str">
        <f>IF(squadre!BJ34="0v", J34, "-")</f>
        <v>-</v>
      </c>
      <c r="AH152" s="14" t="str">
        <f>IF(squadre!BK34="0v", K34, "-")</f>
        <v>-</v>
      </c>
      <c r="AI152" s="14" t="str">
        <f>IF(squadre!BL34="0v", L34, "-")</f>
        <v>-</v>
      </c>
      <c r="AJ152" s="14" t="str">
        <f>IF(squadre!BM34="0v", M34, "-")</f>
        <v>-</v>
      </c>
      <c r="AK152" s="14">
        <f>IF(squadre!BN34="0v", N34, "-")</f>
        <v>6</v>
      </c>
      <c r="AL152" s="14">
        <f>IF(squadre!BO34="0v", O34, "-")</f>
        <v>6.1</v>
      </c>
      <c r="AM152" s="14" t="str">
        <f>IF(squadre!BP34="0v", P34, "-")</f>
        <v>-</v>
      </c>
      <c r="AN152" s="14" t="str">
        <f>IF(squadre!BQ34="0v", Q34, "-")</f>
        <v>-</v>
      </c>
      <c r="AO152" s="14" t="str">
        <f>IF(squadre!BR34="0v", R34, "-")</f>
        <v>-</v>
      </c>
      <c r="AP152" s="14" t="str">
        <f>IF(squadre!BS34="0v", S34, "-")</f>
        <v>-</v>
      </c>
      <c r="AQ152" s="14" t="str">
        <f>IF(squadre!BT34="0v", T34, "-")</f>
        <v>-</v>
      </c>
      <c r="AR152" s="14" t="str">
        <f>IF(squadre!BU34="0v", U34, "-")</f>
        <v>-</v>
      </c>
      <c r="AS152" s="14" t="str">
        <f>IF(squadre!BV34="0v", V34, "-")</f>
        <v>-</v>
      </c>
      <c r="AV152" s="12">
        <v>32</v>
      </c>
      <c r="AW152" s="14" t="str">
        <f>IF(squadre!BC34="0p", C34, "-")</f>
        <v>-</v>
      </c>
      <c r="AX152" s="14" t="str">
        <f>IF(squadre!BD34="0p", D34, "-")</f>
        <v>-</v>
      </c>
      <c r="AY152" s="14" t="str">
        <f>IF(squadre!BE34="0p", E34, "-")</f>
        <v>-</v>
      </c>
      <c r="AZ152" s="14" t="str">
        <f>IF(squadre!BF34="0p", F34, "-")</f>
        <v>-</v>
      </c>
      <c r="BA152" s="14">
        <f>IF(squadre!BG34="0p", G34, "-")</f>
        <v>6</v>
      </c>
      <c r="BB152" s="14" t="str">
        <f>IF(squadre!BH34="0p", H34, "-")</f>
        <v>-</v>
      </c>
      <c r="BC152" s="14" t="str">
        <f>IF(squadre!BI34="0p", I34, "-")</f>
        <v>-</v>
      </c>
      <c r="BD152" s="14" t="str">
        <f>IF(squadre!BJ34="0p", J34, "-")</f>
        <v>-</v>
      </c>
      <c r="BE152" s="14" t="str">
        <f>IF(squadre!BK34="0p", K34, "-")</f>
        <v>-</v>
      </c>
      <c r="BF152" s="14" t="str">
        <f>IF(squadre!BL34="0p", L34, "-")</f>
        <v>-</v>
      </c>
      <c r="BG152" s="14" t="str">
        <f>IF(squadre!BM34="0p", M34, "-")</f>
        <v>-</v>
      </c>
      <c r="BH152" s="14" t="str">
        <f>IF(squadre!BN34="0p", N34, "-")</f>
        <v>-</v>
      </c>
      <c r="BI152" s="14" t="str">
        <f>IF(squadre!BO34="0p", O34, "-")</f>
        <v>-</v>
      </c>
      <c r="BJ152" s="14" t="str">
        <f>IF(squadre!BP34="0p", P34, "-")</f>
        <v>-</v>
      </c>
      <c r="BK152" s="14" t="str">
        <f>IF(squadre!BQ34="0p", Q34, "-")</f>
        <v>-</v>
      </c>
      <c r="BL152" s="14">
        <f>IF(squadre!BR34="0p", R34, "-")</f>
        <v>5.9</v>
      </c>
      <c r="BM152" s="14" t="str">
        <f>IF(squadre!BS34="0p", S34, "-")</f>
        <v>-</v>
      </c>
      <c r="BN152" s="14" t="str">
        <f>IF(squadre!BT34="0p", T34, "-")</f>
        <v>-</v>
      </c>
      <c r="BO152" s="14" t="str">
        <f>IF(squadre!BU34="0p", U34, "-")</f>
        <v>-</v>
      </c>
      <c r="BP152" s="14" t="str">
        <f>IF(squadre!BV34="0p", V34, "-")</f>
        <v>-</v>
      </c>
      <c r="BS152" s="12">
        <v>32</v>
      </c>
      <c r="BT152" s="14" t="str">
        <f>IF(squadre!BC34="0s", C34, "-")</f>
        <v>-</v>
      </c>
      <c r="BU152" s="14" t="str">
        <f>IF(squadre!BD34="0s", D34, "-")</f>
        <v>-</v>
      </c>
      <c r="BV152" s="14">
        <f>IF(squadre!BE34="0s", E34, "-")</f>
        <v>5.9</v>
      </c>
      <c r="BW152" s="14" t="str">
        <f>IF(squadre!BF34="0s", F34, "-")</f>
        <v>-</v>
      </c>
      <c r="BX152" s="14" t="str">
        <f>IF(squadre!BG34="0s", G34, "-")</f>
        <v>-</v>
      </c>
      <c r="BY152" s="14" t="str">
        <f>IF(squadre!BH34="0s", H34, "-")</f>
        <v>-</v>
      </c>
      <c r="BZ152" s="14" t="str">
        <f>IF(squadre!BI34="0s", I34, "-")</f>
        <v>-</v>
      </c>
      <c r="CA152" s="14" t="str">
        <f>IF(squadre!BJ34="0s", J34, "-")</f>
        <v>-</v>
      </c>
      <c r="CB152" s="14" t="str">
        <f>IF(squadre!BK34="0s", K34, "-")</f>
        <v>-</v>
      </c>
      <c r="CC152" s="14" t="str">
        <f>IF(squadre!BL34="0s", L34, "-")</f>
        <v>-</v>
      </c>
      <c r="CD152" s="14">
        <f>IF(squadre!BM34="0s", M34, "-")</f>
        <v>5.5</v>
      </c>
      <c r="CE152" s="14" t="str">
        <f>IF(squadre!BN34="0s", N34, "-")</f>
        <v>-</v>
      </c>
      <c r="CF152" s="14" t="str">
        <f>IF(squadre!BO34="0s", O34, "-")</f>
        <v>-</v>
      </c>
      <c r="CG152" s="14" t="str">
        <f>IF(squadre!BP34="0s", P34, "-")</f>
        <v>-</v>
      </c>
      <c r="CH152" s="14">
        <f>IF(squadre!BQ34="0s", Q34, "-")</f>
        <v>5.5</v>
      </c>
      <c r="CI152" s="14" t="str">
        <f>IF(squadre!BR34="0s", R34, "-")</f>
        <v>-</v>
      </c>
      <c r="CJ152" s="14" t="str">
        <f>IF(squadre!BS34="0s", S34, "-")</f>
        <v>-</v>
      </c>
      <c r="CK152" s="14" t="str">
        <f>IF(squadre!BT34="0s", T34, "-")</f>
        <v>-</v>
      </c>
      <c r="CL152" s="14">
        <f>IF(squadre!BU34="0s", U34, "-")</f>
        <v>5.5</v>
      </c>
      <c r="CM152" s="14">
        <f>IF(squadre!BV34="0s", V34, "-")</f>
        <v>5.6</v>
      </c>
    </row>
    <row r="153" spans="2:91" x14ac:dyDescent="0.3">
      <c r="B153" s="12">
        <v>33</v>
      </c>
      <c r="C153" s="14" t="str">
        <f>IF(squadre!C35=0, C35, "-")</f>
        <v>-</v>
      </c>
      <c r="D153" s="14">
        <f>IF(squadre!D35=0, D35, "-")</f>
        <v>5.8</v>
      </c>
      <c r="E153" s="14" t="str">
        <f>IF(squadre!E35=0, E35, "-")</f>
        <v>-</v>
      </c>
      <c r="F153" s="14">
        <f>IF(squadre!F35=0, F35, "-")</f>
        <v>5.4</v>
      </c>
      <c r="G153" s="14" t="str">
        <f>IF(squadre!G35=0, G35, "-")</f>
        <v>-</v>
      </c>
      <c r="H153" s="14">
        <f>IF(squadre!H35=0, H35, "-")</f>
        <v>5.7</v>
      </c>
      <c r="I153" s="14">
        <f>IF(squadre!I35=0, I35, "-")</f>
        <v>6.2</v>
      </c>
      <c r="J153" s="14">
        <f>IF(squadre!J35=0, J35, "-")</f>
        <v>5.9</v>
      </c>
      <c r="K153" s="14">
        <f>IF(squadre!K35=0, K35, "-")</f>
        <v>6.4</v>
      </c>
      <c r="L153" s="14">
        <f>IF(squadre!L35=0, L35, "-")</f>
        <v>6.2</v>
      </c>
      <c r="M153" s="14">
        <f>IF(squadre!M35=0, M35, "-")</f>
        <v>5.6</v>
      </c>
      <c r="N153" s="14" t="str">
        <f>IF(squadre!N35=0, N35, "-")</f>
        <v>-</v>
      </c>
      <c r="O153" s="14" t="str">
        <f>IF(squadre!O35=0, O35, "-")</f>
        <v>-</v>
      </c>
      <c r="P153" s="14">
        <f>IF(squadre!P35=0, P35, "-")</f>
        <v>6.4</v>
      </c>
      <c r="Q153" s="14" t="str">
        <f>IF(squadre!Q35=0, Q35, "-")</f>
        <v>-</v>
      </c>
      <c r="R153" s="14" t="str">
        <f>IF(squadre!R35=0, R35, "-")</f>
        <v>-</v>
      </c>
      <c r="S153" s="14">
        <f>IF(squadre!S35=0, S35, "-")</f>
        <v>6</v>
      </c>
      <c r="T153" s="14" t="str">
        <f>IF(squadre!T35=0, T35, "-")</f>
        <v>-</v>
      </c>
      <c r="U153" s="14" t="str">
        <f>IF(squadre!U35=0, U35, "-")</f>
        <v>-</v>
      </c>
      <c r="V153" s="14" t="str">
        <f>IF(squadre!V35=0, V35, "-")</f>
        <v>-</v>
      </c>
      <c r="Y153" s="12">
        <v>33</v>
      </c>
      <c r="Z153" s="14" t="str">
        <f>IF(squadre!BC35="0v", C35, "-")</f>
        <v>-</v>
      </c>
      <c r="AA153" s="14" t="str">
        <f>IF(squadre!BD35="0v", D35, "-")</f>
        <v>-</v>
      </c>
      <c r="AB153" s="14" t="str">
        <f>IF(squadre!BE35="0v", E35, "-")</f>
        <v>-</v>
      </c>
      <c r="AC153" s="14" t="str">
        <f>IF(squadre!BF35="0v", F35, "-")</f>
        <v>-</v>
      </c>
      <c r="AD153" s="14" t="str">
        <f>IF(squadre!BG35="0v", G35, "-")</f>
        <v>-</v>
      </c>
      <c r="AE153" s="14" t="str">
        <f>IF(squadre!BH35="0v", H35, "-")</f>
        <v>-</v>
      </c>
      <c r="AF153" s="14">
        <f>IF(squadre!BI35="0v", I35, "-")</f>
        <v>6.2</v>
      </c>
      <c r="AG153" s="14" t="str">
        <f>IF(squadre!BJ35="0v", J35, "-")</f>
        <v>-</v>
      </c>
      <c r="AH153" s="14">
        <f>IF(squadre!BK35="0v", K35, "-")</f>
        <v>6.4</v>
      </c>
      <c r="AI153" s="14">
        <f>IF(squadre!BL35="0v", L35, "-")</f>
        <v>6.2</v>
      </c>
      <c r="AJ153" s="14" t="str">
        <f>IF(squadre!BM35="0v", M35, "-")</f>
        <v>-</v>
      </c>
      <c r="AK153" s="14" t="str">
        <f>IF(squadre!BN35="0v", N35, "-")</f>
        <v>-</v>
      </c>
      <c r="AL153" s="14" t="str">
        <f>IF(squadre!BO35="0v", O35, "-")</f>
        <v>-</v>
      </c>
      <c r="AM153" s="14">
        <f>IF(squadre!BP35="0v", P35, "-")</f>
        <v>6.4</v>
      </c>
      <c r="AN153" s="14" t="str">
        <f>IF(squadre!BQ35="0v", Q35, "-")</f>
        <v>-</v>
      </c>
      <c r="AO153" s="14" t="str">
        <f>IF(squadre!BR35="0v", R35, "-")</f>
        <v>-</v>
      </c>
      <c r="AP153" s="14">
        <f>IF(squadre!BS35="0v", S35, "-")</f>
        <v>6</v>
      </c>
      <c r="AQ153" s="14" t="str">
        <f>IF(squadre!BT35="0v", T35, "-")</f>
        <v>-</v>
      </c>
      <c r="AR153" s="14" t="str">
        <f>IF(squadre!BU35="0v", U35, "-")</f>
        <v>-</v>
      </c>
      <c r="AS153" s="14" t="str">
        <f>IF(squadre!BV35="0v", V35, "-")</f>
        <v>-</v>
      </c>
      <c r="AV153" s="12">
        <v>33</v>
      </c>
      <c r="AW153" s="14" t="str">
        <f>IF(squadre!BC35="0p", C35, "-")</f>
        <v>-</v>
      </c>
      <c r="AX153" s="14">
        <f>IF(squadre!BD35="0p", D35, "-")</f>
        <v>5.8</v>
      </c>
      <c r="AY153" s="14" t="str">
        <f>IF(squadre!BE35="0p", E35, "-")</f>
        <v>-</v>
      </c>
      <c r="AZ153" s="14" t="str">
        <f>IF(squadre!BF35="0p", F35, "-")</f>
        <v>-</v>
      </c>
      <c r="BA153" s="14" t="str">
        <f>IF(squadre!BG35="0p", G35, "-")</f>
        <v>-</v>
      </c>
      <c r="BB153" s="14" t="str">
        <f>IF(squadre!BH35="0p", H35, "-")</f>
        <v>-</v>
      </c>
      <c r="BC153" s="14" t="str">
        <f>IF(squadre!BI35="0p", I35, "-")</f>
        <v>-</v>
      </c>
      <c r="BD153" s="14" t="str">
        <f>IF(squadre!BJ35="0p", J35, "-")</f>
        <v>-</v>
      </c>
      <c r="BE153" s="14" t="str">
        <f>IF(squadre!BK35="0p", K35, "-")</f>
        <v>-</v>
      </c>
      <c r="BF153" s="14" t="str">
        <f>IF(squadre!BL35="0p", L35, "-")</f>
        <v>-</v>
      </c>
      <c r="BG153" s="14" t="str">
        <f>IF(squadre!BM35="0p", M35, "-")</f>
        <v>-</v>
      </c>
      <c r="BH153" s="14" t="str">
        <f>IF(squadre!BN35="0p", N35, "-")</f>
        <v>-</v>
      </c>
      <c r="BI153" s="14" t="str">
        <f>IF(squadre!BO35="0p", O35, "-")</f>
        <v>-</v>
      </c>
      <c r="BJ153" s="14" t="str">
        <f>IF(squadre!BP35="0p", P35, "-")</f>
        <v>-</v>
      </c>
      <c r="BK153" s="14" t="str">
        <f>IF(squadre!BQ35="0p", Q35, "-")</f>
        <v>-</v>
      </c>
      <c r="BL153" s="14" t="str">
        <f>IF(squadre!BR35="0p", R35, "-")</f>
        <v>-</v>
      </c>
      <c r="BM153" s="14" t="str">
        <f>IF(squadre!BS35="0p", S35, "-")</f>
        <v>-</v>
      </c>
      <c r="BN153" s="14" t="str">
        <f>IF(squadre!BT35="0p", T35, "-")</f>
        <v>-</v>
      </c>
      <c r="BO153" s="14" t="str">
        <f>IF(squadre!BU35="0p", U35, "-")</f>
        <v>-</v>
      </c>
      <c r="BP153" s="14" t="str">
        <f>IF(squadre!BV35="0p", V35, "-")</f>
        <v>-</v>
      </c>
      <c r="BS153" s="12">
        <v>33</v>
      </c>
      <c r="BT153" s="14" t="str">
        <f>IF(squadre!BC35="0s", C35, "-")</f>
        <v>-</v>
      </c>
      <c r="BU153" s="14" t="str">
        <f>IF(squadre!BD35="0s", D35, "-")</f>
        <v>-</v>
      </c>
      <c r="BV153" s="14" t="str">
        <f>IF(squadre!BE35="0s", E35, "-")</f>
        <v>-</v>
      </c>
      <c r="BW153" s="14">
        <f>IF(squadre!BF35="0s", F35, "-")</f>
        <v>5.4</v>
      </c>
      <c r="BX153" s="14" t="str">
        <f>IF(squadre!BG35="0s", G35, "-")</f>
        <v>-</v>
      </c>
      <c r="BY153" s="14">
        <f>IF(squadre!BH35="0s", H35, "-")</f>
        <v>5.7</v>
      </c>
      <c r="BZ153" s="14" t="str">
        <f>IF(squadre!BI35="0s", I35, "-")</f>
        <v>-</v>
      </c>
      <c r="CA153" s="14">
        <f>IF(squadre!BJ35="0s", J35, "-")</f>
        <v>5.9</v>
      </c>
      <c r="CB153" s="14" t="str">
        <f>IF(squadre!BK35="0s", K35, "-")</f>
        <v>-</v>
      </c>
      <c r="CC153" s="14" t="str">
        <f>IF(squadre!BL35="0s", L35, "-")</f>
        <v>-</v>
      </c>
      <c r="CD153" s="14">
        <f>IF(squadre!BM35="0s", M35, "-")</f>
        <v>5.6</v>
      </c>
      <c r="CE153" s="14" t="str">
        <f>IF(squadre!BN35="0s", N35, "-")</f>
        <v>-</v>
      </c>
      <c r="CF153" s="14" t="str">
        <f>IF(squadre!BO35="0s", O35, "-")</f>
        <v>-</v>
      </c>
      <c r="CG153" s="14" t="str">
        <f>IF(squadre!BP35="0s", P35, "-")</f>
        <v>-</v>
      </c>
      <c r="CH153" s="14" t="str">
        <f>IF(squadre!BQ35="0s", Q35, "-")</f>
        <v>-</v>
      </c>
      <c r="CI153" s="14" t="str">
        <f>IF(squadre!BR35="0s", R35, "-")</f>
        <v>-</v>
      </c>
      <c r="CJ153" s="14" t="str">
        <f>IF(squadre!BS35="0s", S35, "-")</f>
        <v>-</v>
      </c>
      <c r="CK153" s="14" t="str">
        <f>IF(squadre!BT35="0s", T35, "-")</f>
        <v>-</v>
      </c>
      <c r="CL153" s="14" t="str">
        <f>IF(squadre!BU35="0s", U35, "-")</f>
        <v>-</v>
      </c>
      <c r="CM153" s="14" t="str">
        <f>IF(squadre!BV35="0s", V35, "-")</f>
        <v>-</v>
      </c>
    </row>
    <row r="154" spans="2:91" x14ac:dyDescent="0.3">
      <c r="B154" s="12">
        <v>34</v>
      </c>
      <c r="C154" s="14">
        <f>IF(squadre!C36=0, C36, "-")</f>
        <v>5.6</v>
      </c>
      <c r="D154" s="14">
        <f>IF(squadre!D36=0, D36, "-")</f>
        <v>5.8</v>
      </c>
      <c r="E154" s="14">
        <f>IF(squadre!E36=0, E36, "-")</f>
        <v>5.3</v>
      </c>
      <c r="F154" s="14" t="str">
        <f>IF(squadre!F36=0, F36, "-")</f>
        <v>-</v>
      </c>
      <c r="G154" s="14" t="str">
        <f>IF(squadre!G36=0, G36, "-")</f>
        <v>-</v>
      </c>
      <c r="H154" s="14" t="str">
        <f>IF(squadre!H36=0, H36, "-")</f>
        <v>-</v>
      </c>
      <c r="I154" s="14" t="str">
        <f>IF(squadre!I36=0, I36, "-")</f>
        <v>-</v>
      </c>
      <c r="J154" s="14" t="str">
        <f>IF(squadre!J36=0, J36, "-")</f>
        <v>-</v>
      </c>
      <c r="K154" s="14">
        <f>IF(squadre!K36=0, K36, "-")</f>
        <v>5.8</v>
      </c>
      <c r="L154" s="14" t="str">
        <f>IF(squadre!L36=0, L36, "-")</f>
        <v>-</v>
      </c>
      <c r="M154" s="14" t="str">
        <f>IF(squadre!M36=0, M36, "-")</f>
        <v>-</v>
      </c>
      <c r="N154" s="14">
        <f>IF(squadre!N36=0, N36, "-")</f>
        <v>6.1</v>
      </c>
      <c r="O154" s="14" t="str">
        <f>IF(squadre!O36=0, O36, "-")</f>
        <v>-</v>
      </c>
      <c r="P154" s="14" t="str">
        <f>IF(squadre!P36=0, P36, "-")</f>
        <v>-</v>
      </c>
      <c r="Q154" s="14">
        <f>IF(squadre!Q36=0, Q36, "-")</f>
        <v>5.3</v>
      </c>
      <c r="R154" s="14">
        <f>IF(squadre!R36=0, R36, "-")</f>
        <v>6</v>
      </c>
      <c r="S154" s="14" t="str">
        <f>IF(squadre!S36=0, S36, "-")</f>
        <v>-</v>
      </c>
      <c r="T154" s="14">
        <f>IF(squadre!T36=0, T36, "-")</f>
        <v>4.8</v>
      </c>
      <c r="U154" s="14">
        <f>IF(squadre!U36=0, U36, "-")</f>
        <v>6.4</v>
      </c>
      <c r="V154" s="14">
        <f>IF(squadre!V36=0, V36, "-")</f>
        <v>5.9</v>
      </c>
      <c r="Y154" s="12">
        <v>34</v>
      </c>
      <c r="Z154" s="14" t="str">
        <f>IF(squadre!BC36="0v", C36, "-")</f>
        <v>-</v>
      </c>
      <c r="AA154" s="14" t="str">
        <f>IF(squadre!BD36="0v", D36, "-")</f>
        <v>-</v>
      </c>
      <c r="AB154" s="14" t="str">
        <f>IF(squadre!BE36="0v", E36, "-")</f>
        <v>-</v>
      </c>
      <c r="AC154" s="14" t="str">
        <f>IF(squadre!BF36="0v", F36, "-")</f>
        <v>-</v>
      </c>
      <c r="AD154" s="14" t="str">
        <f>IF(squadre!BG36="0v", G36, "-")</f>
        <v>-</v>
      </c>
      <c r="AE154" s="14" t="str">
        <f>IF(squadre!BH36="0v", H36, "-")</f>
        <v>-</v>
      </c>
      <c r="AF154" s="14" t="str">
        <f>IF(squadre!BI36="0v", I36, "-")</f>
        <v>-</v>
      </c>
      <c r="AG154" s="14" t="str">
        <f>IF(squadre!BJ36="0v", J36, "-")</f>
        <v>-</v>
      </c>
      <c r="AH154" s="14" t="str">
        <f>IF(squadre!BK36="0v", K36, "-")</f>
        <v>-</v>
      </c>
      <c r="AI154" s="14" t="str">
        <f>IF(squadre!BL36="0v", L36, "-")</f>
        <v>-</v>
      </c>
      <c r="AJ154" s="14" t="str">
        <f>IF(squadre!BM36="0v", M36, "-")</f>
        <v>-</v>
      </c>
      <c r="AK154" s="14" t="str">
        <f>IF(squadre!BN36="0v", N36, "-")</f>
        <v>-</v>
      </c>
      <c r="AL154" s="14" t="str">
        <f>IF(squadre!BO36="0v", O36, "-")</f>
        <v>-</v>
      </c>
      <c r="AM154" s="14" t="str">
        <f>IF(squadre!BP36="0v", P36, "-")</f>
        <v>-</v>
      </c>
      <c r="AN154" s="14" t="str">
        <f>IF(squadre!BQ36="0v", Q36, "-")</f>
        <v>-</v>
      </c>
      <c r="AO154" s="14" t="str">
        <f>IF(squadre!BR36="0v", R36, "-")</f>
        <v>-</v>
      </c>
      <c r="AP154" s="14" t="str">
        <f>IF(squadre!BS36="0v", S36, "-")</f>
        <v>-</v>
      </c>
      <c r="AQ154" s="14" t="str">
        <f>IF(squadre!BT36="0v", T36, "-")</f>
        <v>-</v>
      </c>
      <c r="AR154" s="14">
        <f>IF(squadre!BU36="0v", U36, "-")</f>
        <v>6.4</v>
      </c>
      <c r="AS154" s="14" t="str">
        <f>IF(squadre!BV36="0v", V36, "-")</f>
        <v>-</v>
      </c>
      <c r="AV154" s="12">
        <v>34</v>
      </c>
      <c r="AW154" s="14" t="str">
        <f>IF(squadre!BC36="0p", C36, "-")</f>
        <v>-</v>
      </c>
      <c r="AX154" s="14">
        <f>IF(squadre!BD36="0p", D36, "-")</f>
        <v>5.8</v>
      </c>
      <c r="AY154" s="14" t="str">
        <f>IF(squadre!BE36="0p", E36, "-")</f>
        <v>-</v>
      </c>
      <c r="AZ154" s="14" t="str">
        <f>IF(squadre!BF36="0p", F36, "-")</f>
        <v>-</v>
      </c>
      <c r="BA154" s="14" t="str">
        <f>IF(squadre!BG36="0p", G36, "-")</f>
        <v>-</v>
      </c>
      <c r="BB154" s="14" t="str">
        <f>IF(squadre!BH36="0p", H36, "-")</f>
        <v>-</v>
      </c>
      <c r="BC154" s="14" t="str">
        <f>IF(squadre!BI36="0p", I36, "-")</f>
        <v>-</v>
      </c>
      <c r="BD154" s="14" t="str">
        <f>IF(squadre!BJ36="0p", J36, "-")</f>
        <v>-</v>
      </c>
      <c r="BE154" s="14">
        <f>IF(squadre!BK36="0p", K36, "-")</f>
        <v>5.8</v>
      </c>
      <c r="BF154" s="14" t="str">
        <f>IF(squadre!BL36="0p", L36, "-")</f>
        <v>-</v>
      </c>
      <c r="BG154" s="14" t="str">
        <f>IF(squadre!BM36="0p", M36, "-")</f>
        <v>-</v>
      </c>
      <c r="BH154" s="14">
        <f>IF(squadre!BN36="0p", N36, "-")</f>
        <v>6.1</v>
      </c>
      <c r="BI154" s="14" t="str">
        <f>IF(squadre!BO36="0p", O36, "-")</f>
        <v>-</v>
      </c>
      <c r="BJ154" s="14" t="str">
        <f>IF(squadre!BP36="0p", P36, "-")</f>
        <v>-</v>
      </c>
      <c r="BK154" s="14" t="str">
        <f>IF(squadre!BQ36="0p", Q36, "-")</f>
        <v>-</v>
      </c>
      <c r="BL154" s="14">
        <f>IF(squadre!BR36="0p", R36, "-")</f>
        <v>6</v>
      </c>
      <c r="BM154" s="14" t="str">
        <f>IF(squadre!BS36="0p", S36, "-")</f>
        <v>-</v>
      </c>
      <c r="BN154" s="14" t="str">
        <f>IF(squadre!BT36="0p", T36, "-")</f>
        <v>-</v>
      </c>
      <c r="BO154" s="14" t="str">
        <f>IF(squadre!BU36="0p", U36, "-")</f>
        <v>-</v>
      </c>
      <c r="BP154" s="14">
        <f>IF(squadre!BV36="0p", V36, "-")</f>
        <v>5.9</v>
      </c>
      <c r="BS154" s="12">
        <v>34</v>
      </c>
      <c r="BT154" s="14">
        <f>IF(squadre!BC36="0s", C36, "-")</f>
        <v>5.6</v>
      </c>
      <c r="BU154" s="14" t="str">
        <f>IF(squadre!BD36="0s", D36, "-")</f>
        <v>-</v>
      </c>
      <c r="BV154" s="14">
        <f>IF(squadre!BE36="0s", E36, "-")</f>
        <v>5.3</v>
      </c>
      <c r="BW154" s="14" t="str">
        <f>IF(squadre!BF36="0s", F36, "-")</f>
        <v>-</v>
      </c>
      <c r="BX154" s="14" t="str">
        <f>IF(squadre!BG36="0s", G36, "-")</f>
        <v>-</v>
      </c>
      <c r="BY154" s="14" t="str">
        <f>IF(squadre!BH36="0s", H36, "-")</f>
        <v>-</v>
      </c>
      <c r="BZ154" s="14" t="str">
        <f>IF(squadre!BI36="0s", I36, "-")</f>
        <v>-</v>
      </c>
      <c r="CA154" s="14" t="str">
        <f>IF(squadre!BJ36="0s", J36, "-")</f>
        <v>-</v>
      </c>
      <c r="CB154" s="14" t="str">
        <f>IF(squadre!BK36="0s", K36, "-")</f>
        <v>-</v>
      </c>
      <c r="CC154" s="14" t="str">
        <f>IF(squadre!BL36="0s", L36, "-")</f>
        <v>-</v>
      </c>
      <c r="CD154" s="14" t="str">
        <f>IF(squadre!BM36="0s", M36, "-")</f>
        <v>-</v>
      </c>
      <c r="CE154" s="14" t="str">
        <f>IF(squadre!BN36="0s", N36, "-")</f>
        <v>-</v>
      </c>
      <c r="CF154" s="14" t="str">
        <f>IF(squadre!BO36="0s", O36, "-")</f>
        <v>-</v>
      </c>
      <c r="CG154" s="14" t="str">
        <f>IF(squadre!BP36="0s", P36, "-")</f>
        <v>-</v>
      </c>
      <c r="CH154" s="14">
        <f>IF(squadre!BQ36="0s", Q36, "-")</f>
        <v>5.3</v>
      </c>
      <c r="CI154" s="14" t="str">
        <f>IF(squadre!BR36="0s", R36, "-")</f>
        <v>-</v>
      </c>
      <c r="CJ154" s="14" t="str">
        <f>IF(squadre!BS36="0s", S36, "-")</f>
        <v>-</v>
      </c>
      <c r="CK154" s="14">
        <f>IF(squadre!BT36="0s", T36, "-")</f>
        <v>4.8</v>
      </c>
      <c r="CL154" s="14" t="str">
        <f>IF(squadre!BU36="0s", U36, "-")</f>
        <v>-</v>
      </c>
      <c r="CM154" s="14" t="str">
        <f>IF(squadre!BV36="0s", V36, "-")</f>
        <v>-</v>
      </c>
    </row>
    <row r="155" spans="2:91" x14ac:dyDescent="0.3">
      <c r="B155" s="12">
        <v>35</v>
      </c>
      <c r="C155" s="14" t="str">
        <f>IF(squadre!C37=0, C37, "-")</f>
        <v>-</v>
      </c>
      <c r="D155" s="14" t="str">
        <f>IF(squadre!D37=0, D37, "-")</f>
        <v>-</v>
      </c>
      <c r="E155" s="14" t="str">
        <f>IF(squadre!E37=0, E37, "-")</f>
        <v>-</v>
      </c>
      <c r="F155" s="14">
        <f>IF(squadre!F37=0, F37, "-")</f>
        <v>6</v>
      </c>
      <c r="G155" s="14">
        <f>IF(squadre!G37=0, G37, "-")</f>
        <v>6</v>
      </c>
      <c r="H155" s="14">
        <f>IF(squadre!H37=0, H37, "-")</f>
        <v>5.3</v>
      </c>
      <c r="I155" s="14">
        <f>IF(squadre!I37=0, I37, "-")</f>
        <v>5.6</v>
      </c>
      <c r="J155" s="14">
        <f>IF(squadre!J37=0, J37, "-")</f>
        <v>5.3</v>
      </c>
      <c r="K155" s="14" t="str">
        <f>IF(squadre!K37=0, K37, "-")</f>
        <v>-</v>
      </c>
      <c r="L155" s="14">
        <f>IF(squadre!L37=0, L37, "-")</f>
        <v>6.6</v>
      </c>
      <c r="M155" s="14">
        <f>IF(squadre!M37=0, M37, "-")</f>
        <v>5.5</v>
      </c>
      <c r="N155" s="14" t="str">
        <f>IF(squadre!N37=0, N37, "-")</f>
        <v>-</v>
      </c>
      <c r="O155" s="14">
        <f>IF(squadre!O37=0, O37, "-")</f>
        <v>6.4</v>
      </c>
      <c r="P155" s="14">
        <f>IF(squadre!P37=0, P37, "-")</f>
        <v>5.8</v>
      </c>
      <c r="Q155" s="14" t="str">
        <f>IF(squadre!Q37=0, Q37, "-")</f>
        <v>-</v>
      </c>
      <c r="R155" s="14" t="str">
        <f>IF(squadre!R37=0, R37, "-")</f>
        <v>-</v>
      </c>
      <c r="S155" s="14">
        <f>IF(squadre!S37=0, S37, "-")</f>
        <v>6.4</v>
      </c>
      <c r="T155" s="14" t="str">
        <f>IF(squadre!T37=0, T37, "-")</f>
        <v>-</v>
      </c>
      <c r="U155" s="14" t="str">
        <f>IF(squadre!U37=0, U37, "-")</f>
        <v>-</v>
      </c>
      <c r="V155" s="14" t="str">
        <f>IF(squadre!V37=0, V37, "-")</f>
        <v>-</v>
      </c>
      <c r="Y155" s="12">
        <v>35</v>
      </c>
      <c r="Z155" s="14" t="str">
        <f>IF(squadre!BC37="0v", C37, "-")</f>
        <v>-</v>
      </c>
      <c r="AA155" s="14" t="str">
        <f>IF(squadre!BD37="0v", D37, "-")</f>
        <v>-</v>
      </c>
      <c r="AB155" s="14" t="str">
        <f>IF(squadre!BE37="0v", E37, "-")</f>
        <v>-</v>
      </c>
      <c r="AC155" s="14" t="str">
        <f>IF(squadre!BF37="0v", F37, "-")</f>
        <v>-</v>
      </c>
      <c r="AD155" s="14" t="str">
        <f>IF(squadre!BG37="0v", G37, "-")</f>
        <v>-</v>
      </c>
      <c r="AE155" s="14" t="str">
        <f>IF(squadre!BH37="0v", H37, "-")</f>
        <v>-</v>
      </c>
      <c r="AF155" s="14" t="str">
        <f>IF(squadre!BI37="0v", I37, "-")</f>
        <v>-</v>
      </c>
      <c r="AG155" s="14" t="str">
        <f>IF(squadre!BJ37="0v", J37, "-")</f>
        <v>-</v>
      </c>
      <c r="AH155" s="14" t="str">
        <f>IF(squadre!BK37="0v", K37, "-")</f>
        <v>-</v>
      </c>
      <c r="AI155" s="14">
        <f>IF(squadre!BL37="0v", L37, "-")</f>
        <v>6.6</v>
      </c>
      <c r="AJ155" s="14" t="str">
        <f>IF(squadre!BM37="0v", M37, "-")</f>
        <v>-</v>
      </c>
      <c r="AK155" s="14" t="str">
        <f>IF(squadre!BN37="0v", N37, "-")</f>
        <v>-</v>
      </c>
      <c r="AL155" s="14">
        <f>IF(squadre!BO37="0v", O37, "-")</f>
        <v>6.4</v>
      </c>
      <c r="AM155" s="14" t="str">
        <f>IF(squadre!BP37="0v", P37, "-")</f>
        <v>-</v>
      </c>
      <c r="AN155" s="14" t="str">
        <f>IF(squadre!BQ37="0v", Q37, "-")</f>
        <v>-</v>
      </c>
      <c r="AO155" s="14" t="str">
        <f>IF(squadre!BR37="0v", R37, "-")</f>
        <v>-</v>
      </c>
      <c r="AP155" s="14">
        <f>IF(squadre!BS37="0v", S37, "-")</f>
        <v>6.4</v>
      </c>
      <c r="AQ155" s="14" t="str">
        <f>IF(squadre!BT37="0v", T37, "-")</f>
        <v>-</v>
      </c>
      <c r="AR155" s="14" t="str">
        <f>IF(squadre!BU37="0v", U37, "-")</f>
        <v>-</v>
      </c>
      <c r="AS155" s="14" t="str">
        <f>IF(squadre!BV37="0v", V37, "-")</f>
        <v>-</v>
      </c>
      <c r="AV155" s="12">
        <v>35</v>
      </c>
      <c r="AW155" s="14" t="str">
        <f>IF(squadre!BC37="0p", C37, "-")</f>
        <v>-</v>
      </c>
      <c r="AX155" s="14" t="str">
        <f>IF(squadre!BD37="0p", D37, "-")</f>
        <v>-</v>
      </c>
      <c r="AY155" s="14" t="str">
        <f>IF(squadre!BE37="0p", E37, "-")</f>
        <v>-</v>
      </c>
      <c r="AZ155" s="14">
        <f>IF(squadre!BF37="0p", F37, "-")</f>
        <v>6</v>
      </c>
      <c r="BA155" s="14" t="str">
        <f>IF(squadre!BG37="0p", G37, "-")</f>
        <v>-</v>
      </c>
      <c r="BB155" s="14">
        <f>IF(squadre!BH37="0p", H37, "-")</f>
        <v>5.3</v>
      </c>
      <c r="BC155" s="14" t="str">
        <f>IF(squadre!BI37="0p", I37, "-")</f>
        <v>-</v>
      </c>
      <c r="BD155" s="14" t="str">
        <f>IF(squadre!BJ37="0p", J37, "-")</f>
        <v>-</v>
      </c>
      <c r="BE155" s="14" t="str">
        <f>IF(squadre!BK37="0p", K37, "-")</f>
        <v>-</v>
      </c>
      <c r="BF155" s="14" t="str">
        <f>IF(squadre!BL37="0p", L37, "-")</f>
        <v>-</v>
      </c>
      <c r="BG155" s="14" t="str">
        <f>IF(squadre!BM37="0p", M37, "-")</f>
        <v>-</v>
      </c>
      <c r="BH155" s="14" t="str">
        <f>IF(squadre!BN37="0p", N37, "-")</f>
        <v>-</v>
      </c>
      <c r="BI155" s="14" t="str">
        <f>IF(squadre!BO37="0p", O37, "-")</f>
        <v>-</v>
      </c>
      <c r="BJ155" s="14">
        <f>IF(squadre!BP37="0p", P37, "-")</f>
        <v>5.8</v>
      </c>
      <c r="BK155" s="14" t="str">
        <f>IF(squadre!BQ37="0p", Q37, "-")</f>
        <v>-</v>
      </c>
      <c r="BL155" s="14" t="str">
        <f>IF(squadre!BR37="0p", R37, "-")</f>
        <v>-</v>
      </c>
      <c r="BM155" s="14" t="str">
        <f>IF(squadre!BS37="0p", S37, "-")</f>
        <v>-</v>
      </c>
      <c r="BN155" s="14" t="str">
        <f>IF(squadre!BT37="0p", T37, "-")</f>
        <v>-</v>
      </c>
      <c r="BO155" s="14" t="str">
        <f>IF(squadre!BU37="0p", U37, "-")</f>
        <v>-</v>
      </c>
      <c r="BP155" s="14" t="str">
        <f>IF(squadre!BV37="0p", V37, "-")</f>
        <v>-</v>
      </c>
      <c r="BS155" s="12">
        <v>35</v>
      </c>
      <c r="BT155" s="14" t="str">
        <f>IF(squadre!BC37="0s", C37, "-")</f>
        <v>-</v>
      </c>
      <c r="BU155" s="14" t="str">
        <f>IF(squadre!BD37="0s", D37, "-")</f>
        <v>-</v>
      </c>
      <c r="BV155" s="14" t="str">
        <f>IF(squadre!BE37="0s", E37, "-")</f>
        <v>-</v>
      </c>
      <c r="BW155" s="14" t="str">
        <f>IF(squadre!BF37="0s", F37, "-")</f>
        <v>-</v>
      </c>
      <c r="BX155" s="14">
        <f>IF(squadre!BG37="0s", G37, "-")</f>
        <v>6</v>
      </c>
      <c r="BY155" s="14" t="str">
        <f>IF(squadre!BH37="0s", H37, "-")</f>
        <v>-</v>
      </c>
      <c r="BZ155" s="14">
        <f>IF(squadre!BI37="0s", I37, "-")</f>
        <v>5.6</v>
      </c>
      <c r="CA155" s="14">
        <f>IF(squadre!BJ37="0s", J37, "-")</f>
        <v>5.3</v>
      </c>
      <c r="CB155" s="14" t="str">
        <f>IF(squadre!BK37="0s", K37, "-")</f>
        <v>-</v>
      </c>
      <c r="CC155" s="14" t="str">
        <f>IF(squadre!BL37="0s", L37, "-")</f>
        <v>-</v>
      </c>
      <c r="CD155" s="14">
        <f>IF(squadre!BM37="0s", M37, "-")</f>
        <v>5.5</v>
      </c>
      <c r="CE155" s="14" t="str">
        <f>IF(squadre!BN37="0s", N37, "-")</f>
        <v>-</v>
      </c>
      <c r="CF155" s="14" t="str">
        <f>IF(squadre!BO37="0s", O37, "-")</f>
        <v>-</v>
      </c>
      <c r="CG155" s="14" t="str">
        <f>IF(squadre!BP37="0s", P37, "-")</f>
        <v>-</v>
      </c>
      <c r="CH155" s="14" t="str">
        <f>IF(squadre!BQ37="0s", Q37, "-")</f>
        <v>-</v>
      </c>
      <c r="CI155" s="14" t="str">
        <f>IF(squadre!BR37="0s", R37, "-")</f>
        <v>-</v>
      </c>
      <c r="CJ155" s="14" t="str">
        <f>IF(squadre!BS37="0s", S37, "-")</f>
        <v>-</v>
      </c>
      <c r="CK155" s="14" t="str">
        <f>IF(squadre!BT37="0s", T37, "-")</f>
        <v>-</v>
      </c>
      <c r="CL155" s="14" t="str">
        <f>IF(squadre!BU37="0s", U37, "-")</f>
        <v>-</v>
      </c>
      <c r="CM155" s="14" t="str">
        <f>IF(squadre!BV37="0s", V37, "-")</f>
        <v>-</v>
      </c>
    </row>
    <row r="156" spans="2:91" x14ac:dyDescent="0.3">
      <c r="B156" s="12">
        <v>36</v>
      </c>
      <c r="C156" s="14">
        <f>IF(squadre!C38=0, C38, "-")</f>
        <v>5.9</v>
      </c>
      <c r="D156" s="14">
        <f>IF(squadre!D38=0, D38, "-")</f>
        <v>6.1</v>
      </c>
      <c r="E156" s="14">
        <f>IF(squadre!E38=0, E38, "-")</f>
        <v>5.7</v>
      </c>
      <c r="F156" s="14" t="str">
        <f>IF(squadre!F38=0, F38, "-")</f>
        <v>-</v>
      </c>
      <c r="G156" s="14" t="str">
        <f>IF(squadre!G38=0, G38, "-")</f>
        <v>-</v>
      </c>
      <c r="H156" s="14" t="str">
        <f>IF(squadre!H38=0, H38, "-")</f>
        <v>-</v>
      </c>
      <c r="I156" s="14" t="str">
        <f>IF(squadre!I38=0, I38, "-")</f>
        <v>-</v>
      </c>
      <c r="J156" s="14" t="str">
        <f>IF(squadre!J38=0, J38, "-")</f>
        <v>-</v>
      </c>
      <c r="K156" s="14">
        <f>IF(squadre!K38=0, K38, "-")</f>
        <v>5.4</v>
      </c>
      <c r="L156" s="14" t="str">
        <f>IF(squadre!L38=0, L38, "-")</f>
        <v>-</v>
      </c>
      <c r="M156" s="14" t="str">
        <f>IF(squadre!M38=0, M38, "-")</f>
        <v>-</v>
      </c>
      <c r="N156" s="14">
        <f>IF(squadre!N38=0, N38, "-")</f>
        <v>5.7</v>
      </c>
      <c r="O156" s="14" t="str">
        <f>IF(squadre!O38=0, O38, "-")</f>
        <v>-</v>
      </c>
      <c r="P156" s="14" t="str">
        <f>IF(squadre!P38=0, P38, "-")</f>
        <v>-</v>
      </c>
      <c r="Q156" s="14">
        <f>IF(squadre!Q38=0, Q38, "-")</f>
        <v>5.7</v>
      </c>
      <c r="R156" s="14">
        <f>IF(squadre!R38=0, R38, "-")</f>
        <v>5.6</v>
      </c>
      <c r="S156" s="14" t="str">
        <f>IF(squadre!S38=0, S38, "-")</f>
        <v>-</v>
      </c>
      <c r="T156" s="14">
        <f>IF(squadre!T38=0, T38, "-")</f>
        <v>5.9</v>
      </c>
      <c r="U156" s="14">
        <f>IF(squadre!U38=0, U38, "-")</f>
        <v>5.8</v>
      </c>
      <c r="V156" s="14">
        <f>IF(squadre!V38=0, V38, "-")</f>
        <v>6.2</v>
      </c>
      <c r="Y156" s="12">
        <v>36</v>
      </c>
      <c r="Z156" s="14" t="str">
        <f>IF(squadre!BC38="0v", C38, "-")</f>
        <v>-</v>
      </c>
      <c r="AA156" s="14">
        <f>IF(squadre!BD38="0v", D38, "-")</f>
        <v>6.1</v>
      </c>
      <c r="AB156" s="14" t="str">
        <f>IF(squadre!BE38="0v", E38, "-")</f>
        <v>-</v>
      </c>
      <c r="AC156" s="14" t="str">
        <f>IF(squadre!BF38="0v", F38, "-")</f>
        <v>-</v>
      </c>
      <c r="AD156" s="14" t="str">
        <f>IF(squadre!BG38="0v", G38, "-")</f>
        <v>-</v>
      </c>
      <c r="AE156" s="14" t="str">
        <f>IF(squadre!BH38="0v", H38, "-")</f>
        <v>-</v>
      </c>
      <c r="AF156" s="14" t="str">
        <f>IF(squadre!BI38="0v", I38, "-")</f>
        <v>-</v>
      </c>
      <c r="AG156" s="14" t="str">
        <f>IF(squadre!BJ38="0v", J38, "-")</f>
        <v>-</v>
      </c>
      <c r="AH156" s="14" t="str">
        <f>IF(squadre!BK38="0v", K38, "-")</f>
        <v>-</v>
      </c>
      <c r="AI156" s="14" t="str">
        <f>IF(squadre!BL38="0v", L38, "-")</f>
        <v>-</v>
      </c>
      <c r="AJ156" s="14" t="str">
        <f>IF(squadre!BM38="0v", M38, "-")</f>
        <v>-</v>
      </c>
      <c r="AK156" s="14" t="str">
        <f>IF(squadre!BN38="0v", N38, "-")</f>
        <v>-</v>
      </c>
      <c r="AL156" s="14" t="str">
        <f>IF(squadre!BO38="0v", O38, "-")</f>
        <v>-</v>
      </c>
      <c r="AM156" s="14" t="str">
        <f>IF(squadre!BP38="0v", P38, "-")</f>
        <v>-</v>
      </c>
      <c r="AN156" s="14" t="str">
        <f>IF(squadre!BQ38="0v", Q38, "-")</f>
        <v>-</v>
      </c>
      <c r="AO156" s="14" t="str">
        <f>IF(squadre!BR38="0v", R38, "-")</f>
        <v>-</v>
      </c>
      <c r="AP156" s="14" t="str">
        <f>IF(squadre!BS38="0v", S38, "-")</f>
        <v>-</v>
      </c>
      <c r="AQ156" s="14" t="str">
        <f>IF(squadre!BT38="0v", T38, "-")</f>
        <v>-</v>
      </c>
      <c r="AR156" s="14" t="str">
        <f>IF(squadre!BU38="0v", U38, "-")</f>
        <v>-</v>
      </c>
      <c r="AS156" s="14">
        <f>IF(squadre!BV38="0v", V38, "-")</f>
        <v>6.2</v>
      </c>
      <c r="AV156" s="12">
        <v>36</v>
      </c>
      <c r="AW156" s="14" t="str">
        <f>IF(squadre!BC38="0p", C38, "-")</f>
        <v>-</v>
      </c>
      <c r="AX156" s="14" t="str">
        <f>IF(squadre!BD38="0p", D38, "-")</f>
        <v>-</v>
      </c>
      <c r="AY156" s="14" t="str">
        <f>IF(squadre!BE38="0p", E38, "-")</f>
        <v>-</v>
      </c>
      <c r="AZ156" s="14" t="str">
        <f>IF(squadre!BF38="0p", F38, "-")</f>
        <v>-</v>
      </c>
      <c r="BA156" s="14" t="str">
        <f>IF(squadre!BG38="0p", G38, "-")</f>
        <v>-</v>
      </c>
      <c r="BB156" s="14" t="str">
        <f>IF(squadre!BH38="0p", H38, "-")</f>
        <v>-</v>
      </c>
      <c r="BC156" s="14" t="str">
        <f>IF(squadre!BI38="0p", I38, "-")</f>
        <v>-</v>
      </c>
      <c r="BD156" s="14" t="str">
        <f>IF(squadre!BJ38="0p", J38, "-")</f>
        <v>-</v>
      </c>
      <c r="BE156" s="14" t="str">
        <f>IF(squadre!BK38="0p", K38, "-")</f>
        <v>-</v>
      </c>
      <c r="BF156" s="14" t="str">
        <f>IF(squadre!BL38="0p", L38, "-")</f>
        <v>-</v>
      </c>
      <c r="BG156" s="14" t="str">
        <f>IF(squadre!BM38="0p", M38, "-")</f>
        <v>-</v>
      </c>
      <c r="BH156" s="14">
        <f>IF(squadre!BN38="0p", N38, "-")</f>
        <v>5.7</v>
      </c>
      <c r="BI156" s="14" t="str">
        <f>IF(squadre!BO38="0p", O38, "-")</f>
        <v>-</v>
      </c>
      <c r="BJ156" s="14" t="str">
        <f>IF(squadre!BP38="0p", P38, "-")</f>
        <v>-</v>
      </c>
      <c r="BK156" s="14">
        <f>IF(squadre!BQ38="0p", Q38, "-")</f>
        <v>5.7</v>
      </c>
      <c r="BL156" s="14" t="str">
        <f>IF(squadre!BR38="0p", R38, "-")</f>
        <v>-</v>
      </c>
      <c r="BM156" s="14" t="str">
        <f>IF(squadre!BS38="0p", S38, "-")</f>
        <v>-</v>
      </c>
      <c r="BN156" s="14">
        <f>IF(squadre!BT38="0p", T38, "-")</f>
        <v>5.9</v>
      </c>
      <c r="BO156" s="14">
        <f>IF(squadre!BU38="0p", U38, "-")</f>
        <v>5.8</v>
      </c>
      <c r="BP156" s="14" t="str">
        <f>IF(squadre!BV38="0p", V38, "-")</f>
        <v>-</v>
      </c>
      <c r="BS156" s="12">
        <v>36</v>
      </c>
      <c r="BT156" s="14">
        <f>IF(squadre!BC38="0s", C38, "-")</f>
        <v>5.9</v>
      </c>
      <c r="BU156" s="14" t="str">
        <f>IF(squadre!BD38="0s", D38, "-")</f>
        <v>-</v>
      </c>
      <c r="BV156" s="14">
        <f>IF(squadre!BE38="0s", E38, "-")</f>
        <v>5.7</v>
      </c>
      <c r="BW156" s="14" t="str">
        <f>IF(squadre!BF38="0s", F38, "-")</f>
        <v>-</v>
      </c>
      <c r="BX156" s="14" t="str">
        <f>IF(squadre!BG38="0s", G38, "-")</f>
        <v>-</v>
      </c>
      <c r="BY156" s="14" t="str">
        <f>IF(squadre!BH38="0s", H38, "-")</f>
        <v>-</v>
      </c>
      <c r="BZ156" s="14" t="str">
        <f>IF(squadre!BI38="0s", I38, "-")</f>
        <v>-</v>
      </c>
      <c r="CA156" s="14" t="str">
        <f>IF(squadre!BJ38="0s", J38, "-")</f>
        <v>-</v>
      </c>
      <c r="CB156" s="14">
        <f>IF(squadre!BK38="0s", K38, "-")</f>
        <v>5.4</v>
      </c>
      <c r="CC156" s="14" t="str">
        <f>IF(squadre!BL38="0s", L38, "-")</f>
        <v>-</v>
      </c>
      <c r="CD156" s="14" t="str">
        <f>IF(squadre!BM38="0s", M38, "-")</f>
        <v>-</v>
      </c>
      <c r="CE156" s="14" t="str">
        <f>IF(squadre!BN38="0s", N38, "-")</f>
        <v>-</v>
      </c>
      <c r="CF156" s="14" t="str">
        <f>IF(squadre!BO38="0s", O38, "-")</f>
        <v>-</v>
      </c>
      <c r="CG156" s="14" t="str">
        <f>IF(squadre!BP38="0s", P38, "-")</f>
        <v>-</v>
      </c>
      <c r="CH156" s="14" t="str">
        <f>IF(squadre!BQ38="0s", Q38, "-")</f>
        <v>-</v>
      </c>
      <c r="CI156" s="14">
        <f>IF(squadre!BR38="0s", R38, "-")</f>
        <v>5.6</v>
      </c>
      <c r="CJ156" s="14" t="str">
        <f>IF(squadre!BS38="0s", S38, "-")</f>
        <v>-</v>
      </c>
      <c r="CK156" s="14" t="str">
        <f>IF(squadre!BT38="0s", T38, "-")</f>
        <v>-</v>
      </c>
      <c r="CL156" s="14" t="str">
        <f>IF(squadre!BU38="0s", U38, "-")</f>
        <v>-</v>
      </c>
      <c r="CM156" s="14" t="str">
        <f>IF(squadre!BV38="0s", V38, "-")</f>
        <v>-</v>
      </c>
    </row>
    <row r="157" spans="2:91" x14ac:dyDescent="0.3">
      <c r="B157" s="12">
        <v>37</v>
      </c>
      <c r="C157" s="14" t="str">
        <f>IF(squadre!C39=0, C39, "-")</f>
        <v>-</v>
      </c>
      <c r="D157" s="14" t="str">
        <f>IF(squadre!D39=0, D39, "-")</f>
        <v>-</v>
      </c>
      <c r="E157" s="14" t="str">
        <f>IF(squadre!E39=0, E39, "-")</f>
        <v>-</v>
      </c>
      <c r="F157" s="14">
        <f>IF(squadre!F39=0, F39, "-")</f>
        <v>6.1</v>
      </c>
      <c r="G157" s="14">
        <f>IF(squadre!G39=0, G39, "-")</f>
        <v>5.6</v>
      </c>
      <c r="H157" s="14">
        <f>IF(squadre!H39=0, H39, "-")</f>
        <v>5.7</v>
      </c>
      <c r="I157" s="14">
        <f>IF(squadre!I39=0, I39, "-")</f>
        <v>6.2</v>
      </c>
      <c r="J157" s="14">
        <f>IF(squadre!J39=0, J39, "-")</f>
        <v>5.6</v>
      </c>
      <c r="K157" s="14" t="str">
        <f>IF(squadre!K39=0, K39, "-")</f>
        <v>-</v>
      </c>
      <c r="L157" s="14">
        <f>IF(squadre!L39=0, L39, "-")</f>
        <v>6.1</v>
      </c>
      <c r="M157" s="14">
        <f>IF(squadre!M39=0, M39, "-")</f>
        <v>6.3</v>
      </c>
      <c r="N157" s="14" t="str">
        <f>IF(squadre!N39=0, N39, "-")</f>
        <v>-</v>
      </c>
      <c r="O157" s="14">
        <f>IF(squadre!O39=0, O39, "-")</f>
        <v>5.5</v>
      </c>
      <c r="P157" s="14">
        <f>IF(squadre!P39=0, P39, "-")</f>
        <v>5.2</v>
      </c>
      <c r="Q157" s="14" t="str">
        <f>IF(squadre!Q39=0, Q39, "-")</f>
        <v>-</v>
      </c>
      <c r="R157" s="14" t="str">
        <f>IF(squadre!R39=0, R39, "-")</f>
        <v>-</v>
      </c>
      <c r="S157" s="14">
        <f>IF(squadre!S39=0, S39, "-")</f>
        <v>6.3</v>
      </c>
      <c r="T157" s="14" t="str">
        <f>IF(squadre!T39=0, T39, "-")</f>
        <v>-</v>
      </c>
      <c r="U157" s="14" t="str">
        <f>IF(squadre!U39=0, U39, "-")</f>
        <v>-</v>
      </c>
      <c r="V157" s="14" t="str">
        <f>IF(squadre!V39=0, V39, "-")</f>
        <v>-</v>
      </c>
      <c r="Y157" s="12">
        <v>37</v>
      </c>
      <c r="Z157" s="14" t="str">
        <f>IF(squadre!BC39="0v", C39, "-")</f>
        <v>-</v>
      </c>
      <c r="AA157" s="14" t="str">
        <f>IF(squadre!BD39="0v", D39, "-")</f>
        <v>-</v>
      </c>
      <c r="AB157" s="14" t="str">
        <f>IF(squadre!BE39="0v", E39, "-")</f>
        <v>-</v>
      </c>
      <c r="AC157" s="14" t="str">
        <f>IF(squadre!BF39="0v", F39, "-")</f>
        <v>-</v>
      </c>
      <c r="AD157" s="14" t="str">
        <f>IF(squadre!BG39="0v", G39, "-")</f>
        <v>-</v>
      </c>
      <c r="AE157" s="14" t="str">
        <f>IF(squadre!BH39="0v", H39, "-")</f>
        <v>-</v>
      </c>
      <c r="AF157" s="14" t="str">
        <f>IF(squadre!BI39="0v", I39, "-")</f>
        <v>-</v>
      </c>
      <c r="AG157" s="14" t="str">
        <f>IF(squadre!BJ39="0v", J39, "-")</f>
        <v>-</v>
      </c>
      <c r="AH157" s="14" t="str">
        <f>IF(squadre!BK39="0v", K39, "-")</f>
        <v>-</v>
      </c>
      <c r="AI157" s="14">
        <f>IF(squadre!BL39="0v", L39, "-")</f>
        <v>6.1</v>
      </c>
      <c r="AJ157" s="14">
        <f>IF(squadre!BM39="0v", M39, "-")</f>
        <v>6.3</v>
      </c>
      <c r="AK157" s="14" t="str">
        <f>IF(squadre!BN39="0v", N39, "-")</f>
        <v>-</v>
      </c>
      <c r="AL157" s="14" t="str">
        <f>IF(squadre!BO39="0v", O39, "-")</f>
        <v>-</v>
      </c>
      <c r="AM157" s="14" t="str">
        <f>IF(squadre!BP39="0v", P39, "-")</f>
        <v>-</v>
      </c>
      <c r="AN157" s="14" t="str">
        <f>IF(squadre!BQ39="0v", Q39, "-")</f>
        <v>-</v>
      </c>
      <c r="AO157" s="14" t="str">
        <f>IF(squadre!BR39="0v", R39, "-")</f>
        <v>-</v>
      </c>
      <c r="AP157" s="14">
        <f>IF(squadre!BS39="0v", S39, "-")</f>
        <v>6.3</v>
      </c>
      <c r="AQ157" s="14" t="str">
        <f>IF(squadre!BT39="0v", T39, "-")</f>
        <v>-</v>
      </c>
      <c r="AR157" s="14" t="str">
        <f>IF(squadre!BU39="0v", U39, "-")</f>
        <v>-</v>
      </c>
      <c r="AS157" s="14" t="str">
        <f>IF(squadre!BV39="0v", V39, "-")</f>
        <v>-</v>
      </c>
      <c r="AV157" s="12">
        <v>37</v>
      </c>
      <c r="AW157" s="14" t="str">
        <f>IF(squadre!BC39="0p", C39, "-")</f>
        <v>-</v>
      </c>
      <c r="AX157" s="14" t="str">
        <f>IF(squadre!BD39="0p", D39, "-")</f>
        <v>-</v>
      </c>
      <c r="AY157" s="14" t="str">
        <f>IF(squadre!BE39="0p", E39, "-")</f>
        <v>-</v>
      </c>
      <c r="AZ157" s="14">
        <f>IF(squadre!BF39="0p", F39, "-")</f>
        <v>6.1</v>
      </c>
      <c r="BA157" s="14" t="str">
        <f>IF(squadre!BG39="0p", G39, "-")</f>
        <v>-</v>
      </c>
      <c r="BB157" s="14">
        <f>IF(squadre!BH39="0p", H39, "-")</f>
        <v>5.7</v>
      </c>
      <c r="BC157" s="14" t="str">
        <f>IF(squadre!BI39="0p", I39, "-")</f>
        <v>-</v>
      </c>
      <c r="BD157" s="14" t="str">
        <f>IF(squadre!BJ39="0p", J39, "-")</f>
        <v>-</v>
      </c>
      <c r="BE157" s="14" t="str">
        <f>IF(squadre!BK39="0p", K39, "-")</f>
        <v>-</v>
      </c>
      <c r="BF157" s="14" t="str">
        <f>IF(squadre!BL39="0p", L39, "-")</f>
        <v>-</v>
      </c>
      <c r="BG157" s="14" t="str">
        <f>IF(squadre!BM39="0p", M39, "-")</f>
        <v>-</v>
      </c>
      <c r="BH157" s="14" t="str">
        <f>IF(squadre!BN39="0p", N39, "-")</f>
        <v>-</v>
      </c>
      <c r="BI157" s="14" t="str">
        <f>IF(squadre!BO39="0p", O39, "-")</f>
        <v>-</v>
      </c>
      <c r="BJ157" s="14" t="str">
        <f>IF(squadre!BP39="0p", P39, "-")</f>
        <v>-</v>
      </c>
      <c r="BK157" s="14" t="str">
        <f>IF(squadre!BQ39="0p", Q39, "-")</f>
        <v>-</v>
      </c>
      <c r="BL157" s="14" t="str">
        <f>IF(squadre!BR39="0p", R39, "-")</f>
        <v>-</v>
      </c>
      <c r="BM157" s="14" t="str">
        <f>IF(squadre!BS39="0p", S39, "-")</f>
        <v>-</v>
      </c>
      <c r="BN157" s="14" t="str">
        <f>IF(squadre!BT39="0p", T39, "-")</f>
        <v>-</v>
      </c>
      <c r="BO157" s="14" t="str">
        <f>IF(squadre!BU39="0p", U39, "-")</f>
        <v>-</v>
      </c>
      <c r="BP157" s="14" t="str">
        <f>IF(squadre!BV39="0p", V39, "-")</f>
        <v>-</v>
      </c>
      <c r="BS157" s="12">
        <v>37</v>
      </c>
      <c r="BT157" s="14" t="str">
        <f>IF(squadre!BC39="0s", C39, "-")</f>
        <v>-</v>
      </c>
      <c r="BU157" s="14" t="str">
        <f>IF(squadre!BD39="0s", D39, "-")</f>
        <v>-</v>
      </c>
      <c r="BV157" s="14" t="str">
        <f>IF(squadre!BE39="0s", E39, "-")</f>
        <v>-</v>
      </c>
      <c r="BW157" s="14" t="str">
        <f>IF(squadre!BF39="0s", F39, "-")</f>
        <v>-</v>
      </c>
      <c r="BX157" s="14">
        <f>IF(squadre!BG39="0s", G39, "-")</f>
        <v>5.6</v>
      </c>
      <c r="BY157" s="14" t="str">
        <f>IF(squadre!BH39="0s", H39, "-")</f>
        <v>-</v>
      </c>
      <c r="BZ157" s="14">
        <f>IF(squadre!BI39="0s", I39, "-")</f>
        <v>6.2</v>
      </c>
      <c r="CA157" s="14">
        <f>IF(squadre!BJ39="0s", J39, "-")</f>
        <v>5.6</v>
      </c>
      <c r="CB157" s="14" t="str">
        <f>IF(squadre!BK39="0s", K39, "-")</f>
        <v>-</v>
      </c>
      <c r="CC157" s="14" t="str">
        <f>IF(squadre!BL39="0s", L39, "-")</f>
        <v>-</v>
      </c>
      <c r="CD157" s="14" t="str">
        <f>IF(squadre!BM39="0s", M39, "-")</f>
        <v>-</v>
      </c>
      <c r="CE157" s="14" t="str">
        <f>IF(squadre!BN39="0s", N39, "-")</f>
        <v>-</v>
      </c>
      <c r="CF157" s="14">
        <f>IF(squadre!BO39="0s", O39, "-")</f>
        <v>5.5</v>
      </c>
      <c r="CG157" s="14">
        <f>IF(squadre!BP39="0s", P39, "-")</f>
        <v>5.2</v>
      </c>
      <c r="CH157" s="14" t="str">
        <f>IF(squadre!BQ39="0s", Q39, "-")</f>
        <v>-</v>
      </c>
      <c r="CI157" s="14" t="str">
        <f>IF(squadre!BR39="0s", R39, "-")</f>
        <v>-</v>
      </c>
      <c r="CJ157" s="14" t="str">
        <f>IF(squadre!BS39="0s", S39, "-")</f>
        <v>-</v>
      </c>
      <c r="CK157" s="14" t="str">
        <f>IF(squadre!BT39="0s", T39, "-")</f>
        <v>-</v>
      </c>
      <c r="CL157" s="14" t="str">
        <f>IF(squadre!BU39="0s", U39, "-")</f>
        <v>-</v>
      </c>
      <c r="CM157" s="14" t="str">
        <f>IF(squadre!BV39="0s", V39, "-")</f>
        <v>-</v>
      </c>
    </row>
    <row r="158" spans="2:91" x14ac:dyDescent="0.3">
      <c r="B158" s="12">
        <v>38</v>
      </c>
      <c r="C158" s="14">
        <f>IF(squadre!C40=0, C40, "-")</f>
        <v>5.9</v>
      </c>
      <c r="D158" s="14">
        <f>IF(squadre!D40=0, D40, "-")</f>
        <v>5.7</v>
      </c>
      <c r="E158" s="14">
        <f>IF(squadre!E40=0, E40, "-")</f>
        <v>6</v>
      </c>
      <c r="F158" s="14" t="str">
        <f>IF(squadre!F40=0, F40, "-")</f>
        <v>-</v>
      </c>
      <c r="G158" s="14" t="str">
        <f>IF(squadre!G40=0, G40, "-")</f>
        <v>-</v>
      </c>
      <c r="H158" s="14" t="str">
        <f>IF(squadre!H40=0, H40, "-")</f>
        <v>-</v>
      </c>
      <c r="I158" s="14" t="str">
        <f>IF(squadre!I40=0, I40, "-")</f>
        <v>-</v>
      </c>
      <c r="J158" s="14" t="str">
        <f>IF(squadre!J40=0, J40, "-")</f>
        <v>-</v>
      </c>
      <c r="K158" s="14">
        <f>IF(squadre!K40=0, K40, "-")</f>
        <v>5.8</v>
      </c>
      <c r="L158" s="14" t="str">
        <f>IF(squadre!L40=0, L40, "-")</f>
        <v>-</v>
      </c>
      <c r="M158" s="14" t="str">
        <f>IF(squadre!M40=0, M40, "-")</f>
        <v>-</v>
      </c>
      <c r="N158" s="14">
        <f>IF(squadre!N40=0, N40, "-")</f>
        <v>5.7</v>
      </c>
      <c r="O158" s="14" t="str">
        <f>IF(squadre!O40=0, O40, "-")</f>
        <v>-</v>
      </c>
      <c r="P158" s="14" t="str">
        <f>IF(squadre!P40=0, P40, "-")</f>
        <v>-</v>
      </c>
      <c r="Q158" s="14">
        <f>IF(squadre!Q40=0, Q40, "-")</f>
        <v>5.7</v>
      </c>
      <c r="R158" s="14">
        <f>IF(squadre!R40=0, R40, "-")</f>
        <v>5.7</v>
      </c>
      <c r="S158" s="14" t="str">
        <f>IF(squadre!S40=0, S40, "-")</f>
        <v>-</v>
      </c>
      <c r="T158" s="14">
        <f>IF(squadre!T40=0, T40, "-")</f>
        <v>5.9</v>
      </c>
      <c r="U158" s="14">
        <f>IF(squadre!U40=0, U40, "-")</f>
        <v>5.8</v>
      </c>
      <c r="V158" s="14">
        <f>IF(squadre!V40=0, V40, "-")</f>
        <v>6.5</v>
      </c>
      <c r="Y158" s="12">
        <v>38</v>
      </c>
      <c r="Z158" s="14" t="str">
        <f>IF(squadre!BC40="0v", C40, "-")</f>
        <v>-</v>
      </c>
      <c r="AA158" s="14" t="str">
        <f>IF(squadre!BD40="0v", D40, "-")</f>
        <v>-</v>
      </c>
      <c r="AB158" s="14" t="str">
        <f>IF(squadre!BE40="0v", E40, "-")</f>
        <v>-</v>
      </c>
      <c r="AC158" s="14" t="str">
        <f>IF(squadre!BF40="0v", F40, "-")</f>
        <v>-</v>
      </c>
      <c r="AD158" s="14" t="str">
        <f>IF(squadre!BG40="0v", G40, "-")</f>
        <v>-</v>
      </c>
      <c r="AE158" s="14" t="str">
        <f>IF(squadre!BH40="0v", H40, "-")</f>
        <v>-</v>
      </c>
      <c r="AF158" s="14" t="str">
        <f>IF(squadre!BI40="0v", I40, "-")</f>
        <v>-</v>
      </c>
      <c r="AG158" s="14" t="str">
        <f>IF(squadre!BJ40="0v", J40, "-")</f>
        <v>-</v>
      </c>
      <c r="AH158" s="14" t="str">
        <f>IF(squadre!BK40="0v", K40, "-")</f>
        <v>-</v>
      </c>
      <c r="AI158" s="14" t="str">
        <f>IF(squadre!BL40="0v", L40, "-")</f>
        <v>-</v>
      </c>
      <c r="AJ158" s="14" t="str">
        <f>IF(squadre!BM40="0v", M40, "-")</f>
        <v>-</v>
      </c>
      <c r="AK158" s="14" t="str">
        <f>IF(squadre!BN40="0v", N40, "-")</f>
        <v>-</v>
      </c>
      <c r="AL158" s="14" t="str">
        <f>IF(squadre!BO40="0v", O40, "-")</f>
        <v>-</v>
      </c>
      <c r="AM158" s="14" t="str">
        <f>IF(squadre!BP40="0v", P40, "-")</f>
        <v>-</v>
      </c>
      <c r="AN158" s="14" t="str">
        <f>IF(squadre!BQ40="0v", Q40, "-")</f>
        <v>-</v>
      </c>
      <c r="AO158" s="14" t="str">
        <f>IF(squadre!BR40="0v", R40, "-")</f>
        <v>-</v>
      </c>
      <c r="AP158" s="14" t="str">
        <f>IF(squadre!BS40="0v", S40, "-")</f>
        <v>-</v>
      </c>
      <c r="AQ158" s="14">
        <f>IF(squadre!BT40="0v", T40, "-")</f>
        <v>5.9</v>
      </c>
      <c r="AR158" s="14" t="str">
        <f>IF(squadre!BU40="0v", U40, "-")</f>
        <v>-</v>
      </c>
      <c r="AS158" s="14">
        <f>IF(squadre!BV40="0v", V40, "-")</f>
        <v>6.5</v>
      </c>
      <c r="AV158" s="12">
        <v>38</v>
      </c>
      <c r="AW158" s="14" t="str">
        <f>IF(squadre!BC40="0p", C40, "-")</f>
        <v>-</v>
      </c>
      <c r="AX158" s="14" t="str">
        <f>IF(squadre!BD40="0p", D40, "-")</f>
        <v>-</v>
      </c>
      <c r="AY158" s="14">
        <f>IF(squadre!BE40="0p", E40, "-")</f>
        <v>6</v>
      </c>
      <c r="AZ158" s="14" t="str">
        <f>IF(squadre!BF40="0p", F40, "-")</f>
        <v>-</v>
      </c>
      <c r="BA158" s="14" t="str">
        <f>IF(squadre!BG40="0p", G40, "-")</f>
        <v>-</v>
      </c>
      <c r="BB158" s="14" t="str">
        <f>IF(squadre!BH40="0p", H40, "-")</f>
        <v>-</v>
      </c>
      <c r="BC158" s="14" t="str">
        <f>IF(squadre!BI40="0p", I40, "-")</f>
        <v>-</v>
      </c>
      <c r="BD158" s="14" t="str">
        <f>IF(squadre!BJ40="0p", J40, "-")</f>
        <v>-</v>
      </c>
      <c r="BE158" s="14" t="str">
        <f>IF(squadre!BK40="0p", K40, "-")</f>
        <v>-</v>
      </c>
      <c r="BF158" s="14" t="str">
        <f>IF(squadre!BL40="0p", L40, "-")</f>
        <v>-</v>
      </c>
      <c r="BG158" s="14" t="str">
        <f>IF(squadre!BM40="0p", M40, "-")</f>
        <v>-</v>
      </c>
      <c r="BH158" s="14" t="str">
        <f>IF(squadre!BN40="0p", N40, "-")</f>
        <v>-</v>
      </c>
      <c r="BI158" s="14" t="str">
        <f>IF(squadre!BO40="0p", O40, "-")</f>
        <v>-</v>
      </c>
      <c r="BJ158" s="14" t="str">
        <f>IF(squadre!BP40="0p", P40, "-")</f>
        <v>-</v>
      </c>
      <c r="BK158" s="14" t="str">
        <f>IF(squadre!BQ40="0p", Q40, "-")</f>
        <v>-</v>
      </c>
      <c r="BL158" s="14" t="str">
        <f>IF(squadre!BR40="0p", R40, "-")</f>
        <v>-</v>
      </c>
      <c r="BM158" s="14" t="str">
        <f>IF(squadre!BS40="0p", S40, "-")</f>
        <v>-</v>
      </c>
      <c r="BN158" s="14" t="str">
        <f>IF(squadre!BT40="0p", T40, "-")</f>
        <v>-</v>
      </c>
      <c r="BO158" s="14" t="str">
        <f>IF(squadre!BU40="0p", U40, "-")</f>
        <v>-</v>
      </c>
      <c r="BP158" s="14" t="str">
        <f>IF(squadre!BV40="0p", V40, "-")</f>
        <v>-</v>
      </c>
      <c r="BS158" s="12">
        <v>38</v>
      </c>
      <c r="BT158" s="14">
        <f>IF(squadre!BC40="0s", C40, "-")</f>
        <v>5.9</v>
      </c>
      <c r="BU158" s="14">
        <f>IF(squadre!BD40="0s", D40, "-")</f>
        <v>5.7</v>
      </c>
      <c r="BV158" s="14" t="str">
        <f>IF(squadre!BE40="0s", E40, "-")</f>
        <v>-</v>
      </c>
      <c r="BW158" s="14" t="str">
        <f>IF(squadre!BF40="0s", F40, "-")</f>
        <v>-</v>
      </c>
      <c r="BX158" s="14" t="str">
        <f>IF(squadre!BG40="0s", G40, "-")</f>
        <v>-</v>
      </c>
      <c r="BY158" s="14" t="str">
        <f>IF(squadre!BH40="0s", H40, "-")</f>
        <v>-</v>
      </c>
      <c r="BZ158" s="14" t="str">
        <f>IF(squadre!BI40="0s", I40, "-")</f>
        <v>-</v>
      </c>
      <c r="CA158" s="14" t="str">
        <f>IF(squadre!BJ40="0s", J40, "-")</f>
        <v>-</v>
      </c>
      <c r="CB158" s="14">
        <f>IF(squadre!BK40="0s", K40, "-")</f>
        <v>5.8</v>
      </c>
      <c r="CC158" s="14" t="str">
        <f>IF(squadre!BL40="0s", L40, "-")</f>
        <v>-</v>
      </c>
      <c r="CD158" s="14" t="str">
        <f>IF(squadre!BM40="0s", M40, "-")</f>
        <v>-</v>
      </c>
      <c r="CE158" s="14">
        <f>IF(squadre!BN40="0s", N40, "-")</f>
        <v>5.7</v>
      </c>
      <c r="CF158" s="14" t="str">
        <f>IF(squadre!BO40="0s", O40, "-")</f>
        <v>-</v>
      </c>
      <c r="CG158" s="14" t="str">
        <f>IF(squadre!BP40="0s", P40, "-")</f>
        <v>-</v>
      </c>
      <c r="CH158" s="14">
        <f>IF(squadre!BQ40="0s", Q40, "-")</f>
        <v>5.7</v>
      </c>
      <c r="CI158" s="14">
        <f>IF(squadre!BR40="0s", R40, "-")</f>
        <v>5.7</v>
      </c>
      <c r="CJ158" s="14" t="str">
        <f>IF(squadre!BS40="0s", S40, "-")</f>
        <v>-</v>
      </c>
      <c r="CK158" s="14" t="str">
        <f>IF(squadre!BT40="0s", T40, "-")</f>
        <v>-</v>
      </c>
      <c r="CL158" s="14">
        <f>IF(squadre!BU40="0s", U40, "-")</f>
        <v>5.8</v>
      </c>
      <c r="CM158" s="14" t="str">
        <f>IF(squadre!BV40="0s", V40, "-")</f>
        <v>-</v>
      </c>
    </row>
    <row r="159" spans="2:91" x14ac:dyDescent="0.3">
      <c r="Y159" s="23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V159" s="23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S159" s="23"/>
      <c r="BT159" s="20"/>
      <c r="BU159" s="20"/>
      <c r="BV159" s="20"/>
      <c r="BW159" s="20"/>
      <c r="BX159" s="20"/>
      <c r="BY159" s="20"/>
      <c r="BZ159" s="20"/>
      <c r="CA159" s="20"/>
      <c r="CB159" s="20"/>
      <c r="CC159" s="20"/>
      <c r="CD159" s="20"/>
      <c r="CE159" s="20"/>
      <c r="CF159" s="20"/>
      <c r="CG159" s="20"/>
      <c r="CH159" s="20"/>
      <c r="CI159" s="20"/>
      <c r="CJ159" s="20"/>
      <c r="CK159" s="20"/>
      <c r="CL159" s="20"/>
      <c r="CM159" s="20"/>
    </row>
    <row r="160" spans="2:91" x14ac:dyDescent="0.3">
      <c r="C160" s="15">
        <f>SUM(C121:C158)/19</f>
        <v>5.9947368421052634</v>
      </c>
      <c r="D160" s="15">
        <f t="shared" ref="D160:V160" si="190">SUM(D121:D158)/19</f>
        <v>5.8947368421052628</v>
      </c>
      <c r="E160" s="15">
        <f t="shared" si="190"/>
        <v>5.7421052631578942</v>
      </c>
      <c r="F160" s="15">
        <f t="shared" si="190"/>
        <v>5.8421052631578947</v>
      </c>
      <c r="G160" s="15">
        <f t="shared" si="190"/>
        <v>5.6157894736842096</v>
      </c>
      <c r="H160" s="15">
        <f t="shared" si="190"/>
        <v>5.8842105263157896</v>
      </c>
      <c r="I160" s="15">
        <f t="shared" si="190"/>
        <v>5.8157894736842106</v>
      </c>
      <c r="J160" s="15">
        <f t="shared" si="190"/>
        <v>5.7631578947368425</v>
      </c>
      <c r="K160" s="15">
        <f t="shared" si="190"/>
        <v>5.6947368421052635</v>
      </c>
      <c r="L160" s="15">
        <f t="shared" si="190"/>
        <v>6.1578947368421044</v>
      </c>
      <c r="M160" s="15">
        <f t="shared" si="190"/>
        <v>5.8315789473684196</v>
      </c>
      <c r="N160" s="15">
        <f t="shared" si="190"/>
        <v>5.8842105263157896</v>
      </c>
      <c r="O160" s="15">
        <f t="shared" si="190"/>
        <v>5.9947368421052643</v>
      </c>
      <c r="P160" s="15">
        <f t="shared" si="190"/>
        <v>5.8947368421052628</v>
      </c>
      <c r="Q160" s="15">
        <f t="shared" si="190"/>
        <v>5.6947368421052635</v>
      </c>
      <c r="R160" s="15">
        <f t="shared" si="190"/>
        <v>5.6631578947368419</v>
      </c>
      <c r="S160" s="15">
        <f t="shared" si="190"/>
        <v>5.7947368421052632</v>
      </c>
      <c r="T160" s="15">
        <f t="shared" si="190"/>
        <v>5.7210526315789476</v>
      </c>
      <c r="U160" s="15">
        <f t="shared" si="190"/>
        <v>5.8684210526315788</v>
      </c>
      <c r="V160" s="15">
        <f t="shared" si="190"/>
        <v>5.9894736842105267</v>
      </c>
      <c r="Y160" s="23"/>
      <c r="Z160" s="15">
        <f>SUM(Z121:Z158)/19</f>
        <v>1.3263157894736841</v>
      </c>
      <c r="AA160" s="15">
        <f t="shared" ref="AA160:AS160" si="191">SUM(AA121:AA158)/19</f>
        <v>1.6368421052631579</v>
      </c>
      <c r="AB160" s="15">
        <f t="shared" si="191"/>
        <v>1.0105263157894737</v>
      </c>
      <c r="AC160" s="15">
        <f t="shared" si="191"/>
        <v>0.66315789473684217</v>
      </c>
      <c r="AD160" s="15">
        <f t="shared" si="191"/>
        <v>0.65263157894736834</v>
      </c>
      <c r="AE160" s="15">
        <f t="shared" si="191"/>
        <v>1.3315789473684212</v>
      </c>
      <c r="AF160" s="15">
        <f t="shared" si="191"/>
        <v>1.0105263157894737</v>
      </c>
      <c r="AG160" s="15">
        <f t="shared" si="191"/>
        <v>0.66315789473684206</v>
      </c>
      <c r="AH160" s="15">
        <f t="shared" si="191"/>
        <v>2.263157894736842</v>
      </c>
      <c r="AI160" s="15">
        <f t="shared" si="191"/>
        <v>3.3368421052631581</v>
      </c>
      <c r="AJ160" s="15">
        <f t="shared" si="191"/>
        <v>2.6052631578947363</v>
      </c>
      <c r="AK160" s="15">
        <f t="shared" si="191"/>
        <v>1.3315789473684212</v>
      </c>
      <c r="AL160" s="15">
        <f t="shared" si="191"/>
        <v>3.9578947368421056</v>
      </c>
      <c r="AM160" s="15">
        <f t="shared" si="191"/>
        <v>2.0263157894736836</v>
      </c>
      <c r="AN160" s="15">
        <f t="shared" si="191"/>
        <v>0.67368421052631577</v>
      </c>
      <c r="AO160" s="15">
        <f t="shared" si="191"/>
        <v>0.31578947368421051</v>
      </c>
      <c r="AP160" s="15">
        <f t="shared" si="191"/>
        <v>1.6631578947368419</v>
      </c>
      <c r="AQ160" s="15">
        <f t="shared" si="191"/>
        <v>1.9473684210526316</v>
      </c>
      <c r="AR160" s="15">
        <f t="shared" si="191"/>
        <v>0.98421052631578965</v>
      </c>
      <c r="AS160" s="15">
        <f t="shared" si="191"/>
        <v>1.6789473684210525</v>
      </c>
      <c r="AV160" s="23"/>
      <c r="AW160" s="15">
        <f>SUM(AW121:AW158)/19</f>
        <v>2.2421052631578946</v>
      </c>
      <c r="AX160" s="15">
        <f t="shared" ref="AX160:BP160" si="192">SUM(AX121:AX158)/19</f>
        <v>2.5</v>
      </c>
      <c r="AY160" s="15">
        <f t="shared" si="192"/>
        <v>1.5473684210526317</v>
      </c>
      <c r="AZ160" s="15">
        <f t="shared" si="192"/>
        <v>3.142105263157895</v>
      </c>
      <c r="BA160" s="15">
        <f t="shared" si="192"/>
        <v>0.94736842105263153</v>
      </c>
      <c r="BB160" s="15">
        <f t="shared" si="192"/>
        <v>2.1894736842105265</v>
      </c>
      <c r="BC160" s="15">
        <f t="shared" si="192"/>
        <v>1.8631578947368423</v>
      </c>
      <c r="BD160" s="15">
        <f t="shared" si="192"/>
        <v>0.97368421052631582</v>
      </c>
      <c r="BE160" s="15">
        <f t="shared" si="192"/>
        <v>0.9157894736842106</v>
      </c>
      <c r="BF160" s="15">
        <f t="shared" si="192"/>
        <v>2.8210526315789473</v>
      </c>
      <c r="BG160" s="15">
        <f t="shared" si="192"/>
        <v>0.62105263157894741</v>
      </c>
      <c r="BH160" s="15">
        <f t="shared" si="192"/>
        <v>1.8578947368421055</v>
      </c>
      <c r="BI160" s="15">
        <f t="shared" si="192"/>
        <v>0.92105263157894735</v>
      </c>
      <c r="BJ160" s="15">
        <f t="shared" si="192"/>
        <v>2.1526315789473682</v>
      </c>
      <c r="BK160" s="15">
        <f t="shared" si="192"/>
        <v>0.92631578947368431</v>
      </c>
      <c r="BL160" s="15">
        <f t="shared" si="192"/>
        <v>2.1947368421052631</v>
      </c>
      <c r="BM160" s="15">
        <f t="shared" si="192"/>
        <v>1.8473684210526315</v>
      </c>
      <c r="BN160" s="15">
        <f t="shared" si="192"/>
        <v>0.9368421052631577</v>
      </c>
      <c r="BO160" s="15">
        <f t="shared" si="192"/>
        <v>2.189473684210526</v>
      </c>
      <c r="BP160" s="15">
        <f t="shared" si="192"/>
        <v>1.9000000000000001</v>
      </c>
      <c r="BS160" s="23"/>
      <c r="BT160" s="15">
        <f>SUM(BT121:BT158)/19</f>
        <v>2.426315789473684</v>
      </c>
      <c r="BU160" s="15">
        <f t="shared" ref="BU160:CM160" si="193">SUM(BU121:BU158)/19</f>
        <v>1.7578947368421052</v>
      </c>
      <c r="BV160" s="15">
        <f t="shared" si="193"/>
        <v>3.1842105263157894</v>
      </c>
      <c r="BW160" s="15">
        <f t="shared" si="193"/>
        <v>2.0368421052631578</v>
      </c>
      <c r="BX160" s="15">
        <f t="shared" si="193"/>
        <v>4.0157894736842099</v>
      </c>
      <c r="BY160" s="15">
        <f t="shared" si="193"/>
        <v>2.3631578947368426</v>
      </c>
      <c r="BZ160" s="15">
        <f t="shared" si="193"/>
        <v>2.9421052631578952</v>
      </c>
      <c r="CA160" s="15">
        <f t="shared" si="193"/>
        <v>4.1263157894736837</v>
      </c>
      <c r="CB160" s="15">
        <f t="shared" si="193"/>
        <v>2.5157894736842104</v>
      </c>
      <c r="CC160" s="15">
        <f t="shared" si="193"/>
        <v>0</v>
      </c>
      <c r="CD160" s="15">
        <f t="shared" si="193"/>
        <v>2.6052631578947367</v>
      </c>
      <c r="CE160" s="15">
        <f t="shared" si="193"/>
        <v>2.6947368421052631</v>
      </c>
      <c r="CF160" s="15">
        <f t="shared" si="193"/>
        <v>1.1157894736842104</v>
      </c>
      <c r="CG160" s="15">
        <f t="shared" si="193"/>
        <v>1.7157894736842105</v>
      </c>
      <c r="CH160" s="15">
        <f t="shared" si="193"/>
        <v>4.0947368421052639</v>
      </c>
      <c r="CI160" s="15">
        <f t="shared" si="193"/>
        <v>3.1526315789473691</v>
      </c>
      <c r="CJ160" s="15">
        <f t="shared" si="193"/>
        <v>2.2842105263157899</v>
      </c>
      <c r="CK160" s="15">
        <f t="shared" si="193"/>
        <v>2.8368421052631576</v>
      </c>
      <c r="CL160" s="15">
        <f t="shared" si="193"/>
        <v>2.6947368421052631</v>
      </c>
      <c r="CM160" s="15">
        <f t="shared" si="193"/>
        <v>2.4105263157894741</v>
      </c>
    </row>
    <row r="161" spans="2:91" x14ac:dyDescent="0.3"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Y161" s="23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V161" s="23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S161" s="23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</row>
    <row r="162" spans="2:91" x14ac:dyDescent="0.3">
      <c r="B162" s="23" t="s">
        <v>25</v>
      </c>
      <c r="C162" s="8" t="s">
        <v>0</v>
      </c>
      <c r="D162" s="8" t="s">
        <v>1</v>
      </c>
      <c r="E162" s="8" t="s">
        <v>2</v>
      </c>
      <c r="F162" s="8" t="s">
        <v>3</v>
      </c>
      <c r="G162" s="8" t="s">
        <v>4</v>
      </c>
      <c r="H162" s="8" t="s">
        <v>5</v>
      </c>
      <c r="I162" s="8" t="s">
        <v>6</v>
      </c>
      <c r="J162" s="8" t="s">
        <v>7</v>
      </c>
      <c r="K162" s="8" t="s">
        <v>8</v>
      </c>
      <c r="L162" s="8" t="s">
        <v>9</v>
      </c>
      <c r="M162" s="8" t="s">
        <v>10</v>
      </c>
      <c r="N162" s="8" t="s">
        <v>11</v>
      </c>
      <c r="O162" s="8" t="s">
        <v>12</v>
      </c>
      <c r="P162" s="8" t="s">
        <v>13</v>
      </c>
      <c r="Q162" s="8" t="s">
        <v>14</v>
      </c>
      <c r="R162" s="8" t="s">
        <v>15</v>
      </c>
      <c r="S162" s="8" t="s">
        <v>16</v>
      </c>
      <c r="T162" s="8" t="s">
        <v>17</v>
      </c>
      <c r="U162" s="8" t="s">
        <v>18</v>
      </c>
      <c r="V162" s="8" t="s">
        <v>19</v>
      </c>
      <c r="Y162" s="23" t="s">
        <v>26</v>
      </c>
      <c r="Z162" s="8" t="s">
        <v>0</v>
      </c>
      <c r="AA162" s="8" t="s">
        <v>1</v>
      </c>
      <c r="AB162" s="8" t="s">
        <v>2</v>
      </c>
      <c r="AC162" s="8" t="s">
        <v>3</v>
      </c>
      <c r="AD162" s="8" t="s">
        <v>4</v>
      </c>
      <c r="AE162" s="8" t="s">
        <v>5</v>
      </c>
      <c r="AF162" s="8" t="s">
        <v>6</v>
      </c>
      <c r="AG162" s="8" t="s">
        <v>7</v>
      </c>
      <c r="AH162" s="8" t="s">
        <v>8</v>
      </c>
      <c r="AI162" s="8" t="s">
        <v>9</v>
      </c>
      <c r="AJ162" s="8" t="s">
        <v>10</v>
      </c>
      <c r="AK162" s="8" t="s">
        <v>11</v>
      </c>
      <c r="AL162" s="8" t="s">
        <v>12</v>
      </c>
      <c r="AM162" s="8" t="s">
        <v>13</v>
      </c>
      <c r="AN162" s="8" t="s">
        <v>14</v>
      </c>
      <c r="AO162" s="8" t="s">
        <v>15</v>
      </c>
      <c r="AP162" s="8" t="s">
        <v>16</v>
      </c>
      <c r="AQ162" s="8" t="s">
        <v>17</v>
      </c>
      <c r="AR162" s="8" t="s">
        <v>18</v>
      </c>
      <c r="AS162" s="8" t="s">
        <v>19</v>
      </c>
      <c r="AV162" s="23" t="s">
        <v>27</v>
      </c>
      <c r="AW162" s="8" t="s">
        <v>0</v>
      </c>
      <c r="AX162" s="8" t="s">
        <v>1</v>
      </c>
      <c r="AY162" s="8" t="s">
        <v>2</v>
      </c>
      <c r="AZ162" s="8" t="s">
        <v>3</v>
      </c>
      <c r="BA162" s="8" t="s">
        <v>4</v>
      </c>
      <c r="BB162" s="8" t="s">
        <v>5</v>
      </c>
      <c r="BC162" s="8" t="s">
        <v>6</v>
      </c>
      <c r="BD162" s="8" t="s">
        <v>7</v>
      </c>
      <c r="BE162" s="8" t="s">
        <v>8</v>
      </c>
      <c r="BF162" s="8" t="s">
        <v>9</v>
      </c>
      <c r="BG162" s="8" t="s">
        <v>10</v>
      </c>
      <c r="BH162" s="8" t="s">
        <v>11</v>
      </c>
      <c r="BI162" s="8" t="s">
        <v>12</v>
      </c>
      <c r="BJ162" s="8" t="s">
        <v>13</v>
      </c>
      <c r="BK162" s="8" t="s">
        <v>14</v>
      </c>
      <c r="BL162" s="8" t="s">
        <v>15</v>
      </c>
      <c r="BM162" s="8" t="s">
        <v>16</v>
      </c>
      <c r="BN162" s="8" t="s">
        <v>17</v>
      </c>
      <c r="BO162" s="8" t="s">
        <v>18</v>
      </c>
      <c r="BP162" s="8" t="s">
        <v>19</v>
      </c>
      <c r="BS162" s="23" t="s">
        <v>28</v>
      </c>
      <c r="BT162" s="8" t="s">
        <v>0</v>
      </c>
      <c r="BU162" s="8" t="s">
        <v>1</v>
      </c>
      <c r="BV162" s="8" t="s">
        <v>2</v>
      </c>
      <c r="BW162" s="8" t="s">
        <v>3</v>
      </c>
      <c r="BX162" s="8" t="s">
        <v>4</v>
      </c>
      <c r="BY162" s="8" t="s">
        <v>5</v>
      </c>
      <c r="BZ162" s="8" t="s">
        <v>6</v>
      </c>
      <c r="CA162" s="8" t="s">
        <v>7</v>
      </c>
      <c r="CB162" s="8" t="s">
        <v>8</v>
      </c>
      <c r="CC162" s="8" t="s">
        <v>9</v>
      </c>
      <c r="CD162" s="8" t="s">
        <v>10</v>
      </c>
      <c r="CE162" s="8" t="s">
        <v>11</v>
      </c>
      <c r="CF162" s="8" t="s">
        <v>12</v>
      </c>
      <c r="CG162" s="8" t="s">
        <v>13</v>
      </c>
      <c r="CH162" s="8" t="s">
        <v>14</v>
      </c>
      <c r="CI162" s="8" t="s">
        <v>15</v>
      </c>
      <c r="CJ162" s="8" t="s">
        <v>16</v>
      </c>
      <c r="CK162" s="8" t="s">
        <v>17</v>
      </c>
      <c r="CL162" s="8" t="s">
        <v>18</v>
      </c>
      <c r="CM162" s="8" t="s">
        <v>19</v>
      </c>
    </row>
    <row r="163" spans="2:91" x14ac:dyDescent="0.3">
      <c r="B163" s="24"/>
      <c r="C163" s="32">
        <f>C171/C$117</f>
        <v>0</v>
      </c>
      <c r="D163" s="32">
        <f t="shared" ref="D163:V163" si="194">D171/D$117</f>
        <v>0</v>
      </c>
      <c r="E163" s="32">
        <f t="shared" si="194"/>
        <v>0.10526315789473684</v>
      </c>
      <c r="F163" s="32">
        <f t="shared" si="194"/>
        <v>5.2631578947368418E-2</v>
      </c>
      <c r="G163" s="32">
        <f t="shared" si="194"/>
        <v>0.26315789473684209</v>
      </c>
      <c r="H163" s="32">
        <f t="shared" si="194"/>
        <v>0.15789473684210525</v>
      </c>
      <c r="I163" s="32">
        <f t="shared" si="194"/>
        <v>0</v>
      </c>
      <c r="J163" s="32">
        <f t="shared" si="194"/>
        <v>0.15789473684210525</v>
      </c>
      <c r="K163" s="32">
        <f t="shared" si="194"/>
        <v>0.21052631578947367</v>
      </c>
      <c r="L163" s="32">
        <f t="shared" si="194"/>
        <v>0</v>
      </c>
      <c r="M163" s="32">
        <f t="shared" si="194"/>
        <v>0.15789473684210525</v>
      </c>
      <c r="N163" s="32">
        <f t="shared" si="194"/>
        <v>5.2631578947368418E-2</v>
      </c>
      <c r="O163" s="32">
        <f t="shared" si="194"/>
        <v>0.15789473684210525</v>
      </c>
      <c r="P163" s="32">
        <f t="shared" si="194"/>
        <v>0.10526315789473684</v>
      </c>
      <c r="Q163" s="32">
        <f t="shared" si="194"/>
        <v>0.10526315789473684</v>
      </c>
      <c r="R163" s="32">
        <f t="shared" si="194"/>
        <v>0.21052631578947367</v>
      </c>
      <c r="S163" s="32">
        <f t="shared" si="194"/>
        <v>0.10526315789473684</v>
      </c>
      <c r="T163" s="32">
        <f t="shared" si="194"/>
        <v>0.26315789473684209</v>
      </c>
      <c r="U163" s="32">
        <f t="shared" si="194"/>
        <v>0</v>
      </c>
      <c r="V163" s="32">
        <f t="shared" si="194"/>
        <v>0</v>
      </c>
      <c r="Y163" s="24"/>
      <c r="Z163" s="32">
        <f>Z171/Z$117</f>
        <v>0</v>
      </c>
      <c r="AA163" s="32">
        <f t="shared" ref="AA163:AS163" si="195">AA171/AA$117</f>
        <v>0</v>
      </c>
      <c r="AB163" s="32">
        <f t="shared" si="195"/>
        <v>0</v>
      </c>
      <c r="AC163" s="32">
        <f t="shared" si="195"/>
        <v>0</v>
      </c>
      <c r="AD163" s="32">
        <f t="shared" si="195"/>
        <v>0</v>
      </c>
      <c r="AE163" s="32">
        <f t="shared" si="195"/>
        <v>0</v>
      </c>
      <c r="AF163" s="32">
        <f t="shared" si="195"/>
        <v>0</v>
      </c>
      <c r="AG163" s="32">
        <f t="shared" si="195"/>
        <v>0</v>
      </c>
      <c r="AH163" s="32">
        <f t="shared" si="195"/>
        <v>0</v>
      </c>
      <c r="AI163" s="32">
        <f t="shared" si="195"/>
        <v>0</v>
      </c>
      <c r="AJ163" s="32">
        <f t="shared" si="195"/>
        <v>0</v>
      </c>
      <c r="AK163" s="32">
        <f t="shared" si="195"/>
        <v>0</v>
      </c>
      <c r="AL163" s="32">
        <f t="shared" si="195"/>
        <v>0</v>
      </c>
      <c r="AM163" s="32">
        <f t="shared" si="195"/>
        <v>0</v>
      </c>
      <c r="AN163" s="32">
        <f t="shared" si="195"/>
        <v>0</v>
      </c>
      <c r="AO163" s="32">
        <f t="shared" si="195"/>
        <v>0</v>
      </c>
      <c r="AP163" s="32">
        <f t="shared" si="195"/>
        <v>0</v>
      </c>
      <c r="AQ163" s="32">
        <f t="shared" si="195"/>
        <v>0</v>
      </c>
      <c r="AR163" s="32">
        <f t="shared" si="195"/>
        <v>0</v>
      </c>
      <c r="AS163" s="32">
        <f t="shared" si="195"/>
        <v>0</v>
      </c>
      <c r="AV163" s="24"/>
      <c r="AW163" s="32">
        <f>AW171/AW$117</f>
        <v>0</v>
      </c>
      <c r="AX163" s="32">
        <f t="shared" ref="AX163:BP163" si="196">AX171/AX$117</f>
        <v>0</v>
      </c>
      <c r="AY163" s="32">
        <f t="shared" si="196"/>
        <v>0</v>
      </c>
      <c r="AZ163" s="32">
        <f t="shared" si="196"/>
        <v>0</v>
      </c>
      <c r="BA163" s="32">
        <f t="shared" si="196"/>
        <v>0</v>
      </c>
      <c r="BB163" s="32">
        <f t="shared" si="196"/>
        <v>0.16666666666666666</v>
      </c>
      <c r="BC163" s="32">
        <f t="shared" si="196"/>
        <v>0</v>
      </c>
      <c r="BD163" s="32">
        <f t="shared" si="196"/>
        <v>0</v>
      </c>
      <c r="BE163" s="32">
        <f t="shared" si="196"/>
        <v>0</v>
      </c>
      <c r="BF163" s="32">
        <f t="shared" si="196"/>
        <v>0</v>
      </c>
      <c r="BG163" s="32">
        <f t="shared" si="196"/>
        <v>0</v>
      </c>
      <c r="BH163" s="32">
        <f t="shared" si="196"/>
        <v>0</v>
      </c>
      <c r="BI163" s="32">
        <f t="shared" si="196"/>
        <v>0</v>
      </c>
      <c r="BJ163" s="32">
        <f t="shared" si="196"/>
        <v>0</v>
      </c>
      <c r="BK163" s="32">
        <f t="shared" si="196"/>
        <v>0</v>
      </c>
      <c r="BL163" s="32">
        <f t="shared" si="196"/>
        <v>0</v>
      </c>
      <c r="BM163" s="32">
        <f t="shared" si="196"/>
        <v>0</v>
      </c>
      <c r="BN163" s="32">
        <f t="shared" si="196"/>
        <v>0</v>
      </c>
      <c r="BO163" s="32">
        <f t="shared" si="196"/>
        <v>0</v>
      </c>
      <c r="BP163" s="32">
        <f t="shared" si="196"/>
        <v>0</v>
      </c>
      <c r="BS163" s="24"/>
      <c r="BT163" s="32">
        <f>BT171/BT$117</f>
        <v>0</v>
      </c>
      <c r="BU163" s="32">
        <f t="shared" ref="BU163:CM163" si="197">BU171/BU$117</f>
        <v>0</v>
      </c>
      <c r="BV163" s="32">
        <f t="shared" si="197"/>
        <v>0.5</v>
      </c>
      <c r="BW163" s="32">
        <f t="shared" si="197"/>
        <v>0.2</v>
      </c>
      <c r="BX163" s="32">
        <f t="shared" si="197"/>
        <v>0.5</v>
      </c>
      <c r="BY163" s="32">
        <f t="shared" si="197"/>
        <v>0.4</v>
      </c>
      <c r="BZ163" s="32">
        <f t="shared" si="197"/>
        <v>0</v>
      </c>
      <c r="CA163" s="32">
        <f t="shared" si="197"/>
        <v>0.75</v>
      </c>
      <c r="CB163" s="32">
        <f t="shared" si="197"/>
        <v>0.8</v>
      </c>
      <c r="CC163" s="32" t="e">
        <f t="shared" si="197"/>
        <v>#DIV/0!</v>
      </c>
      <c r="CD163" s="32">
        <f t="shared" si="197"/>
        <v>1</v>
      </c>
      <c r="CE163" s="32">
        <f t="shared" si="197"/>
        <v>0.1111111111111111</v>
      </c>
      <c r="CF163" s="32">
        <f t="shared" si="197"/>
        <v>1.5</v>
      </c>
      <c r="CG163" s="32">
        <f t="shared" si="197"/>
        <v>0.66666666666666663</v>
      </c>
      <c r="CH163" s="32">
        <f t="shared" si="197"/>
        <v>0.33333333333333331</v>
      </c>
      <c r="CI163" s="32">
        <f t="shared" si="197"/>
        <v>0.66666666666666663</v>
      </c>
      <c r="CJ163" s="32">
        <f t="shared" si="197"/>
        <v>0.5</v>
      </c>
      <c r="CK163" s="32">
        <f t="shared" si="197"/>
        <v>1.25</v>
      </c>
      <c r="CL163" s="32">
        <f t="shared" si="197"/>
        <v>0</v>
      </c>
      <c r="CM163" s="32">
        <f t="shared" si="197"/>
        <v>0</v>
      </c>
    </row>
    <row r="164" spans="2:91" x14ac:dyDescent="0.3">
      <c r="B164" s="25"/>
      <c r="C164" s="16">
        <f t="shared" ref="C164:V164" si="198">C172/C$117</f>
        <v>0.15789473684210525</v>
      </c>
      <c r="D164" s="16">
        <f t="shared" si="198"/>
        <v>0.31578947368421051</v>
      </c>
      <c r="E164" s="16">
        <f t="shared" si="198"/>
        <v>0.47368421052631576</v>
      </c>
      <c r="F164" s="16">
        <f t="shared" si="198"/>
        <v>0.26315789473684209</v>
      </c>
      <c r="G164" s="16">
        <f t="shared" si="198"/>
        <v>0.42105263157894735</v>
      </c>
      <c r="H164" s="16">
        <f t="shared" si="198"/>
        <v>0.21052631578947367</v>
      </c>
      <c r="I164" s="16">
        <f t="shared" si="198"/>
        <v>0.47368421052631576</v>
      </c>
      <c r="J164" s="16">
        <f t="shared" si="198"/>
        <v>0.31578947368421051</v>
      </c>
      <c r="K164" s="16">
        <f t="shared" si="198"/>
        <v>0.26315789473684209</v>
      </c>
      <c r="L164" s="16">
        <f t="shared" si="198"/>
        <v>5.2631578947368418E-2</v>
      </c>
      <c r="M164" s="16">
        <f t="shared" si="198"/>
        <v>0.21052631578947367</v>
      </c>
      <c r="N164" s="16">
        <f t="shared" si="198"/>
        <v>0.42105263157894735</v>
      </c>
      <c r="O164" s="16">
        <f t="shared" si="198"/>
        <v>0.10526315789473684</v>
      </c>
      <c r="P164" s="16">
        <f t="shared" si="198"/>
        <v>0.21052631578947367</v>
      </c>
      <c r="Q164" s="16">
        <f t="shared" si="198"/>
        <v>0.63157894736842102</v>
      </c>
      <c r="R164" s="16">
        <f t="shared" si="198"/>
        <v>0.36842105263157893</v>
      </c>
      <c r="S164" s="16">
        <f t="shared" si="198"/>
        <v>0.36842105263157893</v>
      </c>
      <c r="T164" s="16">
        <f t="shared" si="198"/>
        <v>0.21052631578947367</v>
      </c>
      <c r="U164" s="16">
        <f t="shared" si="198"/>
        <v>0.31578947368421051</v>
      </c>
      <c r="V164" s="16">
        <f t="shared" si="198"/>
        <v>0.26315789473684209</v>
      </c>
      <c r="Y164" s="25"/>
      <c r="Z164" s="16">
        <f t="shared" ref="Z164:AS164" si="199">Z172/Z$117</f>
        <v>0</v>
      </c>
      <c r="AA164" s="16">
        <f t="shared" si="199"/>
        <v>0</v>
      </c>
      <c r="AB164" s="16">
        <f t="shared" si="199"/>
        <v>0</v>
      </c>
      <c r="AC164" s="16">
        <f t="shared" si="199"/>
        <v>0</v>
      </c>
      <c r="AD164" s="16">
        <f t="shared" si="199"/>
        <v>0</v>
      </c>
      <c r="AE164" s="16">
        <f t="shared" si="199"/>
        <v>0</v>
      </c>
      <c r="AF164" s="16">
        <f t="shared" si="199"/>
        <v>0</v>
      </c>
      <c r="AG164" s="16">
        <f t="shared" si="199"/>
        <v>0</v>
      </c>
      <c r="AH164" s="16">
        <f t="shared" si="199"/>
        <v>0</v>
      </c>
      <c r="AI164" s="16">
        <f t="shared" si="199"/>
        <v>0</v>
      </c>
      <c r="AJ164" s="16">
        <f t="shared" si="199"/>
        <v>0</v>
      </c>
      <c r="AK164" s="16">
        <f t="shared" si="199"/>
        <v>0</v>
      </c>
      <c r="AL164" s="16">
        <f t="shared" si="199"/>
        <v>0</v>
      </c>
      <c r="AM164" s="16">
        <f t="shared" si="199"/>
        <v>0</v>
      </c>
      <c r="AN164" s="16">
        <f t="shared" si="199"/>
        <v>0</v>
      </c>
      <c r="AO164" s="16">
        <f t="shared" si="199"/>
        <v>0</v>
      </c>
      <c r="AP164" s="16">
        <f t="shared" si="199"/>
        <v>0</v>
      </c>
      <c r="AQ164" s="16">
        <f t="shared" si="199"/>
        <v>0</v>
      </c>
      <c r="AR164" s="16">
        <f t="shared" si="199"/>
        <v>0</v>
      </c>
      <c r="AS164" s="16">
        <f t="shared" si="199"/>
        <v>0</v>
      </c>
      <c r="AV164" s="25"/>
      <c r="AW164" s="16">
        <f t="shared" ref="AW164:BP164" si="200">AW172/AW$117</f>
        <v>0</v>
      </c>
      <c r="AX164" s="16">
        <f t="shared" si="200"/>
        <v>0.25</v>
      </c>
      <c r="AY164" s="16">
        <f t="shared" si="200"/>
        <v>0.125</v>
      </c>
      <c r="AZ164" s="16">
        <f t="shared" si="200"/>
        <v>0.2</v>
      </c>
      <c r="BA164" s="16">
        <f t="shared" si="200"/>
        <v>0</v>
      </c>
      <c r="BB164" s="16">
        <f t="shared" si="200"/>
        <v>0.16666666666666666</v>
      </c>
      <c r="BC164" s="16">
        <f t="shared" si="200"/>
        <v>0</v>
      </c>
      <c r="BD164" s="16">
        <f t="shared" si="200"/>
        <v>0</v>
      </c>
      <c r="BE164" s="16">
        <f t="shared" si="200"/>
        <v>0.25</v>
      </c>
      <c r="BF164" s="16">
        <f t="shared" si="200"/>
        <v>0.16666666666666666</v>
      </c>
      <c r="BG164" s="16">
        <f t="shared" si="200"/>
        <v>0</v>
      </c>
      <c r="BH164" s="16">
        <f t="shared" si="200"/>
        <v>0.33333333333333331</v>
      </c>
      <c r="BI164" s="16">
        <f t="shared" si="200"/>
        <v>0.2</v>
      </c>
      <c r="BJ164" s="16">
        <f t="shared" si="200"/>
        <v>0</v>
      </c>
      <c r="BK164" s="16">
        <f t="shared" si="200"/>
        <v>0.125</v>
      </c>
      <c r="BL164" s="16">
        <f t="shared" si="200"/>
        <v>0.33333333333333331</v>
      </c>
      <c r="BM164" s="16">
        <f t="shared" si="200"/>
        <v>0.2</v>
      </c>
      <c r="BN164" s="16">
        <f t="shared" si="200"/>
        <v>0.2</v>
      </c>
      <c r="BO164" s="16">
        <f t="shared" si="200"/>
        <v>0.25</v>
      </c>
      <c r="BP164" s="16">
        <f t="shared" si="200"/>
        <v>0</v>
      </c>
      <c r="BS164" s="25"/>
      <c r="BT164" s="16">
        <f t="shared" ref="BT164:CM164" si="201">BT172/BT$117</f>
        <v>0.75</v>
      </c>
      <c r="BU164" s="16">
        <f t="shared" si="201"/>
        <v>0.7142857142857143</v>
      </c>
      <c r="BV164" s="16">
        <f t="shared" si="201"/>
        <v>2</v>
      </c>
      <c r="BW164" s="16">
        <f t="shared" si="201"/>
        <v>0.8</v>
      </c>
      <c r="BX164" s="16">
        <f t="shared" si="201"/>
        <v>0.8</v>
      </c>
      <c r="BY164" s="16">
        <f t="shared" si="201"/>
        <v>0.6</v>
      </c>
      <c r="BZ164" s="16">
        <f t="shared" si="201"/>
        <v>2.25</v>
      </c>
      <c r="CA164" s="16">
        <f t="shared" si="201"/>
        <v>1.5</v>
      </c>
      <c r="CB164" s="16">
        <f t="shared" si="201"/>
        <v>0.8</v>
      </c>
      <c r="CC164" s="16" t="e">
        <f t="shared" si="201"/>
        <v>#DIV/0!</v>
      </c>
      <c r="CD164" s="16">
        <f t="shared" si="201"/>
        <v>1.3333333333333333</v>
      </c>
      <c r="CE164" s="16">
        <f t="shared" si="201"/>
        <v>0.66666666666666663</v>
      </c>
      <c r="CF164" s="16">
        <f t="shared" si="201"/>
        <v>0.5</v>
      </c>
      <c r="CG164" s="16">
        <f t="shared" si="201"/>
        <v>1.3333333333333333</v>
      </c>
      <c r="CH164" s="16">
        <f t="shared" si="201"/>
        <v>1.8333333333333333</v>
      </c>
      <c r="CI164" s="16">
        <f t="shared" si="201"/>
        <v>1</v>
      </c>
      <c r="CJ164" s="16">
        <f t="shared" si="201"/>
        <v>1.5</v>
      </c>
      <c r="CK164" s="16">
        <f t="shared" si="201"/>
        <v>0.75</v>
      </c>
      <c r="CL164" s="16">
        <f t="shared" si="201"/>
        <v>0.7142857142857143</v>
      </c>
      <c r="CM164" s="16">
        <f t="shared" si="201"/>
        <v>2.5</v>
      </c>
    </row>
    <row r="165" spans="2:91" x14ac:dyDescent="0.3">
      <c r="B165" s="26"/>
      <c r="C165" s="16">
        <f t="shared" ref="C165:V165" si="202">C173/C$117</f>
        <v>0.57894736842105265</v>
      </c>
      <c r="D165" s="16">
        <f t="shared" si="202"/>
        <v>0.47368421052631576</v>
      </c>
      <c r="E165" s="16">
        <f t="shared" si="202"/>
        <v>0.26315789473684209</v>
      </c>
      <c r="F165" s="16">
        <f t="shared" si="202"/>
        <v>0.57894736842105265</v>
      </c>
      <c r="G165" s="16">
        <f t="shared" si="202"/>
        <v>0.26315789473684209</v>
      </c>
      <c r="H165" s="16">
        <f t="shared" si="202"/>
        <v>0.31578947368421051</v>
      </c>
      <c r="I165" s="16">
        <f t="shared" si="202"/>
        <v>0.26315789473684209</v>
      </c>
      <c r="J165" s="16">
        <f t="shared" si="202"/>
        <v>0.36842105263157893</v>
      </c>
      <c r="K165" s="16">
        <f t="shared" si="202"/>
        <v>0.36842105263157893</v>
      </c>
      <c r="L165" s="16">
        <f t="shared" si="202"/>
        <v>0.47368421052631576</v>
      </c>
      <c r="M165" s="16">
        <f t="shared" si="202"/>
        <v>0.36842105263157893</v>
      </c>
      <c r="N165" s="16">
        <f t="shared" si="202"/>
        <v>0.31578947368421051</v>
      </c>
      <c r="O165" s="16">
        <f t="shared" si="202"/>
        <v>0.36842105263157893</v>
      </c>
      <c r="P165" s="16">
        <f t="shared" si="202"/>
        <v>0.42105263157894735</v>
      </c>
      <c r="Q165" s="16">
        <f t="shared" si="202"/>
        <v>0.15789473684210525</v>
      </c>
      <c r="R165" s="16">
        <f t="shared" si="202"/>
        <v>0.36842105263157893</v>
      </c>
      <c r="S165" s="16">
        <f t="shared" si="202"/>
        <v>0.31578947368421051</v>
      </c>
      <c r="T165" s="16">
        <f t="shared" si="202"/>
        <v>0.31578947368421051</v>
      </c>
      <c r="U165" s="16">
        <f t="shared" si="202"/>
        <v>0.52631578947368418</v>
      </c>
      <c r="V165" s="16">
        <f t="shared" si="202"/>
        <v>0.31578947368421051</v>
      </c>
      <c r="Y165" s="26"/>
      <c r="Z165" s="16">
        <f t="shared" ref="Z165:AS165" si="203">Z173/Z$117</f>
        <v>0.1111111111111111</v>
      </c>
      <c r="AA165" s="16">
        <f t="shared" si="203"/>
        <v>0.375</v>
      </c>
      <c r="AB165" s="16">
        <f t="shared" si="203"/>
        <v>0</v>
      </c>
      <c r="AC165" s="16">
        <f t="shared" si="203"/>
        <v>0</v>
      </c>
      <c r="AD165" s="16">
        <f t="shared" si="203"/>
        <v>0.5</v>
      </c>
      <c r="AE165" s="16">
        <f t="shared" si="203"/>
        <v>0</v>
      </c>
      <c r="AF165" s="16">
        <f t="shared" si="203"/>
        <v>0</v>
      </c>
      <c r="AG165" s="16">
        <f t="shared" si="203"/>
        <v>0.1111111111111111</v>
      </c>
      <c r="AH165" s="16">
        <f t="shared" si="203"/>
        <v>0.4</v>
      </c>
      <c r="AI165" s="16">
        <f t="shared" si="203"/>
        <v>0.15384615384615385</v>
      </c>
      <c r="AJ165" s="16">
        <f t="shared" si="203"/>
        <v>0.3</v>
      </c>
      <c r="AK165" s="16">
        <f t="shared" si="203"/>
        <v>0.25</v>
      </c>
      <c r="AL165" s="16">
        <f t="shared" si="203"/>
        <v>0.41666666666666669</v>
      </c>
      <c r="AM165" s="16">
        <f t="shared" si="203"/>
        <v>0.1</v>
      </c>
      <c r="AN165" s="16">
        <f t="shared" si="203"/>
        <v>0</v>
      </c>
      <c r="AO165" s="16">
        <f t="shared" si="203"/>
        <v>0.1</v>
      </c>
      <c r="AP165" s="16">
        <f t="shared" si="203"/>
        <v>0.1</v>
      </c>
      <c r="AQ165" s="16">
        <f t="shared" si="203"/>
        <v>0.3</v>
      </c>
      <c r="AR165" s="16">
        <f t="shared" si="203"/>
        <v>0.125</v>
      </c>
      <c r="AS165" s="16">
        <f t="shared" si="203"/>
        <v>0</v>
      </c>
      <c r="AV165" s="26"/>
      <c r="AW165" s="16">
        <f t="shared" ref="AW165:BP165" si="204">AW173/AW$117</f>
        <v>0.83333333333333337</v>
      </c>
      <c r="AX165" s="16">
        <f t="shared" si="204"/>
        <v>1.25</v>
      </c>
      <c r="AY165" s="16">
        <f t="shared" si="204"/>
        <v>0.5</v>
      </c>
      <c r="AZ165" s="16">
        <f t="shared" si="204"/>
        <v>1.8</v>
      </c>
      <c r="BA165" s="16">
        <f t="shared" si="204"/>
        <v>0.42857142857142855</v>
      </c>
      <c r="BB165" s="16">
        <f t="shared" si="204"/>
        <v>0.5</v>
      </c>
      <c r="BC165" s="16">
        <f t="shared" si="204"/>
        <v>0.7142857142857143</v>
      </c>
      <c r="BD165" s="16">
        <f t="shared" si="204"/>
        <v>0.16666666666666666</v>
      </c>
      <c r="BE165" s="16">
        <f t="shared" si="204"/>
        <v>0.5</v>
      </c>
      <c r="BF165" s="16">
        <f t="shared" si="204"/>
        <v>1.1666666666666667</v>
      </c>
      <c r="BG165" s="16">
        <f t="shared" si="204"/>
        <v>0.33333333333333331</v>
      </c>
      <c r="BH165" s="16">
        <f t="shared" si="204"/>
        <v>0.66666666666666663</v>
      </c>
      <c r="BI165" s="16">
        <f t="shared" si="204"/>
        <v>0.4</v>
      </c>
      <c r="BJ165" s="16">
        <f t="shared" si="204"/>
        <v>1.1666666666666667</v>
      </c>
      <c r="BK165" s="16">
        <f t="shared" si="204"/>
        <v>0.25</v>
      </c>
      <c r="BL165" s="16">
        <f t="shared" si="204"/>
        <v>1.6666666666666667</v>
      </c>
      <c r="BM165" s="16">
        <f t="shared" si="204"/>
        <v>1</v>
      </c>
      <c r="BN165" s="16">
        <f t="shared" si="204"/>
        <v>0.2</v>
      </c>
      <c r="BO165" s="16">
        <f t="shared" si="204"/>
        <v>1.25</v>
      </c>
      <c r="BP165" s="16">
        <f t="shared" si="204"/>
        <v>1</v>
      </c>
      <c r="BS165" s="26"/>
      <c r="BT165" s="16">
        <f t="shared" ref="BT165:CM165" si="205">BT173/BT$117</f>
        <v>1.25</v>
      </c>
      <c r="BU165" s="16">
        <f t="shared" si="205"/>
        <v>0.14285714285714285</v>
      </c>
      <c r="BV165" s="16">
        <f t="shared" si="205"/>
        <v>0.25</v>
      </c>
      <c r="BW165" s="16">
        <f t="shared" si="205"/>
        <v>0.4</v>
      </c>
      <c r="BX165" s="16">
        <f t="shared" si="205"/>
        <v>0.1</v>
      </c>
      <c r="BY165" s="16">
        <f t="shared" si="205"/>
        <v>0.6</v>
      </c>
      <c r="BZ165" s="16">
        <f t="shared" si="205"/>
        <v>0</v>
      </c>
      <c r="CA165" s="16">
        <f t="shared" si="205"/>
        <v>1.25</v>
      </c>
      <c r="CB165" s="16">
        <f t="shared" si="205"/>
        <v>0.2</v>
      </c>
      <c r="CC165" s="16" t="e">
        <f t="shared" si="205"/>
        <v>#DIV/0!</v>
      </c>
      <c r="CD165" s="16">
        <f t="shared" si="205"/>
        <v>0.66666666666666663</v>
      </c>
      <c r="CE165" s="16">
        <f t="shared" si="205"/>
        <v>0.1111111111111111</v>
      </c>
      <c r="CF165" s="16">
        <f t="shared" si="205"/>
        <v>0</v>
      </c>
      <c r="CG165" s="16">
        <f t="shared" si="205"/>
        <v>0</v>
      </c>
      <c r="CH165" s="16">
        <f t="shared" si="205"/>
        <v>0.16666666666666666</v>
      </c>
      <c r="CI165" s="16">
        <f t="shared" si="205"/>
        <v>0.16666666666666666</v>
      </c>
      <c r="CJ165" s="16">
        <f t="shared" si="205"/>
        <v>0</v>
      </c>
      <c r="CK165" s="16">
        <f t="shared" si="205"/>
        <v>0.5</v>
      </c>
      <c r="CL165" s="16">
        <f t="shared" si="205"/>
        <v>0.5714285714285714</v>
      </c>
      <c r="CM165" s="16">
        <f t="shared" si="205"/>
        <v>1</v>
      </c>
    </row>
    <row r="166" spans="2:91" x14ac:dyDescent="0.3">
      <c r="B166" s="27"/>
      <c r="C166" s="16">
        <f t="shared" ref="C166:V166" si="206">C174/C$117</f>
        <v>0.21052631578947367</v>
      </c>
      <c r="D166" s="16">
        <f t="shared" si="206"/>
        <v>0.15789473684210525</v>
      </c>
      <c r="E166" s="16">
        <f t="shared" si="206"/>
        <v>0.10526315789473684</v>
      </c>
      <c r="F166" s="16">
        <f t="shared" si="206"/>
        <v>0.10526315789473684</v>
      </c>
      <c r="G166" s="16">
        <f t="shared" si="206"/>
        <v>5.2631578947368418E-2</v>
      </c>
      <c r="H166" s="16">
        <f t="shared" si="206"/>
        <v>0.26315789473684209</v>
      </c>
      <c r="I166" s="16">
        <f t="shared" si="206"/>
        <v>0.26315789473684209</v>
      </c>
      <c r="J166" s="16">
        <f t="shared" si="206"/>
        <v>0.15789473684210525</v>
      </c>
      <c r="K166" s="16">
        <f t="shared" si="206"/>
        <v>0.10526315789473684</v>
      </c>
      <c r="L166" s="16">
        <f t="shared" si="206"/>
        <v>0.42105263157894735</v>
      </c>
      <c r="M166" s="16">
        <f t="shared" si="206"/>
        <v>0.26315789473684209</v>
      </c>
      <c r="N166" s="16">
        <f t="shared" si="206"/>
        <v>0.21052631578947367</v>
      </c>
      <c r="O166" s="16">
        <f t="shared" si="206"/>
        <v>0.31578947368421051</v>
      </c>
      <c r="P166" s="16">
        <f t="shared" si="206"/>
        <v>0.15789473684210525</v>
      </c>
      <c r="Q166" s="16">
        <f t="shared" si="206"/>
        <v>5.2631578947368418E-2</v>
      </c>
      <c r="R166" s="16">
        <f t="shared" si="206"/>
        <v>5.2631578947368418E-2</v>
      </c>
      <c r="S166" s="16">
        <f t="shared" si="206"/>
        <v>0.21052631578947367</v>
      </c>
      <c r="T166" s="16">
        <f t="shared" si="206"/>
        <v>0.21052631578947367</v>
      </c>
      <c r="U166" s="16">
        <f t="shared" si="206"/>
        <v>0.15789473684210525</v>
      </c>
      <c r="V166" s="16">
        <f t="shared" si="206"/>
        <v>0.42105263157894735</v>
      </c>
      <c r="Y166" s="27"/>
      <c r="Z166" s="16">
        <f t="shared" ref="Z166:AS166" si="207">Z174/Z$117</f>
        <v>0.22222222222222221</v>
      </c>
      <c r="AA166" s="16">
        <f t="shared" si="207"/>
        <v>0.125</v>
      </c>
      <c r="AB166" s="16">
        <f t="shared" si="207"/>
        <v>0.2857142857142857</v>
      </c>
      <c r="AC166" s="16">
        <f t="shared" si="207"/>
        <v>0.22222222222222221</v>
      </c>
      <c r="AD166" s="16">
        <f t="shared" si="207"/>
        <v>0.5</v>
      </c>
      <c r="AE166" s="16">
        <f t="shared" si="207"/>
        <v>0.5</v>
      </c>
      <c r="AF166" s="16">
        <f t="shared" si="207"/>
        <v>0.375</v>
      </c>
      <c r="AG166" s="16">
        <f t="shared" si="207"/>
        <v>0.1111111111111111</v>
      </c>
      <c r="AH166" s="16">
        <f t="shared" si="207"/>
        <v>0.2</v>
      </c>
      <c r="AI166" s="16">
        <f t="shared" si="207"/>
        <v>0.53846153846153844</v>
      </c>
      <c r="AJ166" s="16">
        <f t="shared" si="207"/>
        <v>0.5</v>
      </c>
      <c r="AK166" s="16">
        <f t="shared" si="207"/>
        <v>0.75</v>
      </c>
      <c r="AL166" s="16">
        <f t="shared" si="207"/>
        <v>0.5</v>
      </c>
      <c r="AM166" s="16">
        <f t="shared" si="207"/>
        <v>0.3</v>
      </c>
      <c r="AN166" s="16">
        <f t="shared" si="207"/>
        <v>0.2</v>
      </c>
      <c r="AO166" s="16">
        <f t="shared" si="207"/>
        <v>0</v>
      </c>
      <c r="AP166" s="16">
        <f t="shared" si="207"/>
        <v>0.4</v>
      </c>
      <c r="AQ166" s="16">
        <f t="shared" si="207"/>
        <v>0.3</v>
      </c>
      <c r="AR166" s="16">
        <f t="shared" si="207"/>
        <v>0.25</v>
      </c>
      <c r="AS166" s="16">
        <f t="shared" si="207"/>
        <v>0.38461538461538464</v>
      </c>
      <c r="AV166" s="27"/>
      <c r="AW166" s="16">
        <f t="shared" ref="AW166:BP166" si="208">AW174/AW$117</f>
        <v>0.33333333333333331</v>
      </c>
      <c r="AX166" s="16">
        <f t="shared" si="208"/>
        <v>0.5</v>
      </c>
      <c r="AY166" s="16">
        <f t="shared" si="208"/>
        <v>0</v>
      </c>
      <c r="AZ166" s="16">
        <f t="shared" si="208"/>
        <v>0</v>
      </c>
      <c r="BA166" s="16">
        <f t="shared" si="208"/>
        <v>0</v>
      </c>
      <c r="BB166" s="16">
        <f t="shared" si="208"/>
        <v>0.16666666666666666</v>
      </c>
      <c r="BC166" s="16">
        <f t="shared" si="208"/>
        <v>0.14285714285714285</v>
      </c>
      <c r="BD166" s="16">
        <f t="shared" si="208"/>
        <v>0.33333333333333331</v>
      </c>
      <c r="BE166" s="16">
        <f t="shared" si="208"/>
        <v>0</v>
      </c>
      <c r="BF166" s="16">
        <f t="shared" si="208"/>
        <v>0.16666666666666666</v>
      </c>
      <c r="BG166" s="16">
        <f t="shared" si="208"/>
        <v>0</v>
      </c>
      <c r="BH166" s="16">
        <f t="shared" si="208"/>
        <v>0</v>
      </c>
      <c r="BI166" s="16">
        <f t="shared" si="208"/>
        <v>0</v>
      </c>
      <c r="BJ166" s="16">
        <f t="shared" si="208"/>
        <v>0</v>
      </c>
      <c r="BK166" s="16">
        <f t="shared" si="208"/>
        <v>0</v>
      </c>
      <c r="BL166" s="16">
        <f t="shared" si="208"/>
        <v>0.33333333333333331</v>
      </c>
      <c r="BM166" s="16">
        <f t="shared" si="208"/>
        <v>0</v>
      </c>
      <c r="BN166" s="16">
        <f t="shared" si="208"/>
        <v>0.2</v>
      </c>
      <c r="BO166" s="16">
        <f t="shared" si="208"/>
        <v>0.25</v>
      </c>
      <c r="BP166" s="16">
        <f t="shared" si="208"/>
        <v>0.5</v>
      </c>
      <c r="BS166" s="27"/>
      <c r="BT166" s="16">
        <f t="shared" ref="BT166:CM166" si="209">BT174/BT$117</f>
        <v>0</v>
      </c>
      <c r="BU166" s="16">
        <f t="shared" si="209"/>
        <v>0</v>
      </c>
      <c r="BV166" s="16">
        <f t="shared" si="209"/>
        <v>0</v>
      </c>
      <c r="BW166" s="16">
        <f t="shared" si="209"/>
        <v>0</v>
      </c>
      <c r="BX166" s="16">
        <f t="shared" si="209"/>
        <v>0</v>
      </c>
      <c r="BY166" s="16">
        <f t="shared" si="209"/>
        <v>0</v>
      </c>
      <c r="BZ166" s="16">
        <f t="shared" si="209"/>
        <v>0.25</v>
      </c>
      <c r="CA166" s="16">
        <f t="shared" si="209"/>
        <v>0</v>
      </c>
      <c r="CB166" s="16">
        <f t="shared" si="209"/>
        <v>0</v>
      </c>
      <c r="CC166" s="16" t="e">
        <f t="shared" si="209"/>
        <v>#DIV/0!</v>
      </c>
      <c r="CD166" s="16">
        <f t="shared" si="209"/>
        <v>0</v>
      </c>
      <c r="CE166" s="16">
        <f t="shared" si="209"/>
        <v>0.1111111111111111</v>
      </c>
      <c r="CF166" s="16">
        <f t="shared" si="209"/>
        <v>0</v>
      </c>
      <c r="CG166" s="16">
        <f t="shared" si="209"/>
        <v>0</v>
      </c>
      <c r="CH166" s="16">
        <f t="shared" si="209"/>
        <v>0</v>
      </c>
      <c r="CI166" s="16">
        <f t="shared" si="209"/>
        <v>0</v>
      </c>
      <c r="CJ166" s="16">
        <f t="shared" si="209"/>
        <v>0</v>
      </c>
      <c r="CK166" s="16">
        <f t="shared" si="209"/>
        <v>0</v>
      </c>
      <c r="CL166" s="16">
        <f t="shared" si="209"/>
        <v>0</v>
      </c>
      <c r="CM166" s="16">
        <f t="shared" si="209"/>
        <v>0.5</v>
      </c>
    </row>
    <row r="167" spans="2:91" x14ac:dyDescent="0.3">
      <c r="B167" s="28"/>
      <c r="C167" s="16">
        <f t="shared" ref="C167:V167" si="210">C175/C$117</f>
        <v>5.2631578947368418E-2</v>
      </c>
      <c r="D167" s="16">
        <f t="shared" si="210"/>
        <v>5.2631578947368418E-2</v>
      </c>
      <c r="E167" s="16">
        <f t="shared" si="210"/>
        <v>5.2631578947368418E-2</v>
      </c>
      <c r="F167" s="16">
        <f t="shared" si="210"/>
        <v>0</v>
      </c>
      <c r="G167" s="16">
        <f t="shared" si="210"/>
        <v>0</v>
      </c>
      <c r="H167" s="16">
        <f t="shared" si="210"/>
        <v>5.2631578947368418E-2</v>
      </c>
      <c r="I167" s="16">
        <f t="shared" si="210"/>
        <v>0</v>
      </c>
      <c r="J167" s="16">
        <f t="shared" si="210"/>
        <v>0</v>
      </c>
      <c r="K167" s="16">
        <f t="shared" si="210"/>
        <v>5.2631578947368418E-2</v>
      </c>
      <c r="L167" s="16">
        <f t="shared" si="210"/>
        <v>5.2631578947368418E-2</v>
      </c>
      <c r="M167" s="16">
        <f t="shared" si="210"/>
        <v>0</v>
      </c>
      <c r="N167" s="16">
        <f t="shared" si="210"/>
        <v>0</v>
      </c>
      <c r="O167" s="16">
        <f t="shared" si="210"/>
        <v>5.2631578947368418E-2</v>
      </c>
      <c r="P167" s="16">
        <f t="shared" si="210"/>
        <v>0.10526315789473684</v>
      </c>
      <c r="Q167" s="16">
        <f t="shared" si="210"/>
        <v>5.2631578947368418E-2</v>
      </c>
      <c r="R167" s="16">
        <f t="shared" si="210"/>
        <v>0</v>
      </c>
      <c r="S167" s="16">
        <f t="shared" si="210"/>
        <v>0</v>
      </c>
      <c r="T167" s="16">
        <f t="shared" si="210"/>
        <v>0</v>
      </c>
      <c r="U167" s="16">
        <f t="shared" si="210"/>
        <v>0</v>
      </c>
      <c r="V167" s="16">
        <f t="shared" si="210"/>
        <v>0</v>
      </c>
      <c r="Y167" s="28"/>
      <c r="Z167" s="16">
        <f t="shared" ref="Z167:AS167" si="211">Z175/Z$117</f>
        <v>0.1111111111111111</v>
      </c>
      <c r="AA167" s="16">
        <f t="shared" si="211"/>
        <v>0.125</v>
      </c>
      <c r="AB167" s="16">
        <f t="shared" si="211"/>
        <v>0.14285714285714285</v>
      </c>
      <c r="AC167" s="16">
        <f t="shared" si="211"/>
        <v>0</v>
      </c>
      <c r="AD167" s="16">
        <f t="shared" si="211"/>
        <v>0</v>
      </c>
      <c r="AE167" s="16">
        <f t="shared" si="211"/>
        <v>0</v>
      </c>
      <c r="AF167" s="16">
        <f t="shared" si="211"/>
        <v>0</v>
      </c>
      <c r="AG167" s="16">
        <f t="shared" si="211"/>
        <v>0</v>
      </c>
      <c r="AH167" s="16">
        <f t="shared" si="211"/>
        <v>0.1</v>
      </c>
      <c r="AI167" s="16">
        <f t="shared" si="211"/>
        <v>7.6923076923076927E-2</v>
      </c>
      <c r="AJ167" s="16">
        <f t="shared" si="211"/>
        <v>0</v>
      </c>
      <c r="AK167" s="16">
        <f t="shared" si="211"/>
        <v>0</v>
      </c>
      <c r="AL167" s="16">
        <f t="shared" si="211"/>
        <v>8.3333333333333329E-2</v>
      </c>
      <c r="AM167" s="16">
        <f t="shared" si="211"/>
        <v>0.2</v>
      </c>
      <c r="AN167" s="16">
        <f t="shared" si="211"/>
        <v>0.2</v>
      </c>
      <c r="AO167" s="16">
        <f t="shared" si="211"/>
        <v>0</v>
      </c>
      <c r="AP167" s="16">
        <f t="shared" si="211"/>
        <v>0</v>
      </c>
      <c r="AQ167" s="16">
        <f t="shared" si="211"/>
        <v>0</v>
      </c>
      <c r="AR167" s="16">
        <f t="shared" si="211"/>
        <v>0</v>
      </c>
      <c r="AS167" s="16">
        <f t="shared" si="211"/>
        <v>0</v>
      </c>
      <c r="AV167" s="28"/>
      <c r="AW167" s="16">
        <f t="shared" ref="AW167:BP167" si="212">AW175/AW$117</f>
        <v>0</v>
      </c>
      <c r="AX167" s="16">
        <f t="shared" si="212"/>
        <v>0</v>
      </c>
      <c r="AY167" s="16">
        <f t="shared" si="212"/>
        <v>0</v>
      </c>
      <c r="AZ167" s="16">
        <f t="shared" si="212"/>
        <v>0</v>
      </c>
      <c r="BA167" s="16">
        <f t="shared" si="212"/>
        <v>0</v>
      </c>
      <c r="BB167" s="16">
        <f t="shared" si="212"/>
        <v>0.16666666666666666</v>
      </c>
      <c r="BC167" s="16">
        <f t="shared" si="212"/>
        <v>0</v>
      </c>
      <c r="BD167" s="16">
        <f t="shared" si="212"/>
        <v>0</v>
      </c>
      <c r="BE167" s="16">
        <f t="shared" si="212"/>
        <v>0</v>
      </c>
      <c r="BF167" s="16">
        <f t="shared" si="212"/>
        <v>0</v>
      </c>
      <c r="BG167" s="16">
        <f t="shared" si="212"/>
        <v>0</v>
      </c>
      <c r="BH167" s="16">
        <f t="shared" si="212"/>
        <v>0</v>
      </c>
      <c r="BI167" s="16">
        <f t="shared" si="212"/>
        <v>0</v>
      </c>
      <c r="BJ167" s="16">
        <f t="shared" si="212"/>
        <v>0</v>
      </c>
      <c r="BK167" s="16">
        <f t="shared" si="212"/>
        <v>0</v>
      </c>
      <c r="BL167" s="16">
        <f t="shared" si="212"/>
        <v>0</v>
      </c>
      <c r="BM167" s="16">
        <f t="shared" si="212"/>
        <v>0</v>
      </c>
      <c r="BN167" s="16">
        <f t="shared" si="212"/>
        <v>0</v>
      </c>
      <c r="BO167" s="16">
        <f t="shared" si="212"/>
        <v>0</v>
      </c>
      <c r="BP167" s="16">
        <f t="shared" si="212"/>
        <v>0</v>
      </c>
      <c r="BS167" s="28"/>
      <c r="BT167" s="16">
        <f t="shared" ref="BT167:CM167" si="213">BT175/BT$117</f>
        <v>0</v>
      </c>
      <c r="BU167" s="16">
        <f t="shared" si="213"/>
        <v>0</v>
      </c>
      <c r="BV167" s="16">
        <f t="shared" si="213"/>
        <v>0</v>
      </c>
      <c r="BW167" s="16">
        <f t="shared" si="213"/>
        <v>0</v>
      </c>
      <c r="BX167" s="16">
        <f t="shared" si="213"/>
        <v>0</v>
      </c>
      <c r="BY167" s="16">
        <f t="shared" si="213"/>
        <v>0</v>
      </c>
      <c r="BZ167" s="16">
        <f t="shared" si="213"/>
        <v>0</v>
      </c>
      <c r="CA167" s="16">
        <f t="shared" si="213"/>
        <v>0</v>
      </c>
      <c r="CB167" s="16">
        <f t="shared" si="213"/>
        <v>0</v>
      </c>
      <c r="CC167" s="16" t="e">
        <f t="shared" si="213"/>
        <v>#DIV/0!</v>
      </c>
      <c r="CD167" s="16">
        <f t="shared" si="213"/>
        <v>0</v>
      </c>
      <c r="CE167" s="16">
        <f t="shared" si="213"/>
        <v>0</v>
      </c>
      <c r="CF167" s="16">
        <f t="shared" si="213"/>
        <v>0</v>
      </c>
      <c r="CG167" s="16">
        <f t="shared" si="213"/>
        <v>0</v>
      </c>
      <c r="CH167" s="16">
        <f t="shared" si="213"/>
        <v>0</v>
      </c>
      <c r="CI167" s="16">
        <f t="shared" si="213"/>
        <v>0</v>
      </c>
      <c r="CJ167" s="16">
        <f t="shared" si="213"/>
        <v>0</v>
      </c>
      <c r="CK167" s="16">
        <f t="shared" si="213"/>
        <v>0</v>
      </c>
      <c r="CL167" s="16">
        <f t="shared" si="213"/>
        <v>0</v>
      </c>
      <c r="CM167" s="16">
        <f t="shared" si="213"/>
        <v>0</v>
      </c>
    </row>
    <row r="168" spans="2:91" x14ac:dyDescent="0.3">
      <c r="C168" s="17">
        <f>SUM(C163:C167)</f>
        <v>1</v>
      </c>
      <c r="D168" s="17">
        <f t="shared" ref="D168" si="214">SUM(D163:D167)</f>
        <v>1</v>
      </c>
      <c r="E168" s="17">
        <f t="shared" ref="E168" si="215">SUM(E163:E167)</f>
        <v>1</v>
      </c>
      <c r="F168" s="17">
        <f t="shared" ref="F168" si="216">SUM(F163:F167)</f>
        <v>1</v>
      </c>
      <c r="G168" s="17">
        <f t="shared" ref="G168" si="217">SUM(G163:G167)</f>
        <v>0.99999999999999978</v>
      </c>
      <c r="H168" s="17">
        <f t="shared" ref="H168" si="218">SUM(H163:H167)</f>
        <v>0.99999999999999978</v>
      </c>
      <c r="I168" s="17">
        <f t="shared" ref="I168" si="219">SUM(I163:I167)</f>
        <v>1</v>
      </c>
      <c r="J168" s="17">
        <f t="shared" ref="J168" si="220">SUM(J163:J167)</f>
        <v>1</v>
      </c>
      <c r="K168" s="17">
        <f t="shared" ref="K168" si="221">SUM(K163:K167)</f>
        <v>1</v>
      </c>
      <c r="L168" s="17">
        <f t="shared" ref="L168" si="222">SUM(L163:L167)</f>
        <v>1</v>
      </c>
      <c r="M168" s="17">
        <f t="shared" ref="M168" si="223">SUM(M163:M167)</f>
        <v>1</v>
      </c>
      <c r="N168" s="17">
        <f t="shared" ref="N168" si="224">SUM(N163:N167)</f>
        <v>1</v>
      </c>
      <c r="O168" s="17">
        <f t="shared" ref="O168" si="225">SUM(O163:O167)</f>
        <v>1</v>
      </c>
      <c r="P168" s="17">
        <f t="shared" ref="P168" si="226">SUM(P163:P167)</f>
        <v>0.99999999999999989</v>
      </c>
      <c r="Q168" s="17">
        <f t="shared" ref="Q168" si="227">SUM(Q163:Q167)</f>
        <v>0.99999999999999978</v>
      </c>
      <c r="R168" s="17">
        <f t="shared" ref="R168" si="228">SUM(R163:R167)</f>
        <v>1</v>
      </c>
      <c r="S168" s="17">
        <f t="shared" ref="S168" si="229">SUM(S163:S167)</f>
        <v>1</v>
      </c>
      <c r="T168" s="17">
        <f t="shared" ref="T168" si="230">SUM(T163:T167)</f>
        <v>1</v>
      </c>
      <c r="U168" s="17">
        <f t="shared" ref="U168" si="231">SUM(U163:U167)</f>
        <v>1</v>
      </c>
      <c r="V168" s="17">
        <f t="shared" ref="V168" si="232">SUM(V163:V167)</f>
        <v>1</v>
      </c>
      <c r="Y168" s="23"/>
      <c r="Z168" s="17">
        <f>SUM(Z163:Z167)</f>
        <v>0.44444444444444442</v>
      </c>
      <c r="AA168" s="17">
        <f t="shared" ref="AA168" si="233">SUM(AA163:AA167)</f>
        <v>0.625</v>
      </c>
      <c r="AB168" s="17">
        <f t="shared" ref="AB168" si="234">SUM(AB163:AB167)</f>
        <v>0.42857142857142855</v>
      </c>
      <c r="AC168" s="17">
        <f t="shared" ref="AC168" si="235">SUM(AC163:AC167)</f>
        <v>0.22222222222222221</v>
      </c>
      <c r="AD168" s="17">
        <f t="shared" ref="AD168" si="236">SUM(AD163:AD167)</f>
        <v>1</v>
      </c>
      <c r="AE168" s="17">
        <f t="shared" ref="AE168" si="237">SUM(AE163:AE167)</f>
        <v>0.5</v>
      </c>
      <c r="AF168" s="17">
        <f t="shared" ref="AF168" si="238">SUM(AF163:AF167)</f>
        <v>0.375</v>
      </c>
      <c r="AG168" s="17">
        <f t="shared" ref="AG168" si="239">SUM(AG163:AG167)</f>
        <v>0.22222222222222221</v>
      </c>
      <c r="AH168" s="17">
        <f t="shared" ref="AH168" si="240">SUM(AH163:AH167)</f>
        <v>0.70000000000000007</v>
      </c>
      <c r="AI168" s="17">
        <f t="shared" ref="AI168" si="241">SUM(AI163:AI167)</f>
        <v>0.76923076923076916</v>
      </c>
      <c r="AJ168" s="17">
        <f t="shared" ref="AJ168" si="242">SUM(AJ163:AJ167)</f>
        <v>0.8</v>
      </c>
      <c r="AK168" s="17">
        <f t="shared" ref="AK168" si="243">SUM(AK163:AK167)</f>
        <v>1</v>
      </c>
      <c r="AL168" s="17">
        <f t="shared" ref="AL168" si="244">SUM(AL163:AL167)</f>
        <v>1</v>
      </c>
      <c r="AM168" s="17">
        <f t="shared" ref="AM168" si="245">SUM(AM163:AM167)</f>
        <v>0.60000000000000009</v>
      </c>
      <c r="AN168" s="17">
        <f t="shared" ref="AN168" si="246">SUM(AN163:AN167)</f>
        <v>0.4</v>
      </c>
      <c r="AO168" s="17">
        <f t="shared" ref="AO168" si="247">SUM(AO163:AO167)</f>
        <v>0.1</v>
      </c>
      <c r="AP168" s="17">
        <f t="shared" ref="AP168" si="248">SUM(AP163:AP167)</f>
        <v>0.5</v>
      </c>
      <c r="AQ168" s="17">
        <f t="shared" ref="AQ168" si="249">SUM(AQ163:AQ167)</f>
        <v>0.6</v>
      </c>
      <c r="AR168" s="17">
        <f t="shared" ref="AR168" si="250">SUM(AR163:AR167)</f>
        <v>0.375</v>
      </c>
      <c r="AS168" s="17">
        <f t="shared" ref="AS168" si="251">SUM(AS163:AS167)</f>
        <v>0.38461538461538464</v>
      </c>
      <c r="AV168" s="23"/>
      <c r="AW168" s="17">
        <f>SUM(AW163:AW167)</f>
        <v>1.1666666666666667</v>
      </c>
      <c r="AX168" s="17">
        <f t="shared" ref="AX168" si="252">SUM(AX163:AX167)</f>
        <v>2</v>
      </c>
      <c r="AY168" s="17">
        <f t="shared" ref="AY168" si="253">SUM(AY163:AY167)</f>
        <v>0.625</v>
      </c>
      <c r="AZ168" s="17">
        <f t="shared" ref="AZ168" si="254">SUM(AZ163:AZ167)</f>
        <v>2</v>
      </c>
      <c r="BA168" s="17">
        <f t="shared" ref="BA168" si="255">SUM(BA163:BA167)</f>
        <v>0.42857142857142855</v>
      </c>
      <c r="BB168" s="17">
        <f t="shared" ref="BB168" si="256">SUM(BB163:BB167)</f>
        <v>1.1666666666666665</v>
      </c>
      <c r="BC168" s="17">
        <f t="shared" ref="BC168" si="257">SUM(BC163:BC167)</f>
        <v>0.85714285714285721</v>
      </c>
      <c r="BD168" s="17">
        <f t="shared" ref="BD168" si="258">SUM(BD163:BD167)</f>
        <v>0.5</v>
      </c>
      <c r="BE168" s="17">
        <f t="shared" ref="BE168" si="259">SUM(BE163:BE167)</f>
        <v>0.75</v>
      </c>
      <c r="BF168" s="17">
        <f t="shared" ref="BF168" si="260">SUM(BF163:BF167)</f>
        <v>1.5000000000000002</v>
      </c>
      <c r="BG168" s="17">
        <f t="shared" ref="BG168" si="261">SUM(BG163:BG167)</f>
        <v>0.33333333333333331</v>
      </c>
      <c r="BH168" s="17">
        <f t="shared" ref="BH168" si="262">SUM(BH163:BH167)</f>
        <v>1</v>
      </c>
      <c r="BI168" s="17">
        <f t="shared" ref="BI168" si="263">SUM(BI163:BI167)</f>
        <v>0.60000000000000009</v>
      </c>
      <c r="BJ168" s="17">
        <f t="shared" ref="BJ168" si="264">SUM(BJ163:BJ167)</f>
        <v>1.1666666666666667</v>
      </c>
      <c r="BK168" s="17">
        <f t="shared" ref="BK168" si="265">SUM(BK163:BK167)</f>
        <v>0.375</v>
      </c>
      <c r="BL168" s="17">
        <f t="shared" ref="BL168" si="266">SUM(BL163:BL167)</f>
        <v>2.3333333333333335</v>
      </c>
      <c r="BM168" s="17">
        <f t="shared" ref="BM168" si="267">SUM(BM163:BM167)</f>
        <v>1.2</v>
      </c>
      <c r="BN168" s="17">
        <f t="shared" ref="BN168" si="268">SUM(BN163:BN167)</f>
        <v>0.60000000000000009</v>
      </c>
      <c r="BO168" s="17">
        <f t="shared" ref="BO168" si="269">SUM(BO163:BO167)</f>
        <v>1.75</v>
      </c>
      <c r="BP168" s="17">
        <f t="shared" ref="BP168" si="270">SUM(BP163:BP167)</f>
        <v>1.5</v>
      </c>
      <c r="BS168" s="23"/>
      <c r="BT168" s="17">
        <f>SUM(BT163:BT167)</f>
        <v>2</v>
      </c>
      <c r="BU168" s="17">
        <f t="shared" ref="BU168" si="271">SUM(BU163:BU167)</f>
        <v>0.85714285714285721</v>
      </c>
      <c r="BV168" s="17">
        <f t="shared" ref="BV168" si="272">SUM(BV163:BV167)</f>
        <v>2.75</v>
      </c>
      <c r="BW168" s="17">
        <f t="shared" ref="BW168" si="273">SUM(BW163:BW167)</f>
        <v>1.4</v>
      </c>
      <c r="BX168" s="17">
        <f t="shared" ref="BX168" si="274">SUM(BX163:BX167)</f>
        <v>1.4000000000000001</v>
      </c>
      <c r="BY168" s="17">
        <f t="shared" ref="BY168" si="275">SUM(BY163:BY167)</f>
        <v>1.6</v>
      </c>
      <c r="BZ168" s="17">
        <f t="shared" ref="BZ168" si="276">SUM(BZ163:BZ167)</f>
        <v>2.5</v>
      </c>
      <c r="CA168" s="17">
        <f t="shared" ref="CA168" si="277">SUM(CA163:CA167)</f>
        <v>3.5</v>
      </c>
      <c r="CB168" s="17">
        <f t="shared" ref="CB168" si="278">SUM(CB163:CB167)</f>
        <v>1.8</v>
      </c>
      <c r="CC168" s="17" t="e">
        <f t="shared" ref="CC168" si="279">SUM(CC163:CC167)</f>
        <v>#DIV/0!</v>
      </c>
      <c r="CD168" s="17">
        <f t="shared" ref="CD168" si="280">SUM(CD163:CD167)</f>
        <v>2.9999999999999996</v>
      </c>
      <c r="CE168" s="17">
        <f t="shared" ref="CE168" si="281">SUM(CE163:CE167)</f>
        <v>1</v>
      </c>
      <c r="CF168" s="17">
        <f t="shared" ref="CF168" si="282">SUM(CF163:CF167)</f>
        <v>2</v>
      </c>
      <c r="CG168" s="17">
        <f t="shared" ref="CG168" si="283">SUM(CG163:CG167)</f>
        <v>2</v>
      </c>
      <c r="CH168" s="17">
        <f t="shared" ref="CH168" si="284">SUM(CH163:CH167)</f>
        <v>2.333333333333333</v>
      </c>
      <c r="CI168" s="17">
        <f t="shared" ref="CI168" si="285">SUM(CI163:CI167)</f>
        <v>1.8333333333333333</v>
      </c>
      <c r="CJ168" s="17">
        <f t="shared" ref="CJ168" si="286">SUM(CJ163:CJ167)</f>
        <v>2</v>
      </c>
      <c r="CK168" s="17">
        <f t="shared" ref="CK168" si="287">SUM(CK163:CK167)</f>
        <v>2.5</v>
      </c>
      <c r="CL168" s="17">
        <f t="shared" ref="CL168" si="288">SUM(CL163:CL167)</f>
        <v>1.2857142857142856</v>
      </c>
      <c r="CM168" s="17">
        <f t="shared" ref="CM168" si="289">SUM(CM163:CM167)</f>
        <v>4</v>
      </c>
    </row>
    <row r="169" spans="2:91" x14ac:dyDescent="0.3"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Y169" s="23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V169" s="23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19"/>
      <c r="BO169" s="19"/>
      <c r="BP169" s="19"/>
      <c r="BS169" s="23"/>
      <c r="BT169" s="19"/>
      <c r="BU169" s="19"/>
      <c r="BV169" s="19"/>
      <c r="BW169" s="19"/>
      <c r="BX169" s="19"/>
      <c r="BY169" s="19"/>
      <c r="BZ169" s="19"/>
      <c r="CA169" s="19"/>
      <c r="CB169" s="19"/>
      <c r="CC169" s="19"/>
      <c r="CD169" s="19"/>
      <c r="CE169" s="19"/>
      <c r="CF169" s="19"/>
      <c r="CG169" s="19"/>
      <c r="CH169" s="19"/>
      <c r="CI169" s="19"/>
      <c r="CJ169" s="19"/>
      <c r="CK169" s="19"/>
      <c r="CL169" s="19"/>
      <c r="CM169" s="19"/>
    </row>
    <row r="170" spans="2:91" x14ac:dyDescent="0.3">
      <c r="B170" s="23" t="s">
        <v>25</v>
      </c>
      <c r="C170" s="8" t="s">
        <v>0</v>
      </c>
      <c r="D170" s="8" t="s">
        <v>1</v>
      </c>
      <c r="E170" s="8" t="s">
        <v>2</v>
      </c>
      <c r="F170" s="8" t="s">
        <v>3</v>
      </c>
      <c r="G170" s="8" t="s">
        <v>4</v>
      </c>
      <c r="H170" s="8" t="s">
        <v>5</v>
      </c>
      <c r="I170" s="8" t="s">
        <v>6</v>
      </c>
      <c r="J170" s="8" t="s">
        <v>7</v>
      </c>
      <c r="K170" s="8" t="s">
        <v>8</v>
      </c>
      <c r="L170" s="8" t="s">
        <v>9</v>
      </c>
      <c r="M170" s="8" t="s">
        <v>10</v>
      </c>
      <c r="N170" s="8" t="s">
        <v>11</v>
      </c>
      <c r="O170" s="8" t="s">
        <v>12</v>
      </c>
      <c r="P170" s="8" t="s">
        <v>13</v>
      </c>
      <c r="Q170" s="8" t="s">
        <v>14</v>
      </c>
      <c r="R170" s="8" t="s">
        <v>15</v>
      </c>
      <c r="S170" s="8" t="s">
        <v>16</v>
      </c>
      <c r="T170" s="8" t="s">
        <v>17</v>
      </c>
      <c r="U170" s="8" t="s">
        <v>18</v>
      </c>
      <c r="V170" s="8" t="s">
        <v>19</v>
      </c>
      <c r="Y170" s="23" t="s">
        <v>26</v>
      </c>
      <c r="Z170" s="8" t="s">
        <v>0</v>
      </c>
      <c r="AA170" s="8" t="s">
        <v>1</v>
      </c>
      <c r="AB170" s="8" t="s">
        <v>2</v>
      </c>
      <c r="AC170" s="8" t="s">
        <v>3</v>
      </c>
      <c r="AD170" s="8" t="s">
        <v>4</v>
      </c>
      <c r="AE170" s="8" t="s">
        <v>5</v>
      </c>
      <c r="AF170" s="8" t="s">
        <v>6</v>
      </c>
      <c r="AG170" s="8" t="s">
        <v>7</v>
      </c>
      <c r="AH170" s="8" t="s">
        <v>8</v>
      </c>
      <c r="AI170" s="8" t="s">
        <v>9</v>
      </c>
      <c r="AJ170" s="8" t="s">
        <v>10</v>
      </c>
      <c r="AK170" s="8" t="s">
        <v>11</v>
      </c>
      <c r="AL170" s="8" t="s">
        <v>12</v>
      </c>
      <c r="AM170" s="8" t="s">
        <v>13</v>
      </c>
      <c r="AN170" s="8" t="s">
        <v>14</v>
      </c>
      <c r="AO170" s="8" t="s">
        <v>15</v>
      </c>
      <c r="AP170" s="8" t="s">
        <v>16</v>
      </c>
      <c r="AQ170" s="8" t="s">
        <v>17</v>
      </c>
      <c r="AR170" s="8" t="s">
        <v>18</v>
      </c>
      <c r="AS170" s="8" t="s">
        <v>19</v>
      </c>
      <c r="AV170" s="23" t="s">
        <v>27</v>
      </c>
      <c r="AW170" s="8" t="s">
        <v>0</v>
      </c>
      <c r="AX170" s="8" t="s">
        <v>1</v>
      </c>
      <c r="AY170" s="8" t="s">
        <v>2</v>
      </c>
      <c r="AZ170" s="8" t="s">
        <v>3</v>
      </c>
      <c r="BA170" s="8" t="s">
        <v>4</v>
      </c>
      <c r="BB170" s="8" t="s">
        <v>5</v>
      </c>
      <c r="BC170" s="8" t="s">
        <v>6</v>
      </c>
      <c r="BD170" s="8" t="s">
        <v>7</v>
      </c>
      <c r="BE170" s="8" t="s">
        <v>8</v>
      </c>
      <c r="BF170" s="8" t="s">
        <v>9</v>
      </c>
      <c r="BG170" s="8" t="s">
        <v>10</v>
      </c>
      <c r="BH170" s="8" t="s">
        <v>11</v>
      </c>
      <c r="BI170" s="8" t="s">
        <v>12</v>
      </c>
      <c r="BJ170" s="8" t="s">
        <v>13</v>
      </c>
      <c r="BK170" s="8" t="s">
        <v>14</v>
      </c>
      <c r="BL170" s="8" t="s">
        <v>15</v>
      </c>
      <c r="BM170" s="8" t="s">
        <v>16</v>
      </c>
      <c r="BN170" s="8" t="s">
        <v>17</v>
      </c>
      <c r="BO170" s="8" t="s">
        <v>18</v>
      </c>
      <c r="BP170" s="8" t="s">
        <v>19</v>
      </c>
      <c r="BS170" s="23" t="s">
        <v>28</v>
      </c>
      <c r="BT170" s="8" t="s">
        <v>0</v>
      </c>
      <c r="BU170" s="8" t="s">
        <v>1</v>
      </c>
      <c r="BV170" s="8" t="s">
        <v>2</v>
      </c>
      <c r="BW170" s="8" t="s">
        <v>3</v>
      </c>
      <c r="BX170" s="8" t="s">
        <v>4</v>
      </c>
      <c r="BY170" s="8" t="s">
        <v>5</v>
      </c>
      <c r="BZ170" s="8" t="s">
        <v>6</v>
      </c>
      <c r="CA170" s="8" t="s">
        <v>7</v>
      </c>
      <c r="CB170" s="8" t="s">
        <v>8</v>
      </c>
      <c r="CC170" s="8" t="s">
        <v>9</v>
      </c>
      <c r="CD170" s="8" t="s">
        <v>10</v>
      </c>
      <c r="CE170" s="8" t="s">
        <v>11</v>
      </c>
      <c r="CF170" s="8" t="s">
        <v>12</v>
      </c>
      <c r="CG170" s="8" t="s">
        <v>13</v>
      </c>
      <c r="CH170" s="8" t="s">
        <v>14</v>
      </c>
      <c r="CI170" s="8" t="s">
        <v>15</v>
      </c>
      <c r="CJ170" s="8" t="s">
        <v>16</v>
      </c>
      <c r="CK170" s="8" t="s">
        <v>17</v>
      </c>
      <c r="CL170" s="8" t="s">
        <v>18</v>
      </c>
      <c r="CM170" s="8" t="s">
        <v>19</v>
      </c>
    </row>
    <row r="171" spans="2:91" x14ac:dyDescent="0.3">
      <c r="B171" s="24"/>
      <c r="C171" s="30">
        <f>COUNTIF(C121:C158, "&lt;=5,3")</f>
        <v>0</v>
      </c>
      <c r="D171" s="30">
        <f t="shared" ref="D171:V171" si="290">COUNTIF(D121:D158, "&lt;=5,3")</f>
        <v>0</v>
      </c>
      <c r="E171" s="30">
        <f t="shared" si="290"/>
        <v>2</v>
      </c>
      <c r="F171" s="30">
        <f t="shared" si="290"/>
        <v>1</v>
      </c>
      <c r="G171" s="30">
        <f t="shared" si="290"/>
        <v>5</v>
      </c>
      <c r="H171" s="30">
        <f t="shared" si="290"/>
        <v>3</v>
      </c>
      <c r="I171" s="30">
        <f t="shared" si="290"/>
        <v>0</v>
      </c>
      <c r="J171" s="30">
        <f t="shared" si="290"/>
        <v>3</v>
      </c>
      <c r="K171" s="30">
        <f t="shared" si="290"/>
        <v>4</v>
      </c>
      <c r="L171" s="30">
        <f t="shared" si="290"/>
        <v>0</v>
      </c>
      <c r="M171" s="30">
        <f t="shared" si="290"/>
        <v>3</v>
      </c>
      <c r="N171" s="30">
        <f t="shared" si="290"/>
        <v>1</v>
      </c>
      <c r="O171" s="30">
        <f t="shared" si="290"/>
        <v>3</v>
      </c>
      <c r="P171" s="30">
        <f t="shared" si="290"/>
        <v>2</v>
      </c>
      <c r="Q171" s="30">
        <f t="shared" si="290"/>
        <v>2</v>
      </c>
      <c r="R171" s="30">
        <f t="shared" si="290"/>
        <v>4</v>
      </c>
      <c r="S171" s="30">
        <f t="shared" si="290"/>
        <v>2</v>
      </c>
      <c r="T171" s="30">
        <f t="shared" si="290"/>
        <v>5</v>
      </c>
      <c r="U171" s="30">
        <f t="shared" si="290"/>
        <v>0</v>
      </c>
      <c r="V171" s="30">
        <f t="shared" si="290"/>
        <v>0</v>
      </c>
      <c r="Y171" s="24"/>
      <c r="Z171" s="30">
        <f>COUNTIF(Z121:Z158, "&lt;=5,3")</f>
        <v>0</v>
      </c>
      <c r="AA171" s="30">
        <f t="shared" ref="AA171:AS171" si="291">COUNTIF(AA121:AA158, "&lt;=5,3")</f>
        <v>0</v>
      </c>
      <c r="AB171" s="30">
        <f t="shared" si="291"/>
        <v>0</v>
      </c>
      <c r="AC171" s="30">
        <f t="shared" si="291"/>
        <v>0</v>
      </c>
      <c r="AD171" s="30">
        <f t="shared" si="291"/>
        <v>0</v>
      </c>
      <c r="AE171" s="30">
        <f t="shared" si="291"/>
        <v>0</v>
      </c>
      <c r="AF171" s="30">
        <f t="shared" si="291"/>
        <v>0</v>
      </c>
      <c r="AG171" s="30">
        <f t="shared" si="291"/>
        <v>0</v>
      </c>
      <c r="AH171" s="30">
        <f t="shared" si="291"/>
        <v>0</v>
      </c>
      <c r="AI171" s="30">
        <f t="shared" si="291"/>
        <v>0</v>
      </c>
      <c r="AJ171" s="30">
        <f t="shared" si="291"/>
        <v>0</v>
      </c>
      <c r="AK171" s="30">
        <f t="shared" si="291"/>
        <v>0</v>
      </c>
      <c r="AL171" s="30">
        <f t="shared" si="291"/>
        <v>0</v>
      </c>
      <c r="AM171" s="30">
        <f t="shared" si="291"/>
        <v>0</v>
      </c>
      <c r="AN171" s="30">
        <f t="shared" si="291"/>
        <v>0</v>
      </c>
      <c r="AO171" s="30">
        <f t="shared" si="291"/>
        <v>0</v>
      </c>
      <c r="AP171" s="30">
        <f t="shared" si="291"/>
        <v>0</v>
      </c>
      <c r="AQ171" s="30">
        <f t="shared" si="291"/>
        <v>0</v>
      </c>
      <c r="AR171" s="30">
        <f t="shared" si="291"/>
        <v>0</v>
      </c>
      <c r="AS171" s="30">
        <f t="shared" si="291"/>
        <v>0</v>
      </c>
      <c r="AV171" s="24"/>
      <c r="AW171" s="30">
        <f>COUNTIF(AW121:AW158, "&lt;=5,3")</f>
        <v>0</v>
      </c>
      <c r="AX171" s="30">
        <f t="shared" ref="AX171:BP171" si="292">COUNTIF(AX121:AX158, "&lt;=5,3")</f>
        <v>0</v>
      </c>
      <c r="AY171" s="30">
        <f t="shared" si="292"/>
        <v>0</v>
      </c>
      <c r="AZ171" s="30">
        <f t="shared" si="292"/>
        <v>0</v>
      </c>
      <c r="BA171" s="30">
        <f t="shared" si="292"/>
        <v>0</v>
      </c>
      <c r="BB171" s="30">
        <f t="shared" si="292"/>
        <v>1</v>
      </c>
      <c r="BC171" s="30">
        <f t="shared" si="292"/>
        <v>0</v>
      </c>
      <c r="BD171" s="30">
        <f t="shared" si="292"/>
        <v>0</v>
      </c>
      <c r="BE171" s="30">
        <f t="shared" si="292"/>
        <v>0</v>
      </c>
      <c r="BF171" s="30">
        <f t="shared" si="292"/>
        <v>0</v>
      </c>
      <c r="BG171" s="30">
        <f t="shared" si="292"/>
        <v>0</v>
      </c>
      <c r="BH171" s="30">
        <f t="shared" si="292"/>
        <v>0</v>
      </c>
      <c r="BI171" s="30">
        <f t="shared" si="292"/>
        <v>0</v>
      </c>
      <c r="BJ171" s="30">
        <f t="shared" si="292"/>
        <v>0</v>
      </c>
      <c r="BK171" s="30">
        <f t="shared" si="292"/>
        <v>0</v>
      </c>
      <c r="BL171" s="30">
        <f t="shared" si="292"/>
        <v>0</v>
      </c>
      <c r="BM171" s="30">
        <f t="shared" si="292"/>
        <v>0</v>
      </c>
      <c r="BN171" s="30">
        <f t="shared" si="292"/>
        <v>0</v>
      </c>
      <c r="BO171" s="30">
        <f t="shared" si="292"/>
        <v>0</v>
      </c>
      <c r="BP171" s="30">
        <f t="shared" si="292"/>
        <v>0</v>
      </c>
      <c r="BS171" s="24"/>
      <c r="BT171" s="30">
        <f>COUNTIF(BT121:BT158, "&lt;=5,3")</f>
        <v>0</v>
      </c>
      <c r="BU171" s="30">
        <f t="shared" ref="BU171:CM171" si="293">COUNTIF(BU121:BU158, "&lt;=5,3")</f>
        <v>0</v>
      </c>
      <c r="BV171" s="30">
        <f t="shared" si="293"/>
        <v>2</v>
      </c>
      <c r="BW171" s="30">
        <f t="shared" si="293"/>
        <v>1</v>
      </c>
      <c r="BX171" s="30">
        <f t="shared" si="293"/>
        <v>5</v>
      </c>
      <c r="BY171" s="30">
        <f t="shared" si="293"/>
        <v>2</v>
      </c>
      <c r="BZ171" s="30">
        <f t="shared" si="293"/>
        <v>0</v>
      </c>
      <c r="CA171" s="30">
        <f t="shared" si="293"/>
        <v>3</v>
      </c>
      <c r="CB171" s="30">
        <f t="shared" si="293"/>
        <v>4</v>
      </c>
      <c r="CC171" s="30">
        <f t="shared" si="293"/>
        <v>0</v>
      </c>
      <c r="CD171" s="30">
        <f t="shared" si="293"/>
        <v>3</v>
      </c>
      <c r="CE171" s="30">
        <f t="shared" si="293"/>
        <v>1</v>
      </c>
      <c r="CF171" s="30">
        <f t="shared" si="293"/>
        <v>3</v>
      </c>
      <c r="CG171" s="30">
        <f t="shared" si="293"/>
        <v>2</v>
      </c>
      <c r="CH171" s="30">
        <f t="shared" si="293"/>
        <v>2</v>
      </c>
      <c r="CI171" s="30">
        <f t="shared" si="293"/>
        <v>4</v>
      </c>
      <c r="CJ171" s="30">
        <f t="shared" si="293"/>
        <v>2</v>
      </c>
      <c r="CK171" s="30">
        <f t="shared" si="293"/>
        <v>5</v>
      </c>
      <c r="CL171" s="30">
        <f t="shared" si="293"/>
        <v>0</v>
      </c>
      <c r="CM171" s="30">
        <f t="shared" si="293"/>
        <v>0</v>
      </c>
    </row>
    <row r="172" spans="2:91" x14ac:dyDescent="0.3">
      <c r="B172" s="25"/>
      <c r="C172" s="31">
        <f>COUNTIFS(C121:C158, "&gt;=5,4",C121:C158, "&lt;=5,7")</f>
        <v>3</v>
      </c>
      <c r="D172" s="31">
        <f t="shared" ref="D172:V172" si="294">COUNTIFS(D121:D158, "&gt;=5,4",D121:D158, "&lt;=5,7")</f>
        <v>6</v>
      </c>
      <c r="E172" s="31">
        <f t="shared" si="294"/>
        <v>9</v>
      </c>
      <c r="F172" s="31">
        <f t="shared" si="294"/>
        <v>5</v>
      </c>
      <c r="G172" s="31">
        <f t="shared" si="294"/>
        <v>8</v>
      </c>
      <c r="H172" s="31">
        <f t="shared" si="294"/>
        <v>4</v>
      </c>
      <c r="I172" s="31">
        <f t="shared" si="294"/>
        <v>9</v>
      </c>
      <c r="J172" s="31">
        <f t="shared" si="294"/>
        <v>6</v>
      </c>
      <c r="K172" s="31">
        <f t="shared" si="294"/>
        <v>5</v>
      </c>
      <c r="L172" s="31">
        <f t="shared" si="294"/>
        <v>1</v>
      </c>
      <c r="M172" s="31">
        <f t="shared" si="294"/>
        <v>4</v>
      </c>
      <c r="N172" s="31">
        <f t="shared" si="294"/>
        <v>8</v>
      </c>
      <c r="O172" s="31">
        <f t="shared" si="294"/>
        <v>2</v>
      </c>
      <c r="P172" s="31">
        <f t="shared" si="294"/>
        <v>4</v>
      </c>
      <c r="Q172" s="31">
        <f t="shared" si="294"/>
        <v>12</v>
      </c>
      <c r="R172" s="31">
        <f t="shared" si="294"/>
        <v>7</v>
      </c>
      <c r="S172" s="31">
        <f t="shared" si="294"/>
        <v>7</v>
      </c>
      <c r="T172" s="31">
        <f t="shared" si="294"/>
        <v>4</v>
      </c>
      <c r="U172" s="31">
        <f t="shared" si="294"/>
        <v>6</v>
      </c>
      <c r="V172" s="31">
        <f t="shared" si="294"/>
        <v>5</v>
      </c>
      <c r="Y172" s="25"/>
      <c r="Z172" s="31">
        <f>COUNTIFS(Z121:Z158, "&gt;=5,4",Z121:Z158, "&lt;=5,7")</f>
        <v>0</v>
      </c>
      <c r="AA172" s="31">
        <f t="shared" ref="AA172:AS172" si="295">COUNTIFS(AA121:AA158, "&gt;=5,4",AA121:AA158, "&lt;=5,7")</f>
        <v>0</v>
      </c>
      <c r="AB172" s="31">
        <f t="shared" si="295"/>
        <v>0</v>
      </c>
      <c r="AC172" s="31">
        <f t="shared" si="295"/>
        <v>0</v>
      </c>
      <c r="AD172" s="31">
        <f t="shared" si="295"/>
        <v>0</v>
      </c>
      <c r="AE172" s="31">
        <f t="shared" si="295"/>
        <v>0</v>
      </c>
      <c r="AF172" s="31">
        <f t="shared" si="295"/>
        <v>0</v>
      </c>
      <c r="AG172" s="31">
        <f t="shared" si="295"/>
        <v>0</v>
      </c>
      <c r="AH172" s="31">
        <f t="shared" si="295"/>
        <v>0</v>
      </c>
      <c r="AI172" s="31">
        <f t="shared" si="295"/>
        <v>0</v>
      </c>
      <c r="AJ172" s="31">
        <f t="shared" si="295"/>
        <v>0</v>
      </c>
      <c r="AK172" s="31">
        <f t="shared" si="295"/>
        <v>0</v>
      </c>
      <c r="AL172" s="31">
        <f t="shared" si="295"/>
        <v>0</v>
      </c>
      <c r="AM172" s="31">
        <f t="shared" si="295"/>
        <v>0</v>
      </c>
      <c r="AN172" s="31">
        <f t="shared" si="295"/>
        <v>0</v>
      </c>
      <c r="AO172" s="31">
        <f t="shared" si="295"/>
        <v>0</v>
      </c>
      <c r="AP172" s="31">
        <f t="shared" si="295"/>
        <v>0</v>
      </c>
      <c r="AQ172" s="31">
        <f t="shared" si="295"/>
        <v>0</v>
      </c>
      <c r="AR172" s="31">
        <f t="shared" si="295"/>
        <v>0</v>
      </c>
      <c r="AS172" s="31">
        <f t="shared" si="295"/>
        <v>0</v>
      </c>
      <c r="AV172" s="25"/>
      <c r="AW172" s="31">
        <f>COUNTIFS(AW121:AW158, "&gt;=5,4",AW121:AW158, "&lt;=5,7")</f>
        <v>0</v>
      </c>
      <c r="AX172" s="31">
        <f t="shared" ref="AX172:BP172" si="296">COUNTIFS(AX121:AX158, "&gt;=5,4",AX121:AX158, "&lt;=5,7")</f>
        <v>1</v>
      </c>
      <c r="AY172" s="31">
        <f t="shared" si="296"/>
        <v>1</v>
      </c>
      <c r="AZ172" s="31">
        <f t="shared" si="296"/>
        <v>1</v>
      </c>
      <c r="BA172" s="31">
        <f t="shared" si="296"/>
        <v>0</v>
      </c>
      <c r="BB172" s="31">
        <f t="shared" si="296"/>
        <v>1</v>
      </c>
      <c r="BC172" s="31">
        <f t="shared" si="296"/>
        <v>0</v>
      </c>
      <c r="BD172" s="31">
        <f t="shared" si="296"/>
        <v>0</v>
      </c>
      <c r="BE172" s="31">
        <f t="shared" si="296"/>
        <v>1</v>
      </c>
      <c r="BF172" s="31">
        <f t="shared" si="296"/>
        <v>1</v>
      </c>
      <c r="BG172" s="31">
        <f t="shared" si="296"/>
        <v>0</v>
      </c>
      <c r="BH172" s="31">
        <f t="shared" si="296"/>
        <v>2</v>
      </c>
      <c r="BI172" s="31">
        <f t="shared" si="296"/>
        <v>1</v>
      </c>
      <c r="BJ172" s="31">
        <f t="shared" si="296"/>
        <v>0</v>
      </c>
      <c r="BK172" s="31">
        <f t="shared" si="296"/>
        <v>1</v>
      </c>
      <c r="BL172" s="31">
        <f t="shared" si="296"/>
        <v>1</v>
      </c>
      <c r="BM172" s="31">
        <f t="shared" si="296"/>
        <v>1</v>
      </c>
      <c r="BN172" s="31">
        <f t="shared" si="296"/>
        <v>1</v>
      </c>
      <c r="BO172" s="31">
        <f t="shared" si="296"/>
        <v>1</v>
      </c>
      <c r="BP172" s="31">
        <f t="shared" si="296"/>
        <v>0</v>
      </c>
      <c r="BS172" s="25"/>
      <c r="BT172" s="31">
        <f>COUNTIFS(BT121:BT158, "&gt;=5,4",BT121:BT158, "&lt;=5,7")</f>
        <v>3</v>
      </c>
      <c r="BU172" s="31">
        <f t="shared" ref="BU172:CM172" si="297">COUNTIFS(BU121:BU158, "&gt;=5,4",BU121:BU158, "&lt;=5,7")</f>
        <v>5</v>
      </c>
      <c r="BV172" s="31">
        <f t="shared" si="297"/>
        <v>8</v>
      </c>
      <c r="BW172" s="31">
        <f t="shared" si="297"/>
        <v>4</v>
      </c>
      <c r="BX172" s="31">
        <f t="shared" si="297"/>
        <v>8</v>
      </c>
      <c r="BY172" s="31">
        <f t="shared" si="297"/>
        <v>3</v>
      </c>
      <c r="BZ172" s="31">
        <f t="shared" si="297"/>
        <v>9</v>
      </c>
      <c r="CA172" s="31">
        <f t="shared" si="297"/>
        <v>6</v>
      </c>
      <c r="CB172" s="31">
        <f t="shared" si="297"/>
        <v>4</v>
      </c>
      <c r="CC172" s="31">
        <f t="shared" si="297"/>
        <v>0</v>
      </c>
      <c r="CD172" s="31">
        <f t="shared" si="297"/>
        <v>4</v>
      </c>
      <c r="CE172" s="31">
        <f t="shared" si="297"/>
        <v>6</v>
      </c>
      <c r="CF172" s="31">
        <f t="shared" si="297"/>
        <v>1</v>
      </c>
      <c r="CG172" s="31">
        <f t="shared" si="297"/>
        <v>4</v>
      </c>
      <c r="CH172" s="31">
        <f t="shared" si="297"/>
        <v>11</v>
      </c>
      <c r="CI172" s="31">
        <f t="shared" si="297"/>
        <v>6</v>
      </c>
      <c r="CJ172" s="31">
        <f t="shared" si="297"/>
        <v>6</v>
      </c>
      <c r="CK172" s="31">
        <f t="shared" si="297"/>
        <v>3</v>
      </c>
      <c r="CL172" s="31">
        <f t="shared" si="297"/>
        <v>5</v>
      </c>
      <c r="CM172" s="31">
        <f t="shared" si="297"/>
        <v>5</v>
      </c>
    </row>
    <row r="173" spans="2:91" x14ac:dyDescent="0.3">
      <c r="B173" s="26"/>
      <c r="C173" s="31">
        <f>COUNTIFS(C121:C158, "&gt;=5,8",C121:C158, "&lt;=6,1")</f>
        <v>11</v>
      </c>
      <c r="D173" s="31">
        <f t="shared" ref="D173:V173" si="298">COUNTIFS(D121:D158, "&gt;=5,8",D121:D158, "&lt;=6,1")</f>
        <v>9</v>
      </c>
      <c r="E173" s="31">
        <f t="shared" si="298"/>
        <v>5</v>
      </c>
      <c r="F173" s="31">
        <f t="shared" si="298"/>
        <v>11</v>
      </c>
      <c r="G173" s="31">
        <f t="shared" si="298"/>
        <v>5</v>
      </c>
      <c r="H173" s="31">
        <f t="shared" si="298"/>
        <v>6</v>
      </c>
      <c r="I173" s="31">
        <f t="shared" si="298"/>
        <v>5</v>
      </c>
      <c r="J173" s="31">
        <f t="shared" si="298"/>
        <v>7</v>
      </c>
      <c r="K173" s="31">
        <f t="shared" si="298"/>
        <v>7</v>
      </c>
      <c r="L173" s="31">
        <f t="shared" si="298"/>
        <v>9</v>
      </c>
      <c r="M173" s="31">
        <f t="shared" si="298"/>
        <v>7</v>
      </c>
      <c r="N173" s="31">
        <f t="shared" si="298"/>
        <v>6</v>
      </c>
      <c r="O173" s="31">
        <f t="shared" si="298"/>
        <v>7</v>
      </c>
      <c r="P173" s="31">
        <f t="shared" si="298"/>
        <v>8</v>
      </c>
      <c r="Q173" s="31">
        <f t="shared" si="298"/>
        <v>3</v>
      </c>
      <c r="R173" s="31">
        <f t="shared" si="298"/>
        <v>7</v>
      </c>
      <c r="S173" s="31">
        <f t="shared" si="298"/>
        <v>6</v>
      </c>
      <c r="T173" s="31">
        <f t="shared" si="298"/>
        <v>6</v>
      </c>
      <c r="U173" s="31">
        <f t="shared" si="298"/>
        <v>10</v>
      </c>
      <c r="V173" s="31">
        <f t="shared" si="298"/>
        <v>6</v>
      </c>
      <c r="Y173" s="26"/>
      <c r="Z173" s="31">
        <f>COUNTIFS(Z121:Z158, "&gt;=5,8",Z121:Z158, "&lt;=6,1")</f>
        <v>1</v>
      </c>
      <c r="AA173" s="31">
        <f t="shared" ref="AA173:AS173" si="299">COUNTIFS(AA121:AA158, "&gt;=5,8",AA121:AA158, "&lt;=6,1")</f>
        <v>3</v>
      </c>
      <c r="AB173" s="31">
        <f t="shared" si="299"/>
        <v>0</v>
      </c>
      <c r="AC173" s="31">
        <f t="shared" si="299"/>
        <v>0</v>
      </c>
      <c r="AD173" s="31">
        <f t="shared" si="299"/>
        <v>1</v>
      </c>
      <c r="AE173" s="31">
        <f t="shared" si="299"/>
        <v>0</v>
      </c>
      <c r="AF173" s="31">
        <f t="shared" si="299"/>
        <v>0</v>
      </c>
      <c r="AG173" s="31">
        <f t="shared" si="299"/>
        <v>1</v>
      </c>
      <c r="AH173" s="31">
        <f t="shared" si="299"/>
        <v>4</v>
      </c>
      <c r="AI173" s="31">
        <f t="shared" si="299"/>
        <v>2</v>
      </c>
      <c r="AJ173" s="31">
        <f t="shared" si="299"/>
        <v>3</v>
      </c>
      <c r="AK173" s="31">
        <f t="shared" si="299"/>
        <v>1</v>
      </c>
      <c r="AL173" s="31">
        <f t="shared" si="299"/>
        <v>5</v>
      </c>
      <c r="AM173" s="31">
        <f t="shared" si="299"/>
        <v>1</v>
      </c>
      <c r="AN173" s="31">
        <f t="shared" si="299"/>
        <v>0</v>
      </c>
      <c r="AO173" s="31">
        <f t="shared" si="299"/>
        <v>1</v>
      </c>
      <c r="AP173" s="31">
        <f t="shared" si="299"/>
        <v>1</v>
      </c>
      <c r="AQ173" s="31">
        <f t="shared" si="299"/>
        <v>3</v>
      </c>
      <c r="AR173" s="31">
        <f t="shared" si="299"/>
        <v>1</v>
      </c>
      <c r="AS173" s="31">
        <f t="shared" si="299"/>
        <v>0</v>
      </c>
      <c r="AV173" s="26"/>
      <c r="AW173" s="31">
        <f>COUNTIFS(AW121:AW158, "&gt;=5,8",AW121:AW158, "&lt;=6,1")</f>
        <v>5</v>
      </c>
      <c r="AX173" s="31">
        <f t="shared" ref="AX173:BP173" si="300">COUNTIFS(AX121:AX158, "&gt;=5,8",AX121:AX158, "&lt;=6,1")</f>
        <v>5</v>
      </c>
      <c r="AY173" s="31">
        <f t="shared" si="300"/>
        <v>4</v>
      </c>
      <c r="AZ173" s="31">
        <f t="shared" si="300"/>
        <v>9</v>
      </c>
      <c r="BA173" s="31">
        <f t="shared" si="300"/>
        <v>3</v>
      </c>
      <c r="BB173" s="31">
        <f t="shared" si="300"/>
        <v>3</v>
      </c>
      <c r="BC173" s="31">
        <f t="shared" si="300"/>
        <v>5</v>
      </c>
      <c r="BD173" s="31">
        <f t="shared" si="300"/>
        <v>1</v>
      </c>
      <c r="BE173" s="31">
        <f t="shared" si="300"/>
        <v>2</v>
      </c>
      <c r="BF173" s="31">
        <f t="shared" si="300"/>
        <v>7</v>
      </c>
      <c r="BG173" s="31">
        <f t="shared" si="300"/>
        <v>2</v>
      </c>
      <c r="BH173" s="31">
        <f t="shared" si="300"/>
        <v>4</v>
      </c>
      <c r="BI173" s="31">
        <f t="shared" si="300"/>
        <v>2</v>
      </c>
      <c r="BJ173" s="31">
        <f t="shared" si="300"/>
        <v>7</v>
      </c>
      <c r="BK173" s="31">
        <f t="shared" si="300"/>
        <v>2</v>
      </c>
      <c r="BL173" s="31">
        <f t="shared" si="300"/>
        <v>5</v>
      </c>
      <c r="BM173" s="31">
        <f t="shared" si="300"/>
        <v>5</v>
      </c>
      <c r="BN173" s="31">
        <f t="shared" si="300"/>
        <v>1</v>
      </c>
      <c r="BO173" s="31">
        <f t="shared" si="300"/>
        <v>5</v>
      </c>
      <c r="BP173" s="31">
        <f t="shared" si="300"/>
        <v>4</v>
      </c>
      <c r="BS173" s="26"/>
      <c r="BT173" s="31">
        <f>COUNTIFS(BT121:BT158, "&gt;=5,8",BT121:BT158, "&lt;=6,1")</f>
        <v>5</v>
      </c>
      <c r="BU173" s="31">
        <f t="shared" ref="BU173:CM173" si="301">COUNTIFS(BU121:BU158, "&gt;=5,8",BU121:BU158, "&lt;=6,1")</f>
        <v>1</v>
      </c>
      <c r="BV173" s="31">
        <f t="shared" si="301"/>
        <v>1</v>
      </c>
      <c r="BW173" s="31">
        <f t="shared" si="301"/>
        <v>2</v>
      </c>
      <c r="BX173" s="31">
        <f t="shared" si="301"/>
        <v>1</v>
      </c>
      <c r="BY173" s="31">
        <f t="shared" si="301"/>
        <v>3</v>
      </c>
      <c r="BZ173" s="31">
        <f t="shared" si="301"/>
        <v>0</v>
      </c>
      <c r="CA173" s="31">
        <f t="shared" si="301"/>
        <v>5</v>
      </c>
      <c r="CB173" s="31">
        <f t="shared" si="301"/>
        <v>1</v>
      </c>
      <c r="CC173" s="31">
        <f t="shared" si="301"/>
        <v>0</v>
      </c>
      <c r="CD173" s="31">
        <f t="shared" si="301"/>
        <v>2</v>
      </c>
      <c r="CE173" s="31">
        <f t="shared" si="301"/>
        <v>1</v>
      </c>
      <c r="CF173" s="31">
        <f t="shared" si="301"/>
        <v>0</v>
      </c>
      <c r="CG173" s="31">
        <f t="shared" si="301"/>
        <v>0</v>
      </c>
      <c r="CH173" s="31">
        <f t="shared" si="301"/>
        <v>1</v>
      </c>
      <c r="CI173" s="31">
        <f t="shared" si="301"/>
        <v>1</v>
      </c>
      <c r="CJ173" s="31">
        <f t="shared" si="301"/>
        <v>0</v>
      </c>
      <c r="CK173" s="31">
        <f t="shared" si="301"/>
        <v>2</v>
      </c>
      <c r="CL173" s="31">
        <f t="shared" si="301"/>
        <v>4</v>
      </c>
      <c r="CM173" s="31">
        <f t="shared" si="301"/>
        <v>2</v>
      </c>
    </row>
    <row r="174" spans="2:91" x14ac:dyDescent="0.3">
      <c r="B174" s="27"/>
      <c r="C174" s="31">
        <f>COUNTIFS(C121:C158, "&gt;=6,2",C121:C158, "&lt;=6,5")</f>
        <v>4</v>
      </c>
      <c r="D174" s="31">
        <f t="shared" ref="D174:V174" si="302">COUNTIFS(D121:D158, "&gt;=6,2",D121:D158, "&lt;=6,5")</f>
        <v>3</v>
      </c>
      <c r="E174" s="31">
        <f t="shared" si="302"/>
        <v>2</v>
      </c>
      <c r="F174" s="31">
        <f t="shared" si="302"/>
        <v>2</v>
      </c>
      <c r="G174" s="31">
        <f t="shared" si="302"/>
        <v>1</v>
      </c>
      <c r="H174" s="31">
        <f t="shared" si="302"/>
        <v>5</v>
      </c>
      <c r="I174" s="31">
        <f t="shared" si="302"/>
        <v>5</v>
      </c>
      <c r="J174" s="31">
        <f t="shared" si="302"/>
        <v>3</v>
      </c>
      <c r="K174" s="31">
        <f t="shared" si="302"/>
        <v>2</v>
      </c>
      <c r="L174" s="31">
        <f t="shared" si="302"/>
        <v>8</v>
      </c>
      <c r="M174" s="31">
        <f t="shared" si="302"/>
        <v>5</v>
      </c>
      <c r="N174" s="31">
        <f t="shared" si="302"/>
        <v>4</v>
      </c>
      <c r="O174" s="31">
        <f t="shared" si="302"/>
        <v>6</v>
      </c>
      <c r="P174" s="31">
        <f t="shared" si="302"/>
        <v>3</v>
      </c>
      <c r="Q174" s="31">
        <f t="shared" si="302"/>
        <v>1</v>
      </c>
      <c r="R174" s="31">
        <f t="shared" si="302"/>
        <v>1</v>
      </c>
      <c r="S174" s="31">
        <f t="shared" si="302"/>
        <v>4</v>
      </c>
      <c r="T174" s="31">
        <f t="shared" si="302"/>
        <v>4</v>
      </c>
      <c r="U174" s="31">
        <f t="shared" si="302"/>
        <v>3</v>
      </c>
      <c r="V174" s="31">
        <f t="shared" si="302"/>
        <v>8</v>
      </c>
      <c r="Y174" s="27"/>
      <c r="Z174" s="31">
        <f>COUNTIFS(Z121:Z158, "&gt;=6,2",Z121:Z158, "&lt;=6,5")</f>
        <v>2</v>
      </c>
      <c r="AA174" s="31">
        <f t="shared" ref="AA174:AS174" si="303">COUNTIFS(AA121:AA158, "&gt;=6,2",AA121:AA158, "&lt;=6,5")</f>
        <v>1</v>
      </c>
      <c r="AB174" s="31">
        <f t="shared" si="303"/>
        <v>2</v>
      </c>
      <c r="AC174" s="31">
        <f t="shared" si="303"/>
        <v>2</v>
      </c>
      <c r="AD174" s="31">
        <f t="shared" si="303"/>
        <v>1</v>
      </c>
      <c r="AE174" s="31">
        <f t="shared" si="303"/>
        <v>4</v>
      </c>
      <c r="AF174" s="31">
        <f t="shared" si="303"/>
        <v>3</v>
      </c>
      <c r="AG174" s="31">
        <f t="shared" si="303"/>
        <v>1</v>
      </c>
      <c r="AH174" s="31">
        <f t="shared" si="303"/>
        <v>2</v>
      </c>
      <c r="AI174" s="31">
        <f t="shared" si="303"/>
        <v>7</v>
      </c>
      <c r="AJ174" s="31">
        <f t="shared" si="303"/>
        <v>5</v>
      </c>
      <c r="AK174" s="31">
        <f t="shared" si="303"/>
        <v>3</v>
      </c>
      <c r="AL174" s="31">
        <f t="shared" si="303"/>
        <v>6</v>
      </c>
      <c r="AM174" s="31">
        <f t="shared" si="303"/>
        <v>3</v>
      </c>
      <c r="AN174" s="31">
        <f t="shared" si="303"/>
        <v>1</v>
      </c>
      <c r="AO174" s="31">
        <f t="shared" si="303"/>
        <v>0</v>
      </c>
      <c r="AP174" s="31">
        <f t="shared" si="303"/>
        <v>4</v>
      </c>
      <c r="AQ174" s="31">
        <f t="shared" si="303"/>
        <v>3</v>
      </c>
      <c r="AR174" s="31">
        <f t="shared" si="303"/>
        <v>2</v>
      </c>
      <c r="AS174" s="31">
        <f t="shared" si="303"/>
        <v>5</v>
      </c>
      <c r="AV174" s="27"/>
      <c r="AW174" s="31">
        <f>COUNTIFS(AW121:AW158, "&gt;=6,2",AW121:AW158, "&lt;=6,5")</f>
        <v>2</v>
      </c>
      <c r="AX174" s="31">
        <f t="shared" ref="AX174:BP174" si="304">COUNTIFS(AX121:AX158, "&gt;=6,2",AX121:AX158, "&lt;=6,5")</f>
        <v>2</v>
      </c>
      <c r="AY174" s="31">
        <f t="shared" si="304"/>
        <v>0</v>
      </c>
      <c r="AZ174" s="31">
        <f t="shared" si="304"/>
        <v>0</v>
      </c>
      <c r="BA174" s="31">
        <f t="shared" si="304"/>
        <v>0</v>
      </c>
      <c r="BB174" s="31">
        <f t="shared" si="304"/>
        <v>1</v>
      </c>
      <c r="BC174" s="31">
        <f t="shared" si="304"/>
        <v>1</v>
      </c>
      <c r="BD174" s="31">
        <f t="shared" si="304"/>
        <v>2</v>
      </c>
      <c r="BE174" s="31">
        <f t="shared" si="304"/>
        <v>0</v>
      </c>
      <c r="BF174" s="31">
        <f t="shared" si="304"/>
        <v>1</v>
      </c>
      <c r="BG174" s="31">
        <f t="shared" si="304"/>
        <v>0</v>
      </c>
      <c r="BH174" s="31">
        <f t="shared" si="304"/>
        <v>0</v>
      </c>
      <c r="BI174" s="31">
        <f t="shared" si="304"/>
        <v>0</v>
      </c>
      <c r="BJ174" s="31">
        <f t="shared" si="304"/>
        <v>0</v>
      </c>
      <c r="BK174" s="31">
        <f t="shared" si="304"/>
        <v>0</v>
      </c>
      <c r="BL174" s="31">
        <f t="shared" si="304"/>
        <v>1</v>
      </c>
      <c r="BM174" s="31">
        <f t="shared" si="304"/>
        <v>0</v>
      </c>
      <c r="BN174" s="31">
        <f t="shared" si="304"/>
        <v>1</v>
      </c>
      <c r="BO174" s="31">
        <f t="shared" si="304"/>
        <v>1</v>
      </c>
      <c r="BP174" s="31">
        <f t="shared" si="304"/>
        <v>2</v>
      </c>
      <c r="BS174" s="27"/>
      <c r="BT174" s="31">
        <f>COUNTIFS(BT121:BT158, "&gt;=6,2",BT121:BT158, "&lt;=6,5")</f>
        <v>0</v>
      </c>
      <c r="BU174" s="31">
        <f t="shared" ref="BU174:CM174" si="305">COUNTIFS(BU121:BU158, "&gt;=6,2",BU121:BU158, "&lt;=6,5")</f>
        <v>0</v>
      </c>
      <c r="BV174" s="31">
        <f t="shared" si="305"/>
        <v>0</v>
      </c>
      <c r="BW174" s="31">
        <f t="shared" si="305"/>
        <v>0</v>
      </c>
      <c r="BX174" s="31">
        <f t="shared" si="305"/>
        <v>0</v>
      </c>
      <c r="BY174" s="31">
        <f t="shared" si="305"/>
        <v>0</v>
      </c>
      <c r="BZ174" s="31">
        <f t="shared" si="305"/>
        <v>1</v>
      </c>
      <c r="CA174" s="31">
        <f t="shared" si="305"/>
        <v>0</v>
      </c>
      <c r="CB174" s="31">
        <f t="shared" si="305"/>
        <v>0</v>
      </c>
      <c r="CC174" s="31">
        <f t="shared" si="305"/>
        <v>0</v>
      </c>
      <c r="CD174" s="31">
        <f t="shared" si="305"/>
        <v>0</v>
      </c>
      <c r="CE174" s="31">
        <f t="shared" si="305"/>
        <v>1</v>
      </c>
      <c r="CF174" s="31">
        <f t="shared" si="305"/>
        <v>0</v>
      </c>
      <c r="CG174" s="31">
        <f t="shared" si="305"/>
        <v>0</v>
      </c>
      <c r="CH174" s="31">
        <f t="shared" si="305"/>
        <v>0</v>
      </c>
      <c r="CI174" s="31">
        <f t="shared" si="305"/>
        <v>0</v>
      </c>
      <c r="CJ174" s="31">
        <f t="shared" si="305"/>
        <v>0</v>
      </c>
      <c r="CK174" s="31">
        <f t="shared" si="305"/>
        <v>0</v>
      </c>
      <c r="CL174" s="31">
        <f t="shared" si="305"/>
        <v>0</v>
      </c>
      <c r="CM174" s="31">
        <f t="shared" si="305"/>
        <v>1</v>
      </c>
    </row>
    <row r="175" spans="2:91" x14ac:dyDescent="0.3">
      <c r="B175" s="28"/>
      <c r="C175" s="31">
        <f>COUNTIF(C121:C158, "&gt;=6,6")</f>
        <v>1</v>
      </c>
      <c r="D175" s="31">
        <f t="shared" ref="D175:V175" si="306">COUNTIF(D121:D158, "&gt;=6,6")</f>
        <v>1</v>
      </c>
      <c r="E175" s="31">
        <f t="shared" si="306"/>
        <v>1</v>
      </c>
      <c r="F175" s="31">
        <f t="shared" si="306"/>
        <v>0</v>
      </c>
      <c r="G175" s="31">
        <f t="shared" si="306"/>
        <v>0</v>
      </c>
      <c r="H175" s="31">
        <f t="shared" si="306"/>
        <v>1</v>
      </c>
      <c r="I175" s="31">
        <f t="shared" si="306"/>
        <v>0</v>
      </c>
      <c r="J175" s="31">
        <f t="shared" si="306"/>
        <v>0</v>
      </c>
      <c r="K175" s="31">
        <f t="shared" si="306"/>
        <v>1</v>
      </c>
      <c r="L175" s="31">
        <f t="shared" si="306"/>
        <v>1</v>
      </c>
      <c r="M175" s="31">
        <f t="shared" si="306"/>
        <v>0</v>
      </c>
      <c r="N175" s="31">
        <f t="shared" si="306"/>
        <v>0</v>
      </c>
      <c r="O175" s="31">
        <f t="shared" si="306"/>
        <v>1</v>
      </c>
      <c r="P175" s="31">
        <f t="shared" si="306"/>
        <v>2</v>
      </c>
      <c r="Q175" s="31">
        <f t="shared" si="306"/>
        <v>1</v>
      </c>
      <c r="R175" s="31">
        <f t="shared" si="306"/>
        <v>0</v>
      </c>
      <c r="S175" s="31">
        <f t="shared" si="306"/>
        <v>0</v>
      </c>
      <c r="T175" s="31">
        <f t="shared" si="306"/>
        <v>0</v>
      </c>
      <c r="U175" s="31">
        <f t="shared" si="306"/>
        <v>0</v>
      </c>
      <c r="V175" s="31">
        <f t="shared" si="306"/>
        <v>0</v>
      </c>
      <c r="Y175" s="28"/>
      <c r="Z175" s="31">
        <f>COUNTIF(Z121:Z158, "&gt;=6,6")</f>
        <v>1</v>
      </c>
      <c r="AA175" s="31">
        <f t="shared" ref="AA175:AS175" si="307">COUNTIF(AA121:AA158, "&gt;=6,6")</f>
        <v>1</v>
      </c>
      <c r="AB175" s="31">
        <f t="shared" si="307"/>
        <v>1</v>
      </c>
      <c r="AC175" s="31">
        <f t="shared" si="307"/>
        <v>0</v>
      </c>
      <c r="AD175" s="31">
        <f t="shared" si="307"/>
        <v>0</v>
      </c>
      <c r="AE175" s="31">
        <f t="shared" si="307"/>
        <v>0</v>
      </c>
      <c r="AF175" s="31">
        <f t="shared" si="307"/>
        <v>0</v>
      </c>
      <c r="AG175" s="31">
        <f t="shared" si="307"/>
        <v>0</v>
      </c>
      <c r="AH175" s="31">
        <f t="shared" si="307"/>
        <v>1</v>
      </c>
      <c r="AI175" s="31">
        <f t="shared" si="307"/>
        <v>1</v>
      </c>
      <c r="AJ175" s="31">
        <f t="shared" si="307"/>
        <v>0</v>
      </c>
      <c r="AK175" s="31">
        <f t="shared" si="307"/>
        <v>0</v>
      </c>
      <c r="AL175" s="31">
        <f t="shared" si="307"/>
        <v>1</v>
      </c>
      <c r="AM175" s="31">
        <f t="shared" si="307"/>
        <v>2</v>
      </c>
      <c r="AN175" s="31">
        <f t="shared" si="307"/>
        <v>1</v>
      </c>
      <c r="AO175" s="31">
        <f t="shared" si="307"/>
        <v>0</v>
      </c>
      <c r="AP175" s="31">
        <f t="shared" si="307"/>
        <v>0</v>
      </c>
      <c r="AQ175" s="31">
        <f t="shared" si="307"/>
        <v>0</v>
      </c>
      <c r="AR175" s="31">
        <f t="shared" si="307"/>
        <v>0</v>
      </c>
      <c r="AS175" s="31">
        <f t="shared" si="307"/>
        <v>0</v>
      </c>
      <c r="AV175" s="28"/>
      <c r="AW175" s="31">
        <f>COUNTIF(AW121:AW158, "&gt;=6,6")</f>
        <v>0</v>
      </c>
      <c r="AX175" s="31">
        <f t="shared" ref="AX175:BP175" si="308">COUNTIF(AX121:AX158, "&gt;=6,6")</f>
        <v>0</v>
      </c>
      <c r="AY175" s="31">
        <f t="shared" si="308"/>
        <v>0</v>
      </c>
      <c r="AZ175" s="31">
        <f t="shared" si="308"/>
        <v>0</v>
      </c>
      <c r="BA175" s="31">
        <f t="shared" si="308"/>
        <v>0</v>
      </c>
      <c r="BB175" s="31">
        <f t="shared" si="308"/>
        <v>1</v>
      </c>
      <c r="BC175" s="31">
        <f t="shared" si="308"/>
        <v>0</v>
      </c>
      <c r="BD175" s="31">
        <f t="shared" si="308"/>
        <v>0</v>
      </c>
      <c r="BE175" s="31">
        <f t="shared" si="308"/>
        <v>0</v>
      </c>
      <c r="BF175" s="31">
        <f t="shared" si="308"/>
        <v>0</v>
      </c>
      <c r="BG175" s="31">
        <f t="shared" si="308"/>
        <v>0</v>
      </c>
      <c r="BH175" s="31">
        <f t="shared" si="308"/>
        <v>0</v>
      </c>
      <c r="BI175" s="31">
        <f t="shared" si="308"/>
        <v>0</v>
      </c>
      <c r="BJ175" s="31">
        <f t="shared" si="308"/>
        <v>0</v>
      </c>
      <c r="BK175" s="31">
        <f t="shared" si="308"/>
        <v>0</v>
      </c>
      <c r="BL175" s="31">
        <f t="shared" si="308"/>
        <v>0</v>
      </c>
      <c r="BM175" s="31">
        <f t="shared" si="308"/>
        <v>0</v>
      </c>
      <c r="BN175" s="31">
        <f t="shared" si="308"/>
        <v>0</v>
      </c>
      <c r="BO175" s="31">
        <f t="shared" si="308"/>
        <v>0</v>
      </c>
      <c r="BP175" s="31">
        <f t="shared" si="308"/>
        <v>0</v>
      </c>
      <c r="BS175" s="28"/>
      <c r="BT175" s="31">
        <f>COUNTIF(BT121:BT158, "&gt;=6,6")</f>
        <v>0</v>
      </c>
      <c r="BU175" s="31">
        <f t="shared" ref="BU175:CM175" si="309">COUNTIF(BU121:BU158, "&gt;=6,6")</f>
        <v>0</v>
      </c>
      <c r="BV175" s="31">
        <f t="shared" si="309"/>
        <v>0</v>
      </c>
      <c r="BW175" s="31">
        <f t="shared" si="309"/>
        <v>0</v>
      </c>
      <c r="BX175" s="31">
        <f t="shared" si="309"/>
        <v>0</v>
      </c>
      <c r="BY175" s="31">
        <f t="shared" si="309"/>
        <v>0</v>
      </c>
      <c r="BZ175" s="31">
        <f t="shared" si="309"/>
        <v>0</v>
      </c>
      <c r="CA175" s="31">
        <f t="shared" si="309"/>
        <v>0</v>
      </c>
      <c r="CB175" s="31">
        <f t="shared" si="309"/>
        <v>0</v>
      </c>
      <c r="CC175" s="31">
        <f t="shared" si="309"/>
        <v>0</v>
      </c>
      <c r="CD175" s="31">
        <f t="shared" si="309"/>
        <v>0</v>
      </c>
      <c r="CE175" s="31">
        <f t="shared" si="309"/>
        <v>0</v>
      </c>
      <c r="CF175" s="31">
        <f t="shared" si="309"/>
        <v>0</v>
      </c>
      <c r="CG175" s="31">
        <f t="shared" si="309"/>
        <v>0</v>
      </c>
      <c r="CH175" s="31">
        <f t="shared" si="309"/>
        <v>0</v>
      </c>
      <c r="CI175" s="31">
        <f t="shared" si="309"/>
        <v>0</v>
      </c>
      <c r="CJ175" s="31">
        <f t="shared" si="309"/>
        <v>0</v>
      </c>
      <c r="CK175" s="31">
        <f t="shared" si="309"/>
        <v>0</v>
      </c>
      <c r="CL175" s="31">
        <f t="shared" si="309"/>
        <v>0</v>
      </c>
      <c r="CM175" s="31">
        <f t="shared" si="309"/>
        <v>0</v>
      </c>
    </row>
    <row r="176" spans="2:91" x14ac:dyDescent="0.3">
      <c r="C176" s="17">
        <f t="shared" ref="C176" si="310">SUM(C171:C175)</f>
        <v>19</v>
      </c>
      <c r="D176" s="17">
        <f t="shared" ref="D176" si="311">SUM(D171:D175)</f>
        <v>19</v>
      </c>
      <c r="E176" s="17">
        <f t="shared" ref="E176" si="312">SUM(E171:E175)</f>
        <v>19</v>
      </c>
      <c r="F176" s="17">
        <f t="shared" ref="F176" si="313">SUM(F171:F175)</f>
        <v>19</v>
      </c>
      <c r="G176" s="17">
        <f t="shared" ref="G176" si="314">SUM(G171:G175)</f>
        <v>19</v>
      </c>
      <c r="H176" s="17">
        <f t="shared" ref="H176" si="315">SUM(H171:H175)</f>
        <v>19</v>
      </c>
      <c r="I176" s="17">
        <f t="shared" ref="I176" si="316">SUM(I171:I175)</f>
        <v>19</v>
      </c>
      <c r="J176" s="17">
        <f t="shared" ref="J176" si="317">SUM(J171:J175)</f>
        <v>19</v>
      </c>
      <c r="K176" s="17">
        <f t="shared" ref="K176" si="318">SUM(K171:K175)</f>
        <v>19</v>
      </c>
      <c r="L176" s="17">
        <f t="shared" ref="L176" si="319">SUM(L171:L175)</f>
        <v>19</v>
      </c>
      <c r="M176" s="17">
        <f t="shared" ref="M176" si="320">SUM(M171:M175)</f>
        <v>19</v>
      </c>
      <c r="N176" s="17">
        <f t="shared" ref="N176" si="321">SUM(N171:N175)</f>
        <v>19</v>
      </c>
      <c r="O176" s="17">
        <f t="shared" ref="O176" si="322">SUM(O171:O175)</f>
        <v>19</v>
      </c>
      <c r="P176" s="17">
        <f t="shared" ref="P176" si="323">SUM(P171:P175)</f>
        <v>19</v>
      </c>
      <c r="Q176" s="17">
        <f t="shared" ref="Q176" si="324">SUM(Q171:Q175)</f>
        <v>19</v>
      </c>
      <c r="R176" s="17">
        <f t="shared" ref="R176" si="325">SUM(R171:R175)</f>
        <v>19</v>
      </c>
      <c r="S176" s="17">
        <f t="shared" ref="S176" si="326">SUM(S171:S175)</f>
        <v>19</v>
      </c>
      <c r="T176" s="17">
        <f t="shared" ref="T176" si="327">SUM(T171:T175)</f>
        <v>19</v>
      </c>
      <c r="U176" s="17">
        <f t="shared" ref="U176" si="328">SUM(U171:U175)</f>
        <v>19</v>
      </c>
      <c r="V176" s="17">
        <f t="shared" ref="V176" si="329">SUM(V171:V175)</f>
        <v>19</v>
      </c>
      <c r="Y176" s="23"/>
      <c r="Z176" s="17">
        <f t="shared" ref="Z176" si="330">SUM(Z171:Z175)</f>
        <v>4</v>
      </c>
      <c r="AA176" s="17">
        <f t="shared" ref="AA176" si="331">SUM(AA171:AA175)</f>
        <v>5</v>
      </c>
      <c r="AB176" s="17">
        <f t="shared" ref="AB176" si="332">SUM(AB171:AB175)</f>
        <v>3</v>
      </c>
      <c r="AC176" s="17">
        <f t="shared" ref="AC176" si="333">SUM(AC171:AC175)</f>
        <v>2</v>
      </c>
      <c r="AD176" s="17">
        <f t="shared" ref="AD176" si="334">SUM(AD171:AD175)</f>
        <v>2</v>
      </c>
      <c r="AE176" s="17">
        <f t="shared" ref="AE176" si="335">SUM(AE171:AE175)</f>
        <v>4</v>
      </c>
      <c r="AF176" s="17">
        <f t="shared" ref="AF176" si="336">SUM(AF171:AF175)</f>
        <v>3</v>
      </c>
      <c r="AG176" s="17">
        <f t="shared" ref="AG176" si="337">SUM(AG171:AG175)</f>
        <v>2</v>
      </c>
      <c r="AH176" s="17">
        <f t="shared" ref="AH176" si="338">SUM(AH171:AH175)</f>
        <v>7</v>
      </c>
      <c r="AI176" s="17">
        <f t="shared" ref="AI176" si="339">SUM(AI171:AI175)</f>
        <v>10</v>
      </c>
      <c r="AJ176" s="17">
        <f t="shared" ref="AJ176" si="340">SUM(AJ171:AJ175)</f>
        <v>8</v>
      </c>
      <c r="AK176" s="17">
        <f t="shared" ref="AK176" si="341">SUM(AK171:AK175)</f>
        <v>4</v>
      </c>
      <c r="AL176" s="17">
        <f t="shared" ref="AL176" si="342">SUM(AL171:AL175)</f>
        <v>12</v>
      </c>
      <c r="AM176" s="17">
        <f t="shared" ref="AM176" si="343">SUM(AM171:AM175)</f>
        <v>6</v>
      </c>
      <c r="AN176" s="17">
        <f t="shared" ref="AN176" si="344">SUM(AN171:AN175)</f>
        <v>2</v>
      </c>
      <c r="AO176" s="17">
        <f t="shared" ref="AO176" si="345">SUM(AO171:AO175)</f>
        <v>1</v>
      </c>
      <c r="AP176" s="17">
        <f t="shared" ref="AP176" si="346">SUM(AP171:AP175)</f>
        <v>5</v>
      </c>
      <c r="AQ176" s="17">
        <f t="shared" ref="AQ176" si="347">SUM(AQ171:AQ175)</f>
        <v>6</v>
      </c>
      <c r="AR176" s="17">
        <f t="shared" ref="AR176" si="348">SUM(AR171:AR175)</f>
        <v>3</v>
      </c>
      <c r="AS176" s="17">
        <f t="shared" ref="AS176" si="349">SUM(AS171:AS175)</f>
        <v>5</v>
      </c>
      <c r="AV176" s="23"/>
      <c r="AW176" s="17">
        <f t="shared" ref="AW176" si="350">SUM(AW171:AW175)</f>
        <v>7</v>
      </c>
      <c r="AX176" s="17">
        <f t="shared" ref="AX176" si="351">SUM(AX171:AX175)</f>
        <v>8</v>
      </c>
      <c r="AY176" s="17">
        <f t="shared" ref="AY176" si="352">SUM(AY171:AY175)</f>
        <v>5</v>
      </c>
      <c r="AZ176" s="17">
        <f t="shared" ref="AZ176" si="353">SUM(AZ171:AZ175)</f>
        <v>10</v>
      </c>
      <c r="BA176" s="17">
        <f t="shared" ref="BA176" si="354">SUM(BA171:BA175)</f>
        <v>3</v>
      </c>
      <c r="BB176" s="17">
        <f t="shared" ref="BB176" si="355">SUM(BB171:BB175)</f>
        <v>7</v>
      </c>
      <c r="BC176" s="17">
        <f t="shared" ref="BC176" si="356">SUM(BC171:BC175)</f>
        <v>6</v>
      </c>
      <c r="BD176" s="17">
        <f t="shared" ref="BD176" si="357">SUM(BD171:BD175)</f>
        <v>3</v>
      </c>
      <c r="BE176" s="17">
        <f t="shared" ref="BE176" si="358">SUM(BE171:BE175)</f>
        <v>3</v>
      </c>
      <c r="BF176" s="17">
        <f t="shared" ref="BF176" si="359">SUM(BF171:BF175)</f>
        <v>9</v>
      </c>
      <c r="BG176" s="17">
        <f t="shared" ref="BG176" si="360">SUM(BG171:BG175)</f>
        <v>2</v>
      </c>
      <c r="BH176" s="17">
        <f t="shared" ref="BH176" si="361">SUM(BH171:BH175)</f>
        <v>6</v>
      </c>
      <c r="BI176" s="17">
        <f t="shared" ref="BI176" si="362">SUM(BI171:BI175)</f>
        <v>3</v>
      </c>
      <c r="BJ176" s="17">
        <f t="shared" ref="BJ176" si="363">SUM(BJ171:BJ175)</f>
        <v>7</v>
      </c>
      <c r="BK176" s="17">
        <f t="shared" ref="BK176" si="364">SUM(BK171:BK175)</f>
        <v>3</v>
      </c>
      <c r="BL176" s="17">
        <f t="shared" ref="BL176" si="365">SUM(BL171:BL175)</f>
        <v>7</v>
      </c>
      <c r="BM176" s="17">
        <f t="shared" ref="BM176" si="366">SUM(BM171:BM175)</f>
        <v>6</v>
      </c>
      <c r="BN176" s="17">
        <f t="shared" ref="BN176" si="367">SUM(BN171:BN175)</f>
        <v>3</v>
      </c>
      <c r="BO176" s="17">
        <f t="shared" ref="BO176" si="368">SUM(BO171:BO175)</f>
        <v>7</v>
      </c>
      <c r="BP176" s="17">
        <f t="shared" ref="BP176" si="369">SUM(BP171:BP175)</f>
        <v>6</v>
      </c>
      <c r="BS176" s="23"/>
      <c r="BT176" s="17">
        <f t="shared" ref="BT176" si="370">SUM(BT171:BT175)</f>
        <v>8</v>
      </c>
      <c r="BU176" s="17">
        <f t="shared" ref="BU176" si="371">SUM(BU171:BU175)</f>
        <v>6</v>
      </c>
      <c r="BV176" s="17">
        <f t="shared" ref="BV176" si="372">SUM(BV171:BV175)</f>
        <v>11</v>
      </c>
      <c r="BW176" s="17">
        <f t="shared" ref="BW176" si="373">SUM(BW171:BW175)</f>
        <v>7</v>
      </c>
      <c r="BX176" s="17">
        <f t="shared" ref="BX176" si="374">SUM(BX171:BX175)</f>
        <v>14</v>
      </c>
      <c r="BY176" s="17">
        <f t="shared" ref="BY176" si="375">SUM(BY171:BY175)</f>
        <v>8</v>
      </c>
      <c r="BZ176" s="17">
        <f t="shared" ref="BZ176" si="376">SUM(BZ171:BZ175)</f>
        <v>10</v>
      </c>
      <c r="CA176" s="17">
        <f t="shared" ref="CA176" si="377">SUM(CA171:CA175)</f>
        <v>14</v>
      </c>
      <c r="CB176" s="17">
        <f t="shared" ref="CB176" si="378">SUM(CB171:CB175)</f>
        <v>9</v>
      </c>
      <c r="CC176" s="17">
        <f t="shared" ref="CC176" si="379">SUM(CC171:CC175)</f>
        <v>0</v>
      </c>
      <c r="CD176" s="17">
        <f t="shared" ref="CD176" si="380">SUM(CD171:CD175)</f>
        <v>9</v>
      </c>
      <c r="CE176" s="17">
        <f t="shared" ref="CE176" si="381">SUM(CE171:CE175)</f>
        <v>9</v>
      </c>
      <c r="CF176" s="17">
        <f t="shared" ref="CF176" si="382">SUM(CF171:CF175)</f>
        <v>4</v>
      </c>
      <c r="CG176" s="17">
        <f t="shared" ref="CG176" si="383">SUM(CG171:CG175)</f>
        <v>6</v>
      </c>
      <c r="CH176" s="17">
        <f t="shared" ref="CH176" si="384">SUM(CH171:CH175)</f>
        <v>14</v>
      </c>
      <c r="CI176" s="17">
        <f t="shared" ref="CI176" si="385">SUM(CI171:CI175)</f>
        <v>11</v>
      </c>
      <c r="CJ176" s="17">
        <f t="shared" ref="CJ176" si="386">SUM(CJ171:CJ175)</f>
        <v>8</v>
      </c>
      <c r="CK176" s="17">
        <f t="shared" ref="CK176" si="387">SUM(CK171:CK175)</f>
        <v>10</v>
      </c>
      <c r="CL176" s="17">
        <f t="shared" ref="CL176" si="388">SUM(CL171:CL175)</f>
        <v>9</v>
      </c>
      <c r="CM176" s="17">
        <f t="shared" ref="CM176" si="389">SUM(CM171:CM175)</f>
        <v>8</v>
      </c>
    </row>
    <row r="177" spans="3:22" x14ac:dyDescent="0.3">
      <c r="C177" s="19">
        <f>Z176+AW176+BT176</f>
        <v>19</v>
      </c>
      <c r="D177" s="19">
        <f t="shared" ref="D177:V177" si="390">AA176+AX176+BU176</f>
        <v>19</v>
      </c>
      <c r="E177" s="19">
        <f t="shared" si="390"/>
        <v>19</v>
      </c>
      <c r="F177" s="19">
        <f t="shared" si="390"/>
        <v>19</v>
      </c>
      <c r="G177" s="19">
        <f t="shared" si="390"/>
        <v>19</v>
      </c>
      <c r="H177" s="19">
        <f t="shared" si="390"/>
        <v>19</v>
      </c>
      <c r="I177" s="19">
        <f t="shared" si="390"/>
        <v>19</v>
      </c>
      <c r="J177" s="19">
        <f t="shared" si="390"/>
        <v>19</v>
      </c>
      <c r="K177" s="19">
        <f t="shared" si="390"/>
        <v>19</v>
      </c>
      <c r="L177" s="19">
        <f t="shared" si="390"/>
        <v>19</v>
      </c>
      <c r="M177" s="19">
        <f t="shared" si="390"/>
        <v>19</v>
      </c>
      <c r="N177" s="19">
        <f t="shared" si="390"/>
        <v>19</v>
      </c>
      <c r="O177" s="19">
        <f t="shared" si="390"/>
        <v>19</v>
      </c>
      <c r="P177" s="19">
        <f t="shared" si="390"/>
        <v>19</v>
      </c>
      <c r="Q177" s="19">
        <f t="shared" si="390"/>
        <v>19</v>
      </c>
      <c r="R177" s="19">
        <f t="shared" si="390"/>
        <v>19</v>
      </c>
      <c r="S177" s="19">
        <f t="shared" si="390"/>
        <v>19</v>
      </c>
      <c r="T177" s="19">
        <f t="shared" si="390"/>
        <v>19</v>
      </c>
      <c r="U177" s="19">
        <f t="shared" si="390"/>
        <v>19</v>
      </c>
      <c r="V177" s="19">
        <f t="shared" si="390"/>
        <v>19</v>
      </c>
    </row>
  </sheetData>
  <conditionalFormatting sqref="C3:V40">
    <cfRule type="cellIs" dxfId="95" priority="182" operator="between">
      <formula>6.2</formula>
      <formula>6.5</formula>
    </cfRule>
    <cfRule type="cellIs" dxfId="94" priority="183" operator="between">
      <formula>5.4</formula>
      <formula>5.7</formula>
    </cfRule>
    <cfRule type="cellIs" dxfId="93" priority="184" operator="between">
      <formula>5.8</formula>
      <formula>6.1</formula>
    </cfRule>
    <cfRule type="cellIs" dxfId="92" priority="185" operator="lessThanOrEqual">
      <formula>5.3</formula>
    </cfRule>
    <cfRule type="cellIs" dxfId="91" priority="186" operator="greaterThanOrEqual">
      <formula>6.6</formula>
    </cfRule>
  </conditionalFormatting>
  <conditionalFormatting sqref="V45:V49">
    <cfRule type="dataBar" priority="1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{73601808-9B0B-4A8F-B7F5-BE2BD3DFB0D4}</x14:id>
        </ext>
      </extLst>
    </cfRule>
  </conditionalFormatting>
  <conditionalFormatting sqref="C53:R57">
    <cfRule type="dataBar" priority="1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{62045C97-D481-454A-B686-86C0B2AB31B0}</x14:id>
        </ext>
      </extLst>
    </cfRule>
  </conditionalFormatting>
  <conditionalFormatting sqref="V104:V108">
    <cfRule type="dataBar" priority="1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{3F501C3E-8646-43D8-8F0B-3CC38E7E63A1}</x14:id>
        </ext>
      </extLst>
    </cfRule>
  </conditionalFormatting>
  <conditionalFormatting sqref="C45:U49">
    <cfRule type="dataBar" priority="1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{3586E4C1-1942-4041-8777-D6A044A95DFB}</x14:id>
        </ext>
      </extLst>
    </cfRule>
  </conditionalFormatting>
  <conditionalFormatting sqref="C62:V99">
    <cfRule type="cellIs" priority="151" operator="equal">
      <formula>"-"</formula>
    </cfRule>
    <cfRule type="cellIs" dxfId="90" priority="152" operator="between">
      <formula>6.2</formula>
      <formula>6.5</formula>
    </cfRule>
    <cfRule type="cellIs" dxfId="89" priority="153" operator="between">
      <formula>5.4</formula>
      <formula>5.7</formula>
    </cfRule>
    <cfRule type="cellIs" dxfId="88" priority="154" operator="between">
      <formula>5.8</formula>
      <formula>6.1</formula>
    </cfRule>
    <cfRule type="cellIs" dxfId="87" priority="155" operator="lessThanOrEqual">
      <formula>5.3</formula>
    </cfRule>
    <cfRule type="cellIs" dxfId="86" priority="156" operator="between">
      <formula>6.6</formula>
      <formula>11</formula>
    </cfRule>
  </conditionalFormatting>
  <conditionalFormatting sqref="C112:V116">
    <cfRule type="dataBar" priority="1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{79F30F8E-BC0E-438A-BFD0-09FBDC86C351}</x14:id>
        </ext>
      </extLst>
    </cfRule>
  </conditionalFormatting>
  <conditionalFormatting sqref="C104:U108">
    <cfRule type="dataBar" priority="1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{9BF21872-A86C-4B29-97AC-6F617AD897BE}</x14:id>
        </ext>
      </extLst>
    </cfRule>
  </conditionalFormatting>
  <conditionalFormatting sqref="Z62:AS99">
    <cfRule type="cellIs" priority="132" operator="equal">
      <formula>"-"</formula>
    </cfRule>
    <cfRule type="cellIs" dxfId="85" priority="133" operator="between">
      <formula>6.2</formula>
      <formula>6.5</formula>
    </cfRule>
    <cfRule type="cellIs" dxfId="84" priority="134" operator="between">
      <formula>5.4</formula>
      <formula>5.7</formula>
    </cfRule>
    <cfRule type="cellIs" dxfId="83" priority="135" operator="between">
      <formula>5.8</formula>
      <formula>6.1</formula>
    </cfRule>
    <cfRule type="cellIs" dxfId="82" priority="136" operator="lessThanOrEqual">
      <formula>5.3</formula>
    </cfRule>
    <cfRule type="cellIs" dxfId="81" priority="137" operator="between">
      <formula>6.6</formula>
      <formula>11</formula>
    </cfRule>
  </conditionalFormatting>
  <conditionalFormatting sqref="Z112:AS116">
    <cfRule type="dataBar" priority="1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{BE6298A2-8855-4E30-9E5D-79357B62A3A3}</x14:id>
        </ext>
      </extLst>
    </cfRule>
  </conditionalFormatting>
  <conditionalFormatting sqref="Z104:AL108">
    <cfRule type="dataBar" priority="1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{E4E04AF4-70F9-4BEA-97F9-957DCB6ED249}</x14:id>
        </ext>
      </extLst>
    </cfRule>
  </conditionalFormatting>
  <conditionalFormatting sqref="AM104:AS108">
    <cfRule type="dataBar" priority="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{908DF066-D7FB-4790-B85A-79A028994281}</x14:id>
        </ext>
      </extLst>
    </cfRule>
  </conditionalFormatting>
  <conditionalFormatting sqref="AW62:BP99">
    <cfRule type="cellIs" priority="116" operator="equal">
      <formula>"-"</formula>
    </cfRule>
    <cfRule type="cellIs" dxfId="80" priority="117" operator="between">
      <formula>6.2</formula>
      <formula>6.5</formula>
    </cfRule>
    <cfRule type="cellIs" dxfId="79" priority="118" operator="between">
      <formula>5.4</formula>
      <formula>5.7</formula>
    </cfRule>
    <cfRule type="cellIs" dxfId="78" priority="119" operator="between">
      <formula>5.8</formula>
      <formula>6.1</formula>
    </cfRule>
    <cfRule type="cellIs" dxfId="77" priority="120" operator="lessThanOrEqual">
      <formula>5.3</formula>
    </cfRule>
    <cfRule type="cellIs" dxfId="76" priority="121" operator="between">
      <formula>6.6</formula>
      <formula>11</formula>
    </cfRule>
  </conditionalFormatting>
  <conditionalFormatting sqref="AW112:BI116">
    <cfRule type="dataBar" priority="1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{19E6EF01-3054-4E60-9E25-7173F0DF6BF8}</x14:id>
        </ext>
      </extLst>
    </cfRule>
  </conditionalFormatting>
  <conditionalFormatting sqref="AW104:BI108">
    <cfRule type="dataBar" priority="1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{ACD0E235-E267-4C33-B788-61E6039B6E0A}</x14:id>
        </ext>
      </extLst>
    </cfRule>
  </conditionalFormatting>
  <conditionalFormatting sqref="BJ112:BP116">
    <cfRule type="dataBar" priority="1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{FF9B0EEB-8748-4B27-848B-6528B21B1295}</x14:id>
        </ext>
      </extLst>
    </cfRule>
  </conditionalFormatting>
  <conditionalFormatting sqref="BJ104:BP108">
    <cfRule type="dataBar" priority="1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{21C70794-9AE8-451B-B312-327337BBBB62}</x14:id>
        </ext>
      </extLst>
    </cfRule>
  </conditionalFormatting>
  <conditionalFormatting sqref="BT62:CM99">
    <cfRule type="cellIs" priority="100" operator="equal">
      <formula>"-"</formula>
    </cfRule>
    <cfRule type="cellIs" dxfId="75" priority="101" operator="between">
      <formula>6.2</formula>
      <formula>6.5</formula>
    </cfRule>
    <cfRule type="cellIs" dxfId="74" priority="102" operator="between">
      <formula>5.4</formula>
      <formula>5.7</formula>
    </cfRule>
    <cfRule type="cellIs" dxfId="73" priority="103" operator="between">
      <formula>5.8</formula>
      <formula>6.1</formula>
    </cfRule>
    <cfRule type="cellIs" dxfId="72" priority="104" operator="lessThanOrEqual">
      <formula>5.3</formula>
    </cfRule>
    <cfRule type="cellIs" dxfId="71" priority="105" operator="between">
      <formula>6.6</formula>
      <formula>11</formula>
    </cfRule>
  </conditionalFormatting>
  <conditionalFormatting sqref="BT112:CF116">
    <cfRule type="dataBar" priority="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{4F811377-C9AF-4E03-AD3E-B8D9412EFFDA}</x14:id>
        </ext>
      </extLst>
    </cfRule>
  </conditionalFormatting>
  <conditionalFormatting sqref="BT104:CF108">
    <cfRule type="dataBar" priority="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{BBE0951E-4BE8-4274-BD75-1833A189498B}</x14:id>
        </ext>
      </extLst>
    </cfRule>
  </conditionalFormatting>
  <conditionalFormatting sqref="CG112:CM116">
    <cfRule type="dataBar" priority="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{32105BA8-03F5-4D01-8951-E86358C48E4D}</x14:id>
        </ext>
      </extLst>
    </cfRule>
  </conditionalFormatting>
  <conditionalFormatting sqref="CG104:CM108">
    <cfRule type="dataBar" priority="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{524616F4-DE26-4006-98BE-0D434447CAF0}</x14:id>
        </ext>
      </extLst>
    </cfRule>
  </conditionalFormatting>
  <conditionalFormatting sqref="V163:V167">
    <cfRule type="dataBar" priority="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{610919C6-FC3A-46E3-B4F3-F0B8F7218DA0}</x14:id>
        </ext>
      </extLst>
    </cfRule>
  </conditionalFormatting>
  <conditionalFormatting sqref="V171:V175">
    <cfRule type="dataBar" priority="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{27FA205A-20DF-4E3F-ADF9-35008518D095}</x14:id>
        </ext>
      </extLst>
    </cfRule>
  </conditionalFormatting>
  <conditionalFormatting sqref="C121:V158">
    <cfRule type="cellIs" priority="82" operator="equal">
      <formula>"-"</formula>
    </cfRule>
    <cfRule type="cellIs" dxfId="70" priority="83" operator="between">
      <formula>6.2</formula>
      <formula>6.5</formula>
    </cfRule>
    <cfRule type="cellIs" dxfId="69" priority="84" operator="between">
      <formula>5.4</formula>
      <formula>5.7</formula>
    </cfRule>
    <cfRule type="cellIs" dxfId="68" priority="85" operator="between">
      <formula>5.8</formula>
      <formula>6.1</formula>
    </cfRule>
    <cfRule type="cellIs" dxfId="67" priority="86" operator="lessThanOrEqual">
      <formula>5.3</formula>
    </cfRule>
    <cfRule type="cellIs" dxfId="66" priority="87" operator="between">
      <formula>6.6</formula>
      <formula>11</formula>
    </cfRule>
  </conditionalFormatting>
  <conditionalFormatting sqref="C171:U175">
    <cfRule type="dataBar" priority="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{6B251212-B7E7-4C02-A7B4-44DC4C533202}</x14:id>
        </ext>
      </extLst>
    </cfRule>
  </conditionalFormatting>
  <conditionalFormatting sqref="C163:U167">
    <cfRule type="dataBar" priority="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{D3E9B376-B056-4F4A-82DB-FE4728D7501A}</x14:id>
        </ext>
      </extLst>
    </cfRule>
  </conditionalFormatting>
  <conditionalFormatting sqref="Z121:AS158">
    <cfRule type="cellIs" priority="74" operator="equal">
      <formula>"-"</formula>
    </cfRule>
    <cfRule type="cellIs" dxfId="65" priority="75" operator="between">
      <formula>6.2</formula>
      <formula>6.5</formula>
    </cfRule>
    <cfRule type="cellIs" dxfId="64" priority="76" operator="between">
      <formula>5.4</formula>
      <formula>5.7</formula>
    </cfRule>
    <cfRule type="cellIs" dxfId="63" priority="77" operator="between">
      <formula>5.8</formula>
      <formula>6.1</formula>
    </cfRule>
    <cfRule type="cellIs" dxfId="62" priority="78" operator="lessThanOrEqual">
      <formula>5.3</formula>
    </cfRule>
    <cfRule type="cellIs" dxfId="61" priority="79" operator="between">
      <formula>6.6</formula>
      <formula>11</formula>
    </cfRule>
  </conditionalFormatting>
  <conditionalFormatting sqref="Z171:AL175">
    <cfRule type="dataBar" priority="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{A24A6F48-DC99-4CBC-B1F4-C23F46FE7FDD}</x14:id>
        </ext>
      </extLst>
    </cfRule>
  </conditionalFormatting>
  <conditionalFormatting sqref="Z163:AL167">
    <cfRule type="dataBar" priority="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{75BBBD24-BC06-4468-B08C-24F3E9EC63D3}</x14:id>
        </ext>
      </extLst>
    </cfRule>
  </conditionalFormatting>
  <conditionalFormatting sqref="AM171:AS175">
    <cfRule type="dataBar" priority="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{EB6122FA-97BF-41F4-9577-8B5DBDC6A4A7}</x14:id>
        </ext>
      </extLst>
    </cfRule>
  </conditionalFormatting>
  <conditionalFormatting sqref="AM163:AS167">
    <cfRule type="dataBar" priority="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{42BD0C52-E550-4C39-AD7B-FB142CE8E7BA}</x14:id>
        </ext>
      </extLst>
    </cfRule>
  </conditionalFormatting>
  <conditionalFormatting sqref="AW121:BP158">
    <cfRule type="cellIs" priority="58" operator="equal">
      <formula>"-"</formula>
    </cfRule>
    <cfRule type="cellIs" dxfId="60" priority="59" operator="between">
      <formula>6.2</formula>
      <formula>6.5</formula>
    </cfRule>
    <cfRule type="cellIs" dxfId="59" priority="60" operator="between">
      <formula>5.4</formula>
      <formula>5.7</formula>
    </cfRule>
    <cfRule type="cellIs" dxfId="58" priority="61" operator="between">
      <formula>5.8</formula>
      <formula>6.1</formula>
    </cfRule>
    <cfRule type="cellIs" dxfId="57" priority="62" operator="lessThanOrEqual">
      <formula>5.3</formula>
    </cfRule>
    <cfRule type="cellIs" dxfId="56" priority="63" operator="between">
      <formula>6.6</formula>
      <formula>11</formula>
    </cfRule>
  </conditionalFormatting>
  <conditionalFormatting sqref="AW171:BI175">
    <cfRule type="dataBar" priority="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{B25C0140-9DEA-4A1B-AB90-7054714F66E6}</x14:id>
        </ext>
      </extLst>
    </cfRule>
  </conditionalFormatting>
  <conditionalFormatting sqref="AW163:BI167">
    <cfRule type="dataBar" priority="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{50733D07-0051-4104-96D3-B5BA60D99680}</x14:id>
        </ext>
      </extLst>
    </cfRule>
  </conditionalFormatting>
  <conditionalFormatting sqref="BJ171:BP175">
    <cfRule type="dataBar" priority="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{475F1D66-2763-40F5-A7C0-DFCD115916BE}</x14:id>
        </ext>
      </extLst>
    </cfRule>
  </conditionalFormatting>
  <conditionalFormatting sqref="BJ163:BP167">
    <cfRule type="dataBar" priority="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{E2EBC23A-6C35-4382-8853-3FB38A4E21FB}</x14:id>
        </ext>
      </extLst>
    </cfRule>
  </conditionalFormatting>
  <conditionalFormatting sqref="BT121:CM158">
    <cfRule type="cellIs" priority="42" operator="equal">
      <formula>"-"</formula>
    </cfRule>
    <cfRule type="cellIs" dxfId="55" priority="43" operator="between">
      <formula>6.2</formula>
      <formula>6.5</formula>
    </cfRule>
    <cfRule type="cellIs" dxfId="54" priority="44" operator="between">
      <formula>5.4</formula>
      <formula>5.7</formula>
    </cfRule>
    <cfRule type="cellIs" dxfId="53" priority="45" operator="between">
      <formula>5.8</formula>
      <formula>6.1</formula>
    </cfRule>
    <cfRule type="cellIs" dxfId="52" priority="46" operator="lessThanOrEqual">
      <formula>5.3</formula>
    </cfRule>
    <cfRule type="cellIs" dxfId="51" priority="47" operator="between">
      <formula>6.6</formula>
      <formula>11</formula>
    </cfRule>
  </conditionalFormatting>
  <conditionalFormatting sqref="BT171:CF175">
    <cfRule type="dataBar" priority="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{87F08FC3-F451-43FD-8430-B40B544F821D}</x14:id>
        </ext>
      </extLst>
    </cfRule>
  </conditionalFormatting>
  <conditionalFormatting sqref="BT163:CF167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{E3A6BBA7-1A89-484D-80FB-E9329A1EF392}</x14:id>
        </ext>
      </extLst>
    </cfRule>
  </conditionalFormatting>
  <conditionalFormatting sqref="CG171:CM175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{259E09E8-5BB7-48CD-91DA-C9609F18D0B2}</x14:id>
        </ext>
      </extLst>
    </cfRule>
  </conditionalFormatting>
  <conditionalFormatting sqref="CG163:CM167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{5D59CE25-1328-4B4F-8D17-88195970B359}</x14:id>
        </ext>
      </extLst>
    </cfRule>
  </conditionalFormatting>
  <conditionalFormatting sqref="S53:U57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{D80FF438-EDEA-4CBF-8A16-8FB3C62564DD}</x14:id>
        </ext>
      </extLst>
    </cfRule>
  </conditionalFormatting>
  <conditionalFormatting sqref="V53:V57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{ECE235ED-9CC2-4864-A8EF-B4EE31E11756}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3601808-9B0B-4A8F-B7F5-BE2BD3DFB0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V45:V49</xm:sqref>
        </x14:conditionalFormatting>
        <x14:conditionalFormatting xmlns:xm="http://schemas.microsoft.com/office/excel/2006/main">
          <x14:cfRule type="dataBar" id="{62045C97-D481-454A-B686-86C0B2AB31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C53:R57</xm:sqref>
        </x14:conditionalFormatting>
        <x14:conditionalFormatting xmlns:xm="http://schemas.microsoft.com/office/excel/2006/main">
          <x14:cfRule type="dataBar" id="{3F501C3E-8646-43D8-8F0B-3CC38E7E63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V104:V108</xm:sqref>
        </x14:conditionalFormatting>
        <x14:conditionalFormatting xmlns:xm="http://schemas.microsoft.com/office/excel/2006/main">
          <x14:cfRule type="dataBar" id="{3586E4C1-1942-4041-8777-D6A044A95D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C45:U49</xm:sqref>
        </x14:conditionalFormatting>
        <x14:conditionalFormatting xmlns:xm="http://schemas.microsoft.com/office/excel/2006/main">
          <x14:cfRule type="dataBar" id="{79F30F8E-BC0E-438A-BFD0-09FBDC86C3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C112:V116</xm:sqref>
        </x14:conditionalFormatting>
        <x14:conditionalFormatting xmlns:xm="http://schemas.microsoft.com/office/excel/2006/main">
          <x14:cfRule type="dataBar" id="{9BF21872-A86C-4B29-97AC-6F617AD897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C104:U108</xm:sqref>
        </x14:conditionalFormatting>
        <x14:conditionalFormatting xmlns:xm="http://schemas.microsoft.com/office/excel/2006/main">
          <x14:cfRule type="dataBar" id="{BE6298A2-8855-4E30-9E5D-79357B62A3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Z112:AS116</xm:sqref>
        </x14:conditionalFormatting>
        <x14:conditionalFormatting xmlns:xm="http://schemas.microsoft.com/office/excel/2006/main">
          <x14:cfRule type="dataBar" id="{E4E04AF4-70F9-4BEA-97F9-957DCB6ED2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Z104:AL108</xm:sqref>
        </x14:conditionalFormatting>
        <x14:conditionalFormatting xmlns:xm="http://schemas.microsoft.com/office/excel/2006/main">
          <x14:cfRule type="dataBar" id="{908DF066-D7FB-4790-B85A-79A0289942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AM104:AS108</xm:sqref>
        </x14:conditionalFormatting>
        <x14:conditionalFormatting xmlns:xm="http://schemas.microsoft.com/office/excel/2006/main">
          <x14:cfRule type="dataBar" id="{19E6EF01-3054-4E60-9E25-7173F0DF6B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AW112:BI116</xm:sqref>
        </x14:conditionalFormatting>
        <x14:conditionalFormatting xmlns:xm="http://schemas.microsoft.com/office/excel/2006/main">
          <x14:cfRule type="dataBar" id="{ACD0E235-E267-4C33-B788-61E6039B6E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AW104:BI108</xm:sqref>
        </x14:conditionalFormatting>
        <x14:conditionalFormatting xmlns:xm="http://schemas.microsoft.com/office/excel/2006/main">
          <x14:cfRule type="dataBar" id="{FF9B0EEB-8748-4B27-848B-6528B21B12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BJ112:BP116</xm:sqref>
        </x14:conditionalFormatting>
        <x14:conditionalFormatting xmlns:xm="http://schemas.microsoft.com/office/excel/2006/main">
          <x14:cfRule type="dataBar" id="{21C70794-9AE8-451B-B312-327337BBBB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BJ104:BP108</xm:sqref>
        </x14:conditionalFormatting>
        <x14:conditionalFormatting xmlns:xm="http://schemas.microsoft.com/office/excel/2006/main">
          <x14:cfRule type="dataBar" id="{4F811377-C9AF-4E03-AD3E-B8D9412EFF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BT112:CF116</xm:sqref>
        </x14:conditionalFormatting>
        <x14:conditionalFormatting xmlns:xm="http://schemas.microsoft.com/office/excel/2006/main">
          <x14:cfRule type="dataBar" id="{BBE0951E-4BE8-4274-BD75-1833A18949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BT104:CF108</xm:sqref>
        </x14:conditionalFormatting>
        <x14:conditionalFormatting xmlns:xm="http://schemas.microsoft.com/office/excel/2006/main">
          <x14:cfRule type="dataBar" id="{32105BA8-03F5-4D01-8951-E86358C48E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CG112:CM116</xm:sqref>
        </x14:conditionalFormatting>
        <x14:conditionalFormatting xmlns:xm="http://schemas.microsoft.com/office/excel/2006/main">
          <x14:cfRule type="dataBar" id="{524616F4-DE26-4006-98BE-0D434447CA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CG104:CM108</xm:sqref>
        </x14:conditionalFormatting>
        <x14:conditionalFormatting xmlns:xm="http://schemas.microsoft.com/office/excel/2006/main">
          <x14:cfRule type="dataBar" id="{610919C6-FC3A-46E3-B4F3-F0B8F7218D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V163:V167</xm:sqref>
        </x14:conditionalFormatting>
        <x14:conditionalFormatting xmlns:xm="http://schemas.microsoft.com/office/excel/2006/main">
          <x14:cfRule type="dataBar" id="{27FA205A-20DF-4E3F-ADF9-35008518D0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V171:V175</xm:sqref>
        </x14:conditionalFormatting>
        <x14:conditionalFormatting xmlns:xm="http://schemas.microsoft.com/office/excel/2006/main">
          <x14:cfRule type="dataBar" id="{6B251212-B7E7-4C02-A7B4-44DC4C53320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C171:U175</xm:sqref>
        </x14:conditionalFormatting>
        <x14:conditionalFormatting xmlns:xm="http://schemas.microsoft.com/office/excel/2006/main">
          <x14:cfRule type="dataBar" id="{D3E9B376-B056-4F4A-82DB-FE4728D750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C163:U167</xm:sqref>
        </x14:conditionalFormatting>
        <x14:conditionalFormatting xmlns:xm="http://schemas.microsoft.com/office/excel/2006/main">
          <x14:cfRule type="dataBar" id="{A24A6F48-DC99-4CBC-B1F4-C23F46FE7F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Z171:AL175</xm:sqref>
        </x14:conditionalFormatting>
        <x14:conditionalFormatting xmlns:xm="http://schemas.microsoft.com/office/excel/2006/main">
          <x14:cfRule type="dataBar" id="{75BBBD24-BC06-4468-B08C-24F3E9EC63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Z163:AL167</xm:sqref>
        </x14:conditionalFormatting>
        <x14:conditionalFormatting xmlns:xm="http://schemas.microsoft.com/office/excel/2006/main">
          <x14:cfRule type="dataBar" id="{EB6122FA-97BF-41F4-9577-8B5DBDC6A4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AM171:AS175</xm:sqref>
        </x14:conditionalFormatting>
        <x14:conditionalFormatting xmlns:xm="http://schemas.microsoft.com/office/excel/2006/main">
          <x14:cfRule type="dataBar" id="{42BD0C52-E550-4C39-AD7B-FB142CE8E7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AM163:AS167</xm:sqref>
        </x14:conditionalFormatting>
        <x14:conditionalFormatting xmlns:xm="http://schemas.microsoft.com/office/excel/2006/main">
          <x14:cfRule type="dataBar" id="{B25C0140-9DEA-4A1B-AB90-7054714F66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AW171:BI175</xm:sqref>
        </x14:conditionalFormatting>
        <x14:conditionalFormatting xmlns:xm="http://schemas.microsoft.com/office/excel/2006/main">
          <x14:cfRule type="dataBar" id="{50733D07-0051-4104-96D3-B5BA60D996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AW163:BI167</xm:sqref>
        </x14:conditionalFormatting>
        <x14:conditionalFormatting xmlns:xm="http://schemas.microsoft.com/office/excel/2006/main">
          <x14:cfRule type="dataBar" id="{475F1D66-2763-40F5-A7C0-DFCD115916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BJ171:BP175</xm:sqref>
        </x14:conditionalFormatting>
        <x14:conditionalFormatting xmlns:xm="http://schemas.microsoft.com/office/excel/2006/main">
          <x14:cfRule type="dataBar" id="{E2EBC23A-6C35-4382-8853-3FB38A4E21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BJ163:BP167</xm:sqref>
        </x14:conditionalFormatting>
        <x14:conditionalFormatting xmlns:xm="http://schemas.microsoft.com/office/excel/2006/main">
          <x14:cfRule type="dataBar" id="{87F08FC3-F451-43FD-8430-B40B544F82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BT171:CF175</xm:sqref>
        </x14:conditionalFormatting>
        <x14:conditionalFormatting xmlns:xm="http://schemas.microsoft.com/office/excel/2006/main">
          <x14:cfRule type="dataBar" id="{E3A6BBA7-1A89-484D-80FB-E9329A1EF3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BT163:CF167</xm:sqref>
        </x14:conditionalFormatting>
        <x14:conditionalFormatting xmlns:xm="http://schemas.microsoft.com/office/excel/2006/main">
          <x14:cfRule type="dataBar" id="{259E09E8-5BB7-48CD-91DA-C9609F18D0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CG171:CM175</xm:sqref>
        </x14:conditionalFormatting>
        <x14:conditionalFormatting xmlns:xm="http://schemas.microsoft.com/office/excel/2006/main">
          <x14:cfRule type="dataBar" id="{5D59CE25-1328-4B4F-8D17-88195970B3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CG163:CM167</xm:sqref>
        </x14:conditionalFormatting>
        <x14:conditionalFormatting xmlns:xm="http://schemas.microsoft.com/office/excel/2006/main">
          <x14:cfRule type="dataBar" id="{D80FF438-EDEA-4CBF-8A16-8FB3C62564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S53:U57</xm:sqref>
        </x14:conditionalFormatting>
        <x14:conditionalFormatting xmlns:xm="http://schemas.microsoft.com/office/excel/2006/main">
          <x14:cfRule type="dataBar" id="{ECE235ED-9CC2-4864-A8EF-B4EE31E117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V53:V57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M177"/>
  <sheetViews>
    <sheetView tabSelected="1" topLeftCell="A37" workbookViewId="0">
      <selection activeCell="Z3" sqref="Z3"/>
    </sheetView>
  </sheetViews>
  <sheetFormatPr defaultRowHeight="14.4" x14ac:dyDescent="0.3"/>
  <cols>
    <col min="1" max="1" width="0.88671875" style="13" customWidth="1"/>
    <col min="2" max="2" width="3.33203125" style="23" customWidth="1"/>
    <col min="3" max="22" width="3.33203125" style="20" customWidth="1"/>
    <col min="23" max="24" width="0.88671875" style="13" customWidth="1"/>
    <col min="25" max="45" width="3.33203125" style="13" customWidth="1"/>
    <col min="46" max="47" width="0.88671875" style="13" customWidth="1"/>
    <col min="48" max="68" width="3.33203125" style="13" customWidth="1"/>
    <col min="69" max="70" width="0.88671875" style="13" customWidth="1"/>
    <col min="71" max="91" width="3.33203125" style="13" customWidth="1"/>
    <col min="92" max="92" width="0.88671875" style="13" customWidth="1"/>
    <col min="93" max="16384" width="8.88671875" style="13"/>
  </cols>
  <sheetData>
    <row r="2" spans="2:45" x14ac:dyDescent="0.3">
      <c r="C2" s="12" t="s">
        <v>0</v>
      </c>
      <c r="D2" s="12" t="s">
        <v>1</v>
      </c>
      <c r="E2" s="12" t="s">
        <v>2</v>
      </c>
      <c r="F2" s="12" t="s">
        <v>3</v>
      </c>
      <c r="G2" s="12" t="s">
        <v>4</v>
      </c>
      <c r="H2" s="12" t="s">
        <v>5</v>
      </c>
      <c r="I2" s="12" t="s">
        <v>6</v>
      </c>
      <c r="J2" s="12" t="s">
        <v>7</v>
      </c>
      <c r="K2" s="12" t="s">
        <v>8</v>
      </c>
      <c r="L2" s="12" t="s">
        <v>9</v>
      </c>
      <c r="M2" s="12" t="s">
        <v>10</v>
      </c>
      <c r="N2" s="12" t="s">
        <v>11</v>
      </c>
      <c r="O2" s="12" t="s">
        <v>12</v>
      </c>
      <c r="P2" s="12" t="s">
        <v>13</v>
      </c>
      <c r="Q2" s="12" t="s">
        <v>14</v>
      </c>
      <c r="R2" s="12" t="s">
        <v>15</v>
      </c>
      <c r="S2" s="12" t="s">
        <v>16</v>
      </c>
      <c r="T2" s="12" t="s">
        <v>17</v>
      </c>
      <c r="U2" s="12" t="s">
        <v>18</v>
      </c>
      <c r="V2" s="12" t="s">
        <v>19</v>
      </c>
      <c r="Y2" s="5"/>
      <c r="Z2" s="3" t="s">
        <v>0</v>
      </c>
      <c r="AA2" s="3" t="s">
        <v>1</v>
      </c>
      <c r="AB2" s="3" t="s">
        <v>2</v>
      </c>
      <c r="AC2" s="3" t="s">
        <v>3</v>
      </c>
      <c r="AD2" s="3" t="s">
        <v>4</v>
      </c>
      <c r="AE2" s="3" t="s">
        <v>5</v>
      </c>
      <c r="AF2" s="3" t="s">
        <v>6</v>
      </c>
      <c r="AG2" s="3" t="s">
        <v>7</v>
      </c>
      <c r="AH2" s="3" t="s">
        <v>8</v>
      </c>
      <c r="AI2" s="3" t="s">
        <v>9</v>
      </c>
      <c r="AJ2" s="3" t="s">
        <v>10</v>
      </c>
      <c r="AK2" s="3" t="s">
        <v>11</v>
      </c>
      <c r="AL2" s="3" t="s">
        <v>12</v>
      </c>
      <c r="AM2" s="3" t="s">
        <v>13</v>
      </c>
      <c r="AN2" s="3" t="s">
        <v>14</v>
      </c>
      <c r="AO2" s="3" t="s">
        <v>15</v>
      </c>
      <c r="AP2" s="3" t="s">
        <v>16</v>
      </c>
      <c r="AQ2" s="3" t="s">
        <v>17</v>
      </c>
      <c r="AR2" s="3" t="s">
        <v>18</v>
      </c>
      <c r="AS2" s="3" t="s">
        <v>19</v>
      </c>
    </row>
    <row r="3" spans="2:45" x14ac:dyDescent="0.3">
      <c r="B3" s="12">
        <v>1</v>
      </c>
      <c r="C3" s="14">
        <v>5.8</v>
      </c>
      <c r="D3" s="14">
        <v>5.9</v>
      </c>
      <c r="E3" s="14">
        <v>5.9</v>
      </c>
      <c r="F3" s="14">
        <v>5.5</v>
      </c>
      <c r="G3" s="14">
        <v>6</v>
      </c>
      <c r="H3" s="14">
        <v>6.2</v>
      </c>
      <c r="I3" s="14">
        <v>5.4</v>
      </c>
      <c r="J3" s="14">
        <v>6.3</v>
      </c>
      <c r="K3" s="14">
        <v>5.7</v>
      </c>
      <c r="L3" s="14">
        <v>6.3</v>
      </c>
      <c r="M3" s="14">
        <v>6.3</v>
      </c>
      <c r="N3" s="14">
        <v>5.9</v>
      </c>
      <c r="O3" s="14">
        <v>6</v>
      </c>
      <c r="P3" s="14">
        <v>6</v>
      </c>
      <c r="Q3" s="14">
        <v>5.9</v>
      </c>
      <c r="R3" s="14">
        <v>5.6</v>
      </c>
      <c r="S3" s="14">
        <v>6.2</v>
      </c>
      <c r="T3" s="14">
        <v>6.5</v>
      </c>
      <c r="U3" s="14">
        <v>5.8</v>
      </c>
      <c r="V3" s="14">
        <v>6.3</v>
      </c>
      <c r="Y3" s="3">
        <v>1</v>
      </c>
      <c r="Z3" s="2">
        <f>gazz!C3-C3</f>
        <v>0.10000000000000053</v>
      </c>
      <c r="AA3" s="2">
        <f>gazz!D3-D3</f>
        <v>-0.20000000000000018</v>
      </c>
      <c r="AB3" s="2">
        <f>gazz!E3-E3</f>
        <v>9.9999999999999645E-2</v>
      </c>
      <c r="AC3" s="2">
        <f>gazz!F3-F3</f>
        <v>0</v>
      </c>
      <c r="AD3" s="2">
        <f>gazz!G3-G3</f>
        <v>-0.5</v>
      </c>
      <c r="AE3" s="2">
        <f>gazz!H3-H3</f>
        <v>-0.20000000000000018</v>
      </c>
      <c r="AF3" s="2">
        <f>gazz!I3-I3</f>
        <v>0.39999999999999947</v>
      </c>
      <c r="AG3" s="2">
        <f>gazz!J3-J3</f>
        <v>-0.39999999999999947</v>
      </c>
      <c r="AH3" s="2">
        <f>gazz!K3-K3</f>
        <v>9.9999999999999645E-2</v>
      </c>
      <c r="AI3" s="2">
        <f>gazz!L3-L3</f>
        <v>0.10000000000000053</v>
      </c>
      <c r="AJ3" s="2">
        <f>gazz!M3-M3</f>
        <v>0</v>
      </c>
      <c r="AK3" s="2">
        <f>gazz!N3-N3</f>
        <v>-0.20000000000000018</v>
      </c>
      <c r="AL3" s="2">
        <f>gazz!O3-O3</f>
        <v>-9.9999999999999645E-2</v>
      </c>
      <c r="AM3" s="2">
        <f>gazz!P3-P3</f>
        <v>-9.9999999999999645E-2</v>
      </c>
      <c r="AN3" s="2">
        <f>gazz!Q3-Q3</f>
        <v>-0.20000000000000018</v>
      </c>
      <c r="AO3" s="2">
        <f>gazz!R3-R3</f>
        <v>0.10000000000000053</v>
      </c>
      <c r="AP3" s="2">
        <f>gazz!S3-S3</f>
        <v>0</v>
      </c>
      <c r="AQ3" s="2">
        <f>gazz!T3-T3</f>
        <v>-0.59999999999999964</v>
      </c>
      <c r="AR3" s="2">
        <f>gazz!U3-U3</f>
        <v>0</v>
      </c>
      <c r="AS3" s="2">
        <f>gazz!V3-V3</f>
        <v>0.20000000000000018</v>
      </c>
    </row>
    <row r="4" spans="2:45" x14ac:dyDescent="0.3">
      <c r="B4" s="12">
        <v>2</v>
      </c>
      <c r="C4" s="14">
        <v>6.2</v>
      </c>
      <c r="D4" s="14">
        <v>5.7</v>
      </c>
      <c r="E4" s="14">
        <v>6.3</v>
      </c>
      <c r="F4" s="14">
        <v>5.9</v>
      </c>
      <c r="G4" s="14">
        <v>5.6</v>
      </c>
      <c r="H4" s="14">
        <v>6.1</v>
      </c>
      <c r="I4" s="14">
        <v>6.5</v>
      </c>
      <c r="J4" s="14">
        <v>5.6</v>
      </c>
      <c r="K4" s="14">
        <v>5.7</v>
      </c>
      <c r="L4" s="14">
        <v>6.3</v>
      </c>
      <c r="M4" s="14">
        <v>6.1</v>
      </c>
      <c r="N4" s="14">
        <v>5.5</v>
      </c>
      <c r="O4" s="14">
        <v>6</v>
      </c>
      <c r="P4" s="14">
        <v>6</v>
      </c>
      <c r="Q4" s="14">
        <v>6.1</v>
      </c>
      <c r="R4" s="14">
        <v>6.2</v>
      </c>
      <c r="S4" s="14">
        <v>5.5</v>
      </c>
      <c r="T4" s="14">
        <v>5.6</v>
      </c>
      <c r="U4" s="14">
        <v>6</v>
      </c>
      <c r="V4" s="14">
        <v>6.2</v>
      </c>
      <c r="Y4" s="3">
        <v>2</v>
      </c>
      <c r="Z4" s="2">
        <f>gazz!C4-C4</f>
        <v>0</v>
      </c>
      <c r="AA4" s="2">
        <f>gazz!D4-D4</f>
        <v>-0.20000000000000018</v>
      </c>
      <c r="AB4" s="2">
        <f>gazz!E4-E4</f>
        <v>0</v>
      </c>
      <c r="AC4" s="2">
        <f>gazz!F4-F4</f>
        <v>-0.10000000000000053</v>
      </c>
      <c r="AD4" s="2">
        <f>gazz!G4-G4</f>
        <v>0</v>
      </c>
      <c r="AE4" s="2">
        <f>gazz!H4-H4</f>
        <v>-0.29999999999999982</v>
      </c>
      <c r="AF4" s="2">
        <f>gazz!I4-I4</f>
        <v>-9.9999999999999645E-2</v>
      </c>
      <c r="AG4" s="2">
        <f>gazz!J4-J4</f>
        <v>0.20000000000000018</v>
      </c>
      <c r="AH4" s="2">
        <f>gazz!K4-K4</f>
        <v>-0.40000000000000036</v>
      </c>
      <c r="AI4" s="2">
        <f>gazz!L4-L4</f>
        <v>0.10000000000000053</v>
      </c>
      <c r="AJ4" s="2">
        <f>gazz!M4-M4</f>
        <v>-0.29999999999999982</v>
      </c>
      <c r="AK4" s="2">
        <f>gazz!N4-N4</f>
        <v>-0.20000000000000018</v>
      </c>
      <c r="AL4" s="2">
        <f>gazz!O4-O4</f>
        <v>9.9999999999999645E-2</v>
      </c>
      <c r="AM4" s="2">
        <f>gazz!P4-P4</f>
        <v>0.29999999999999982</v>
      </c>
      <c r="AN4" s="2">
        <f>gazz!Q4-Q4</f>
        <v>-0.19999999999999929</v>
      </c>
      <c r="AO4" s="2">
        <f>gazz!R4-R4</f>
        <v>0.29999999999999982</v>
      </c>
      <c r="AP4" s="2">
        <f>gazz!S4-S4</f>
        <v>-0.5</v>
      </c>
      <c r="AQ4" s="2">
        <f>gazz!T4-T4</f>
        <v>-0.19999999999999929</v>
      </c>
      <c r="AR4" s="2">
        <f>gazz!U4-U4</f>
        <v>-0.29999999999999982</v>
      </c>
      <c r="AS4" s="2">
        <f>gazz!V4-V4</f>
        <v>9.9999999999999645E-2</v>
      </c>
    </row>
    <row r="5" spans="2:45" x14ac:dyDescent="0.3">
      <c r="B5" s="12">
        <v>3</v>
      </c>
      <c r="C5" s="14">
        <v>6.2</v>
      </c>
      <c r="D5" s="14">
        <v>5.5</v>
      </c>
      <c r="E5" s="14">
        <v>6.3</v>
      </c>
      <c r="F5" s="14">
        <v>6.3</v>
      </c>
      <c r="G5" s="14">
        <v>5.8</v>
      </c>
      <c r="H5" s="14">
        <v>5.7</v>
      </c>
      <c r="I5" s="14">
        <v>5.4</v>
      </c>
      <c r="J5" s="14">
        <v>6.1</v>
      </c>
      <c r="K5" s="14">
        <v>6.1</v>
      </c>
      <c r="L5" s="14">
        <v>5.9</v>
      </c>
      <c r="M5" s="14">
        <v>5.7</v>
      </c>
      <c r="N5" s="14">
        <v>6.5</v>
      </c>
      <c r="O5" s="14">
        <v>5.4</v>
      </c>
      <c r="P5" s="14">
        <v>6.6</v>
      </c>
      <c r="Q5" s="14">
        <v>5.6</v>
      </c>
      <c r="R5" s="14">
        <v>5.8</v>
      </c>
      <c r="S5" s="14">
        <v>5.9</v>
      </c>
      <c r="T5" s="14">
        <v>6</v>
      </c>
      <c r="U5" s="14">
        <v>5.9</v>
      </c>
      <c r="V5" s="14">
        <v>6.3</v>
      </c>
      <c r="Y5" s="3">
        <v>3</v>
      </c>
      <c r="Z5" s="2">
        <f>gazz!C5-C5</f>
        <v>-0.10000000000000053</v>
      </c>
      <c r="AA5" s="2">
        <f>gazz!D5-D5</f>
        <v>-0.20000000000000018</v>
      </c>
      <c r="AB5" s="2">
        <f>gazz!E5-E5</f>
        <v>0.10000000000000053</v>
      </c>
      <c r="AC5" s="2">
        <f>gazz!F5-F5</f>
        <v>0</v>
      </c>
      <c r="AD5" s="2">
        <f>gazz!G5-G5</f>
        <v>-9.9999999999999645E-2</v>
      </c>
      <c r="AE5" s="2">
        <f>gazz!H5-H5</f>
        <v>0.20000000000000018</v>
      </c>
      <c r="AF5" s="2">
        <f>gazz!I5-I5</f>
        <v>0</v>
      </c>
      <c r="AG5" s="2">
        <f>gazz!J5-J5</f>
        <v>0</v>
      </c>
      <c r="AH5" s="2">
        <f>gazz!K5-K5</f>
        <v>-0.29999999999999982</v>
      </c>
      <c r="AI5" s="2">
        <f>gazz!L5-L5</f>
        <v>0.39999999999999947</v>
      </c>
      <c r="AJ5" s="2">
        <f>gazz!M5-M5</f>
        <v>-0.20000000000000018</v>
      </c>
      <c r="AK5" s="2">
        <f>gazz!N5-N5</f>
        <v>0</v>
      </c>
      <c r="AL5" s="2">
        <f>gazz!O5-O5</f>
        <v>-0.10000000000000053</v>
      </c>
      <c r="AM5" s="2">
        <f>gazz!P5-P5</f>
        <v>0.10000000000000053</v>
      </c>
      <c r="AN5" s="2">
        <f>gazz!Q5-Q5</f>
        <v>-9.9999999999999645E-2</v>
      </c>
      <c r="AO5" s="2">
        <f>gazz!R5-R5</f>
        <v>-0.29999999999999982</v>
      </c>
      <c r="AP5" s="2">
        <f>gazz!S5-S5</f>
        <v>0</v>
      </c>
      <c r="AQ5" s="2">
        <f>gazz!T5-T5</f>
        <v>0.29999999999999982</v>
      </c>
      <c r="AR5" s="2">
        <f>gazz!U5-U5</f>
        <v>9.9999999999999645E-2</v>
      </c>
      <c r="AS5" s="2">
        <f>gazz!V5-V5</f>
        <v>0</v>
      </c>
    </row>
    <row r="6" spans="2:45" x14ac:dyDescent="0.3">
      <c r="B6" s="12">
        <v>4</v>
      </c>
      <c r="C6" s="14">
        <v>6.2</v>
      </c>
      <c r="D6" s="14">
        <v>6.1</v>
      </c>
      <c r="E6" s="14">
        <v>5.6</v>
      </c>
      <c r="F6" s="14">
        <v>5.7</v>
      </c>
      <c r="G6" s="14">
        <v>6</v>
      </c>
      <c r="H6" s="14">
        <v>6</v>
      </c>
      <c r="I6" s="14">
        <v>6.5</v>
      </c>
      <c r="J6" s="14">
        <v>6.4</v>
      </c>
      <c r="K6" s="14">
        <v>5.0999999999999996</v>
      </c>
      <c r="L6" s="14">
        <v>6.1</v>
      </c>
      <c r="M6" s="14">
        <v>6.4</v>
      </c>
      <c r="N6" s="14">
        <v>6</v>
      </c>
      <c r="O6" s="14">
        <v>5.9</v>
      </c>
      <c r="P6" s="14">
        <v>5.6</v>
      </c>
      <c r="Q6" s="14">
        <v>6.6</v>
      </c>
      <c r="R6" s="14">
        <v>6.2</v>
      </c>
      <c r="S6" s="14">
        <v>5.2</v>
      </c>
      <c r="T6" s="14">
        <v>6</v>
      </c>
      <c r="U6" s="14">
        <v>6.1</v>
      </c>
      <c r="V6" s="14">
        <v>6.4</v>
      </c>
      <c r="Y6" s="3">
        <v>4</v>
      </c>
      <c r="Z6" s="2">
        <f>gazz!C6-C6</f>
        <v>0</v>
      </c>
      <c r="AA6" s="2">
        <f>gazz!D6-D6</f>
        <v>0</v>
      </c>
      <c r="AB6" s="2">
        <f>gazz!E6-E6</f>
        <v>-0.19999999999999929</v>
      </c>
      <c r="AC6" s="2">
        <f>gazz!F6-F6</f>
        <v>-0.29999999999999982</v>
      </c>
      <c r="AD6" s="2">
        <f>gazz!G6-G6</f>
        <v>-0.40000000000000036</v>
      </c>
      <c r="AE6" s="2">
        <f>gazz!H6-H6</f>
        <v>0.20000000000000018</v>
      </c>
      <c r="AF6" s="2">
        <f>gazz!I6-I6</f>
        <v>-9.9999999999999645E-2</v>
      </c>
      <c r="AG6" s="2">
        <f>gazz!J6-J6</f>
        <v>9.9999999999999645E-2</v>
      </c>
      <c r="AH6" s="2">
        <f>gazz!K6-K6</f>
        <v>-0.59999999999999964</v>
      </c>
      <c r="AI6" s="2">
        <f>gazz!L6-L6</f>
        <v>0.10000000000000053</v>
      </c>
      <c r="AJ6" s="2">
        <f>gazz!M6-M6</f>
        <v>-0.30000000000000071</v>
      </c>
      <c r="AK6" s="2">
        <f>gazz!N6-N6</f>
        <v>-0.59999999999999964</v>
      </c>
      <c r="AL6" s="2">
        <f>gazz!O6-O6</f>
        <v>9.9999999999999645E-2</v>
      </c>
      <c r="AM6" s="2">
        <f>gazz!P6-P6</f>
        <v>-0.29999999999999982</v>
      </c>
      <c r="AN6" s="2">
        <f>gazz!Q6-Q6</f>
        <v>0.30000000000000071</v>
      </c>
      <c r="AO6" s="2">
        <f>gazz!R6-R6</f>
        <v>0</v>
      </c>
      <c r="AP6" s="2">
        <f>gazz!S6-S6</f>
        <v>0.20000000000000018</v>
      </c>
      <c r="AQ6" s="2">
        <f>gazz!T6-T6</f>
        <v>-0.40000000000000036</v>
      </c>
      <c r="AR6" s="2">
        <f>gazz!U6-U6</f>
        <v>-9.9999999999999645E-2</v>
      </c>
      <c r="AS6" s="2">
        <f>gazz!V6-V6</f>
        <v>-0.20000000000000018</v>
      </c>
    </row>
    <row r="7" spans="2:45" x14ac:dyDescent="0.3">
      <c r="B7" s="12">
        <v>5</v>
      </c>
      <c r="C7" s="14">
        <v>6.2</v>
      </c>
      <c r="D7" s="14">
        <v>5.9</v>
      </c>
      <c r="E7" s="14">
        <v>6.2</v>
      </c>
      <c r="F7" s="14">
        <v>6.2</v>
      </c>
      <c r="G7" s="14">
        <v>5.6</v>
      </c>
      <c r="H7" s="14">
        <v>6</v>
      </c>
      <c r="I7" s="14">
        <v>6.1</v>
      </c>
      <c r="J7" s="14">
        <v>6</v>
      </c>
      <c r="K7" s="14">
        <v>6.2</v>
      </c>
      <c r="L7" s="14">
        <v>5.7</v>
      </c>
      <c r="M7" s="14">
        <v>6.2</v>
      </c>
      <c r="N7" s="14">
        <v>5.2</v>
      </c>
      <c r="O7" s="14">
        <v>6.2</v>
      </c>
      <c r="P7" s="14">
        <v>5.8</v>
      </c>
      <c r="Q7" s="14">
        <v>5.8</v>
      </c>
      <c r="R7" s="14">
        <v>6.4</v>
      </c>
      <c r="S7" s="14">
        <v>5.7</v>
      </c>
      <c r="T7" s="14">
        <v>6.1</v>
      </c>
      <c r="U7" s="14">
        <v>6.5</v>
      </c>
      <c r="V7" s="14">
        <v>6.2</v>
      </c>
      <c r="Y7" s="3">
        <v>5</v>
      </c>
      <c r="Z7" s="2">
        <f>gazz!C7-C7</f>
        <v>9.9999999999999645E-2</v>
      </c>
      <c r="AA7" s="2">
        <f>gazz!D7-D7</f>
        <v>-0.10000000000000053</v>
      </c>
      <c r="AB7" s="2">
        <f>gazz!E7-E7</f>
        <v>-0.10000000000000053</v>
      </c>
      <c r="AC7" s="2">
        <f>gazz!F7-F7</f>
        <v>0</v>
      </c>
      <c r="AD7" s="2">
        <f>gazz!G7-G7</f>
        <v>0.10000000000000053</v>
      </c>
      <c r="AE7" s="2">
        <f>gazz!H7-H7</f>
        <v>9.9999999999999645E-2</v>
      </c>
      <c r="AF7" s="2">
        <f>gazz!I7-I7</f>
        <v>0.10000000000000053</v>
      </c>
      <c r="AG7" s="2">
        <f>gazz!J7-J7</f>
        <v>-0.20000000000000018</v>
      </c>
      <c r="AH7" s="2">
        <f>gazz!K7-K7</f>
        <v>-0.10000000000000053</v>
      </c>
      <c r="AI7" s="2">
        <f>gazz!L7-L7</f>
        <v>0</v>
      </c>
      <c r="AJ7" s="2">
        <f>gazz!M7-M7</f>
        <v>-0.20000000000000018</v>
      </c>
      <c r="AK7" s="2">
        <f>gazz!N7-N7</f>
        <v>0.20000000000000018</v>
      </c>
      <c r="AL7" s="2">
        <f>gazz!O7-O7</f>
        <v>-0.10000000000000053</v>
      </c>
      <c r="AM7" s="2">
        <f>gazz!P7-P7</f>
        <v>-0.29999999999999982</v>
      </c>
      <c r="AN7" s="2">
        <f>gazz!Q7-Q7</f>
        <v>-0.20000000000000018</v>
      </c>
      <c r="AO7" s="2">
        <f>gazz!R7-R7</f>
        <v>-0.40000000000000036</v>
      </c>
      <c r="AP7" s="2">
        <f>gazz!S7-S7</f>
        <v>-0.40000000000000036</v>
      </c>
      <c r="AQ7" s="2">
        <f>gazz!T7-T7</f>
        <v>0</v>
      </c>
      <c r="AR7" s="2">
        <f>gazz!U7-U7</f>
        <v>9.9999999999999645E-2</v>
      </c>
      <c r="AS7" s="2">
        <f>gazz!V7-V7</f>
        <v>-0.29999999999999982</v>
      </c>
    </row>
    <row r="8" spans="2:45" x14ac:dyDescent="0.3">
      <c r="B8" s="12">
        <v>6</v>
      </c>
      <c r="C8" s="14">
        <v>5.6</v>
      </c>
      <c r="D8" s="14">
        <v>5.4</v>
      </c>
      <c r="E8" s="14">
        <v>6.3</v>
      </c>
      <c r="F8" s="14">
        <v>6.2</v>
      </c>
      <c r="G8" s="14">
        <v>5.8</v>
      </c>
      <c r="H8" s="14">
        <v>5.9</v>
      </c>
      <c r="I8" s="14">
        <v>5.7</v>
      </c>
      <c r="J8" s="14">
        <v>5.6</v>
      </c>
      <c r="K8" s="14">
        <v>5.4</v>
      </c>
      <c r="L8" s="14">
        <v>6.7</v>
      </c>
      <c r="M8" s="14">
        <v>6.1</v>
      </c>
      <c r="N8" s="14">
        <v>5.4</v>
      </c>
      <c r="O8" s="14">
        <v>5.4</v>
      </c>
      <c r="P8" s="14">
        <v>6.5</v>
      </c>
      <c r="Q8" s="14">
        <v>5.9</v>
      </c>
      <c r="R8" s="14">
        <v>6.3</v>
      </c>
      <c r="S8" s="14">
        <v>6.5</v>
      </c>
      <c r="T8" s="14">
        <v>6.2</v>
      </c>
      <c r="U8" s="14">
        <v>5.6</v>
      </c>
      <c r="V8" s="14">
        <v>6.4</v>
      </c>
      <c r="Y8" s="3">
        <v>6</v>
      </c>
      <c r="Z8" s="2">
        <f>gazz!C8-C8</f>
        <v>0.20000000000000018</v>
      </c>
      <c r="AA8" s="2">
        <f>gazz!D8-D8</f>
        <v>0</v>
      </c>
      <c r="AB8" s="2">
        <f>gazz!E8-E8</f>
        <v>0.40000000000000036</v>
      </c>
      <c r="AC8" s="2">
        <f>gazz!F8-F8</f>
        <v>-0.10000000000000053</v>
      </c>
      <c r="AD8" s="2">
        <f>gazz!G8-G8</f>
        <v>0.20000000000000018</v>
      </c>
      <c r="AE8" s="2">
        <f>gazz!H8-H8</f>
        <v>-0.10000000000000053</v>
      </c>
      <c r="AF8" s="2">
        <f>gazz!I8-I8</f>
        <v>-0.10000000000000053</v>
      </c>
      <c r="AG8" s="2">
        <f>gazz!J8-J8</f>
        <v>-0.29999999999999982</v>
      </c>
      <c r="AH8" s="2">
        <f>gazz!K8-K8</f>
        <v>9.9999999999999645E-2</v>
      </c>
      <c r="AI8" s="2">
        <f>gazz!L8-L8</f>
        <v>0</v>
      </c>
      <c r="AJ8" s="2">
        <f>gazz!M8-M8</f>
        <v>0</v>
      </c>
      <c r="AK8" s="2">
        <f>gazz!N8-N8</f>
        <v>-0.10000000000000053</v>
      </c>
      <c r="AL8" s="2">
        <f>gazz!O8-O8</f>
        <v>-0.30000000000000071</v>
      </c>
      <c r="AM8" s="2">
        <f>gazz!P8-P8</f>
        <v>0.40000000000000036</v>
      </c>
      <c r="AN8" s="2">
        <f>gazz!Q8-Q8</f>
        <v>9.9999999999999645E-2</v>
      </c>
      <c r="AO8" s="2">
        <f>gazz!R8-R8</f>
        <v>0.10000000000000053</v>
      </c>
      <c r="AP8" s="2">
        <f>gazz!S8-S8</f>
        <v>0</v>
      </c>
      <c r="AQ8" s="2">
        <f>gazz!T8-T8</f>
        <v>0.29999999999999982</v>
      </c>
      <c r="AR8" s="2">
        <f>gazz!U8-U8</f>
        <v>-9.9999999999999645E-2</v>
      </c>
      <c r="AS8" s="2">
        <f>gazz!V8-V8</f>
        <v>0.29999999999999982</v>
      </c>
    </row>
    <row r="9" spans="2:45" x14ac:dyDescent="0.3">
      <c r="B9" s="12">
        <v>7</v>
      </c>
      <c r="C9" s="14">
        <v>6.1</v>
      </c>
      <c r="D9" s="14">
        <v>6.3</v>
      </c>
      <c r="E9" s="14">
        <v>6.1</v>
      </c>
      <c r="F9" s="14">
        <v>6.3</v>
      </c>
      <c r="G9" s="14">
        <v>6.2</v>
      </c>
      <c r="H9" s="14">
        <v>6.1</v>
      </c>
      <c r="I9" s="14">
        <v>5.6</v>
      </c>
      <c r="J9" s="14">
        <v>5.9</v>
      </c>
      <c r="K9" s="14">
        <v>5.3</v>
      </c>
      <c r="L9" s="14">
        <v>5.9</v>
      </c>
      <c r="M9" s="14">
        <v>6.2</v>
      </c>
      <c r="N9" s="14">
        <v>6.1</v>
      </c>
      <c r="O9" s="14">
        <v>6.5</v>
      </c>
      <c r="P9" s="14">
        <v>6</v>
      </c>
      <c r="Q9" s="14">
        <v>6</v>
      </c>
      <c r="R9" s="14">
        <v>5.3</v>
      </c>
      <c r="S9" s="14">
        <v>6.5</v>
      </c>
      <c r="T9" s="14">
        <v>6.1</v>
      </c>
      <c r="U9" s="14">
        <v>6</v>
      </c>
      <c r="V9" s="14">
        <v>5.8</v>
      </c>
      <c r="Y9" s="3">
        <v>7</v>
      </c>
      <c r="Z9" s="2">
        <f>gazz!C9-C9</f>
        <v>0</v>
      </c>
      <c r="AA9" s="2">
        <f>gazz!D9-D9</f>
        <v>-0.29999999999999982</v>
      </c>
      <c r="AB9" s="2">
        <f>gazz!E9-E9</f>
        <v>-0.39999999999999947</v>
      </c>
      <c r="AC9" s="2">
        <f>gazz!F9-F9</f>
        <v>0.20000000000000018</v>
      </c>
      <c r="AD9" s="2">
        <f>gazz!G9-G9</f>
        <v>-0.29999999999999982</v>
      </c>
      <c r="AE9" s="2">
        <f>gazz!H9-H9</f>
        <v>-9.9999999999999645E-2</v>
      </c>
      <c r="AF9" s="2">
        <f>gazz!I9-I9</f>
        <v>0.20000000000000018</v>
      </c>
      <c r="AG9" s="2">
        <f>gazz!J9-J9</f>
        <v>0</v>
      </c>
      <c r="AH9" s="2">
        <f>gazz!K9-K9</f>
        <v>0.10000000000000053</v>
      </c>
      <c r="AI9" s="2">
        <f>gazz!L9-L9</f>
        <v>0</v>
      </c>
      <c r="AJ9" s="2">
        <f>gazz!M9-M9</f>
        <v>9.9999999999999645E-2</v>
      </c>
      <c r="AK9" s="2">
        <f>gazz!N9-N9</f>
        <v>-0.39999999999999947</v>
      </c>
      <c r="AL9" s="2">
        <f>gazz!O9-O9</f>
        <v>0</v>
      </c>
      <c r="AM9" s="2">
        <f>gazz!P9-P9</f>
        <v>-0.5</v>
      </c>
      <c r="AN9" s="2">
        <f>gazz!Q9-Q9</f>
        <v>-9.9999999999999645E-2</v>
      </c>
      <c r="AO9" s="2">
        <f>gazz!R9-R9</f>
        <v>-9.9999999999999645E-2</v>
      </c>
      <c r="AP9" s="2">
        <f>gazz!S9-S9</f>
        <v>0</v>
      </c>
      <c r="AQ9" s="2">
        <f>gazz!T9-T9</f>
        <v>-9.9999999999999645E-2</v>
      </c>
      <c r="AR9" s="2">
        <f>gazz!U9-U9</f>
        <v>0</v>
      </c>
      <c r="AS9" s="2">
        <f>gazz!V9-V9</f>
        <v>0.10000000000000053</v>
      </c>
    </row>
    <row r="10" spans="2:45" x14ac:dyDescent="0.3">
      <c r="B10" s="12">
        <v>8</v>
      </c>
      <c r="C10" s="14">
        <v>6.3</v>
      </c>
      <c r="D10" s="14">
        <v>5.9</v>
      </c>
      <c r="E10" s="14">
        <v>6</v>
      </c>
      <c r="F10" s="14">
        <v>6.2</v>
      </c>
      <c r="G10" s="14">
        <v>5.3</v>
      </c>
      <c r="H10" s="14">
        <v>5.5</v>
      </c>
      <c r="I10" s="14">
        <v>5.8</v>
      </c>
      <c r="J10" s="14">
        <v>6.1</v>
      </c>
      <c r="K10" s="14">
        <v>6.3</v>
      </c>
      <c r="L10" s="14">
        <v>5.9</v>
      </c>
      <c r="M10" s="14">
        <v>6.3</v>
      </c>
      <c r="N10" s="14">
        <v>5.9</v>
      </c>
      <c r="O10" s="14">
        <v>6</v>
      </c>
      <c r="P10" s="14">
        <v>5.9</v>
      </c>
      <c r="Q10" s="14">
        <v>5.4</v>
      </c>
      <c r="R10" s="14">
        <v>5.6</v>
      </c>
      <c r="S10" s="14">
        <v>5.9</v>
      </c>
      <c r="T10" s="14">
        <v>6.4</v>
      </c>
      <c r="U10" s="14">
        <v>6.6</v>
      </c>
      <c r="V10" s="14">
        <v>6.4</v>
      </c>
      <c r="Y10" s="3">
        <v>8</v>
      </c>
      <c r="Z10" s="2">
        <f>gazz!C10-C10</f>
        <v>0</v>
      </c>
      <c r="AA10" s="2">
        <f>gazz!D10-D10</f>
        <v>-0.5</v>
      </c>
      <c r="AB10" s="2">
        <f>gazz!E10-E10</f>
        <v>-9.9999999999999645E-2</v>
      </c>
      <c r="AC10" s="2">
        <f>gazz!F10-F10</f>
        <v>-0.20000000000000018</v>
      </c>
      <c r="AD10" s="2">
        <f>gazz!G10-G10</f>
        <v>0.10000000000000053</v>
      </c>
      <c r="AE10" s="2">
        <f>gazz!H10-H10</f>
        <v>0.20000000000000018</v>
      </c>
      <c r="AF10" s="2">
        <f>gazz!I10-I10</f>
        <v>-9.9999999999999645E-2</v>
      </c>
      <c r="AG10" s="2">
        <f>gazz!J10-J10</f>
        <v>0.30000000000000071</v>
      </c>
      <c r="AH10" s="2">
        <f>gazz!K10-K10</f>
        <v>-9.9999999999999645E-2</v>
      </c>
      <c r="AI10" s="2">
        <f>gazz!L10-L10</f>
        <v>0</v>
      </c>
      <c r="AJ10" s="2">
        <f>gazz!M10-M10</f>
        <v>0</v>
      </c>
      <c r="AK10" s="2">
        <f>gazz!N10-N10</f>
        <v>-0.30000000000000071</v>
      </c>
      <c r="AL10" s="2">
        <f>gazz!O10-O10</f>
        <v>-9.9999999999999645E-2</v>
      </c>
      <c r="AM10" s="2">
        <f>gazz!P10-P10</f>
        <v>-0.10000000000000053</v>
      </c>
      <c r="AN10" s="2">
        <f>gazz!Q10-Q10</f>
        <v>0.19999999999999929</v>
      </c>
      <c r="AO10" s="2">
        <f>gazz!R10-R10</f>
        <v>0.30000000000000071</v>
      </c>
      <c r="AP10" s="2">
        <f>gazz!S10-S10</f>
        <v>-0.10000000000000053</v>
      </c>
      <c r="AQ10" s="2">
        <f>gazz!T10-T10</f>
        <v>-0.40000000000000036</v>
      </c>
      <c r="AR10" s="2">
        <f>gazz!U10-U10</f>
        <v>-0.39999999999999947</v>
      </c>
      <c r="AS10" s="2">
        <f>gazz!V10-V10</f>
        <v>0</v>
      </c>
    </row>
    <row r="11" spans="2:45" x14ac:dyDescent="0.3">
      <c r="B11" s="12">
        <v>9</v>
      </c>
      <c r="C11" s="14">
        <v>6.3</v>
      </c>
      <c r="D11" s="14">
        <v>6.1</v>
      </c>
      <c r="E11" s="14">
        <v>5.9</v>
      </c>
      <c r="F11" s="14">
        <v>5.8</v>
      </c>
      <c r="G11" s="14">
        <v>5.9</v>
      </c>
      <c r="H11" s="14">
        <v>5.7</v>
      </c>
      <c r="I11" s="14">
        <v>5.5</v>
      </c>
      <c r="J11" s="14">
        <v>6.2</v>
      </c>
      <c r="K11" s="14">
        <v>5.9</v>
      </c>
      <c r="L11" s="14">
        <v>6.5</v>
      </c>
      <c r="M11" s="14">
        <v>6</v>
      </c>
      <c r="N11" s="14">
        <v>5.8</v>
      </c>
      <c r="O11" s="14">
        <v>6.5</v>
      </c>
      <c r="P11" s="14">
        <v>6.3</v>
      </c>
      <c r="Q11" s="14">
        <v>5.9</v>
      </c>
      <c r="R11" s="14">
        <v>6.3</v>
      </c>
      <c r="S11" s="14">
        <v>5.5</v>
      </c>
      <c r="T11" s="14">
        <v>5.7</v>
      </c>
      <c r="U11" s="14">
        <v>6.1</v>
      </c>
      <c r="V11" s="14">
        <v>5.5</v>
      </c>
      <c r="Y11" s="3">
        <v>9</v>
      </c>
      <c r="Z11" s="2">
        <f>gazz!C11-C11</f>
        <v>0</v>
      </c>
      <c r="AA11" s="2">
        <f>gazz!D11-D11</f>
        <v>-0.19999999999999929</v>
      </c>
      <c r="AB11" s="2">
        <f>gazz!E11-E11</f>
        <v>-0.20000000000000018</v>
      </c>
      <c r="AC11" s="2">
        <f>gazz!F11-F11</f>
        <v>0.29999999999999982</v>
      </c>
      <c r="AD11" s="2">
        <f>gazz!G11-G11</f>
        <v>-0.10000000000000053</v>
      </c>
      <c r="AE11" s="2">
        <f>gazz!H11-H11</f>
        <v>-0.10000000000000053</v>
      </c>
      <c r="AF11" s="2">
        <f>gazz!I11-I11</f>
        <v>0</v>
      </c>
      <c r="AG11" s="2">
        <f>gazz!J11-J11</f>
        <v>-0.10000000000000053</v>
      </c>
      <c r="AH11" s="2">
        <f>gazz!K11-K11</f>
        <v>0</v>
      </c>
      <c r="AI11" s="2">
        <f>gazz!L11-L11</f>
        <v>0</v>
      </c>
      <c r="AJ11" s="2">
        <f>gazz!M11-M11</f>
        <v>-9.9999999999999645E-2</v>
      </c>
      <c r="AK11" s="2">
        <f>gazz!N11-N11</f>
        <v>-0.20000000000000018</v>
      </c>
      <c r="AL11" s="2">
        <f>gazz!O11-O11</f>
        <v>-0.20000000000000018</v>
      </c>
      <c r="AM11" s="2">
        <f>gazz!P11-P11</f>
        <v>0.10000000000000053</v>
      </c>
      <c r="AN11" s="2">
        <f>gazz!Q11-Q11</f>
        <v>-0.30000000000000071</v>
      </c>
      <c r="AO11" s="2">
        <f>gazz!R11-R11</f>
        <v>0</v>
      </c>
      <c r="AP11" s="2">
        <f>gazz!S11-S11</f>
        <v>0</v>
      </c>
      <c r="AQ11" s="2">
        <f>gazz!T11-T11</f>
        <v>9.9999999999999645E-2</v>
      </c>
      <c r="AR11" s="2">
        <f>gazz!U11-U11</f>
        <v>-9.9999999999999645E-2</v>
      </c>
      <c r="AS11" s="2">
        <f>gazz!V11-V11</f>
        <v>-9.9999999999999645E-2</v>
      </c>
    </row>
    <row r="12" spans="2:45" x14ac:dyDescent="0.3">
      <c r="B12" s="12">
        <v>10</v>
      </c>
      <c r="C12" s="14">
        <v>5.9</v>
      </c>
      <c r="D12" s="14">
        <v>6.2</v>
      </c>
      <c r="E12" s="14">
        <v>5.6</v>
      </c>
      <c r="F12" s="14">
        <v>6.7</v>
      </c>
      <c r="G12" s="14">
        <v>5.4</v>
      </c>
      <c r="H12" s="14">
        <v>5.5</v>
      </c>
      <c r="I12" s="14">
        <v>6.2</v>
      </c>
      <c r="J12" s="14">
        <v>5.7</v>
      </c>
      <c r="K12" s="14">
        <v>5.8</v>
      </c>
      <c r="L12" s="14">
        <v>6.2</v>
      </c>
      <c r="M12" s="14">
        <v>6.5</v>
      </c>
      <c r="N12" s="14">
        <v>6</v>
      </c>
      <c r="O12" s="14">
        <v>6.1</v>
      </c>
      <c r="P12" s="14">
        <v>5.8</v>
      </c>
      <c r="Q12" s="14">
        <v>6.3</v>
      </c>
      <c r="R12" s="14">
        <v>5.5</v>
      </c>
      <c r="S12" s="14">
        <v>6.4</v>
      </c>
      <c r="T12" s="14">
        <v>6</v>
      </c>
      <c r="U12" s="14">
        <v>6.5</v>
      </c>
      <c r="V12" s="14">
        <v>6.6</v>
      </c>
      <c r="Y12" s="3">
        <v>10</v>
      </c>
      <c r="Z12" s="2">
        <f>gazz!C12-C12</f>
        <v>0</v>
      </c>
      <c r="AA12" s="2">
        <f>gazz!D12-D12</f>
        <v>-0.40000000000000036</v>
      </c>
      <c r="AB12" s="2">
        <f>gazz!E12-E12</f>
        <v>0</v>
      </c>
      <c r="AC12" s="2">
        <f>gazz!F12-F12</f>
        <v>-0.29999999999999982</v>
      </c>
      <c r="AD12" s="2">
        <f>gazz!G12-G12</f>
        <v>-0.20000000000000018</v>
      </c>
      <c r="AE12" s="2">
        <f>gazz!H12-H12</f>
        <v>-0.29999999999999982</v>
      </c>
      <c r="AF12" s="2">
        <f>gazz!I12-I12</f>
        <v>-0.20000000000000018</v>
      </c>
      <c r="AG12" s="2">
        <f>gazz!J12-J12</f>
        <v>0</v>
      </c>
      <c r="AH12" s="2">
        <f>gazz!K12-K12</f>
        <v>-0.5</v>
      </c>
      <c r="AI12" s="2">
        <f>gazz!L12-L12</f>
        <v>0.20000000000000018</v>
      </c>
      <c r="AJ12" s="2">
        <f>gazz!M12-M12</f>
        <v>-0.20000000000000018</v>
      </c>
      <c r="AK12" s="2">
        <f>gazz!N12-N12</f>
        <v>-0.29999999999999982</v>
      </c>
      <c r="AL12" s="2">
        <f>gazz!O12-O12</f>
        <v>0.30000000000000071</v>
      </c>
      <c r="AM12" s="2">
        <f>gazz!P12-P12</f>
        <v>-0.39999999999999947</v>
      </c>
      <c r="AN12" s="2">
        <f>gazz!Q12-Q12</f>
        <v>-0.29999999999999982</v>
      </c>
      <c r="AO12" s="2">
        <f>gazz!R12-R12</f>
        <v>-9.9999999999999645E-2</v>
      </c>
      <c r="AP12" s="2">
        <f>gazz!S12-S12</f>
        <v>0.19999999999999929</v>
      </c>
      <c r="AQ12" s="2">
        <f>gazz!T12-T12</f>
        <v>-0.20000000000000018</v>
      </c>
      <c r="AR12" s="2">
        <f>gazz!U12-U12</f>
        <v>0.20000000000000018</v>
      </c>
      <c r="AS12" s="2">
        <f>gazz!V12-V12</f>
        <v>-0.19999999999999929</v>
      </c>
    </row>
    <row r="13" spans="2:45" x14ac:dyDescent="0.3">
      <c r="B13" s="12">
        <v>11</v>
      </c>
      <c r="C13" s="14">
        <v>6.1</v>
      </c>
      <c r="D13" s="14">
        <v>5.6</v>
      </c>
      <c r="E13" s="14">
        <v>5.4</v>
      </c>
      <c r="F13" s="14">
        <v>5.4</v>
      </c>
      <c r="G13" s="14">
        <v>5.5</v>
      </c>
      <c r="H13" s="14">
        <v>6.5</v>
      </c>
      <c r="I13" s="14">
        <v>5.6</v>
      </c>
      <c r="J13" s="14">
        <v>5.7</v>
      </c>
      <c r="K13" s="14">
        <v>6.1</v>
      </c>
      <c r="L13" s="14">
        <v>6.1</v>
      </c>
      <c r="M13" s="14">
        <v>6.1</v>
      </c>
      <c r="N13" s="14">
        <v>6.3</v>
      </c>
      <c r="O13" s="14">
        <v>6.4</v>
      </c>
      <c r="P13" s="14">
        <v>5.9</v>
      </c>
      <c r="Q13" s="14">
        <v>5.8</v>
      </c>
      <c r="R13" s="14">
        <v>6.5</v>
      </c>
      <c r="S13" s="14">
        <v>6</v>
      </c>
      <c r="T13" s="14">
        <v>6.3</v>
      </c>
      <c r="U13" s="14">
        <v>5.7</v>
      </c>
      <c r="V13" s="14">
        <v>6.4</v>
      </c>
      <c r="Y13" s="3">
        <v>11</v>
      </c>
      <c r="Z13" s="2">
        <f>gazz!C13-C13</f>
        <v>0.30000000000000071</v>
      </c>
      <c r="AA13" s="2">
        <f>gazz!D13-D13</f>
        <v>-9.9999999999999645E-2</v>
      </c>
      <c r="AB13" s="2">
        <f>gazz!E13-E13</f>
        <v>9.9999999999999645E-2</v>
      </c>
      <c r="AC13" s="2">
        <f>gazz!F13-F13</f>
        <v>-0.10000000000000053</v>
      </c>
      <c r="AD13" s="2">
        <f>gazz!G13-G13</f>
        <v>-9.9999999999999645E-2</v>
      </c>
      <c r="AE13" s="2">
        <f>gazz!H13-H13</f>
        <v>-0.40000000000000036</v>
      </c>
      <c r="AF13" s="2">
        <f>gazz!I13-I13</f>
        <v>-0.19999999999999929</v>
      </c>
      <c r="AG13" s="2">
        <f>gazz!J13-J13</f>
        <v>0</v>
      </c>
      <c r="AH13" s="2">
        <f>gazz!K13-K13</f>
        <v>-9.9999999999999645E-2</v>
      </c>
      <c r="AI13" s="2">
        <f>gazz!L13-L13</f>
        <v>-9.9999999999999645E-2</v>
      </c>
      <c r="AJ13" s="2">
        <f>gazz!M13-M13</f>
        <v>0.10000000000000053</v>
      </c>
      <c r="AK13" s="2">
        <f>gazz!N13-N13</f>
        <v>0.10000000000000053</v>
      </c>
      <c r="AL13" s="2">
        <f>gazz!O13-O13</f>
        <v>0.39999999999999947</v>
      </c>
      <c r="AM13" s="2">
        <f>gazz!P13-P13</f>
        <v>0.39999999999999947</v>
      </c>
      <c r="AN13" s="2">
        <f>gazz!Q13-Q13</f>
        <v>-0.39999999999999947</v>
      </c>
      <c r="AO13" s="2">
        <f>gazz!R13-R13</f>
        <v>-9.9999999999999645E-2</v>
      </c>
      <c r="AP13" s="2">
        <f>gazz!S13-S13</f>
        <v>-0.29999999999999982</v>
      </c>
      <c r="AQ13" s="2">
        <f>gazz!T13-T13</f>
        <v>-9.9999999999999645E-2</v>
      </c>
      <c r="AR13" s="2">
        <f>gazz!U13-U13</f>
        <v>0.20000000000000018</v>
      </c>
      <c r="AS13" s="2">
        <f>gazz!V13-V13</f>
        <v>-0.20000000000000018</v>
      </c>
    </row>
    <row r="14" spans="2:45" x14ac:dyDescent="0.3">
      <c r="B14" s="12">
        <v>12</v>
      </c>
      <c r="C14" s="14">
        <v>6.2</v>
      </c>
      <c r="D14" s="14">
        <v>5.9</v>
      </c>
      <c r="E14" s="14">
        <v>5.7</v>
      </c>
      <c r="F14" s="14">
        <v>5.6</v>
      </c>
      <c r="G14" s="14">
        <v>6.2</v>
      </c>
      <c r="H14" s="14">
        <v>6.4</v>
      </c>
      <c r="I14" s="14">
        <v>6.2</v>
      </c>
      <c r="J14" s="14">
        <v>6.1</v>
      </c>
      <c r="K14" s="14">
        <v>6.3</v>
      </c>
      <c r="L14" s="14">
        <v>6.6</v>
      </c>
      <c r="M14" s="14">
        <v>6</v>
      </c>
      <c r="N14" s="14">
        <v>5.7</v>
      </c>
      <c r="O14" s="14">
        <v>6.1</v>
      </c>
      <c r="P14" s="14">
        <v>5.9</v>
      </c>
      <c r="Q14" s="14">
        <v>5.9</v>
      </c>
      <c r="R14" s="14">
        <v>5.3</v>
      </c>
      <c r="S14" s="14">
        <v>6.5</v>
      </c>
      <c r="T14" s="14">
        <v>6.2</v>
      </c>
      <c r="U14" s="14">
        <v>5.7</v>
      </c>
      <c r="V14" s="14">
        <v>5.4</v>
      </c>
      <c r="Y14" s="3">
        <v>12</v>
      </c>
      <c r="Z14" s="2">
        <f>gazz!C14-C14</f>
        <v>9.9999999999999645E-2</v>
      </c>
      <c r="AA14" s="2">
        <f>gazz!D14-D14</f>
        <v>-0.40000000000000036</v>
      </c>
      <c r="AB14" s="2">
        <f>gazz!E14-E14</f>
        <v>0</v>
      </c>
      <c r="AC14" s="2">
        <f>gazz!F14-F14</f>
        <v>0</v>
      </c>
      <c r="AD14" s="2">
        <f>gazz!G14-G14</f>
        <v>-0.10000000000000053</v>
      </c>
      <c r="AE14" s="2">
        <f>gazz!H14-H14</f>
        <v>-0.20000000000000018</v>
      </c>
      <c r="AF14" s="2">
        <f>gazz!I14-I14</f>
        <v>-0.40000000000000036</v>
      </c>
      <c r="AG14" s="2">
        <f>gazz!J14-J14</f>
        <v>0</v>
      </c>
      <c r="AH14" s="2">
        <f>gazz!K14-K14</f>
        <v>-9.9999999999999645E-2</v>
      </c>
      <c r="AI14" s="2">
        <f>gazz!L14-L14</f>
        <v>0</v>
      </c>
      <c r="AJ14" s="2">
        <f>gazz!M14-M14</f>
        <v>0</v>
      </c>
      <c r="AK14" s="2">
        <f>gazz!N14-N14</f>
        <v>0</v>
      </c>
      <c r="AL14" s="2">
        <f>gazz!O14-O14</f>
        <v>-9.9999999999999645E-2</v>
      </c>
      <c r="AM14" s="2">
        <f>gazz!P14-P14</f>
        <v>-0.20000000000000018</v>
      </c>
      <c r="AN14" s="2">
        <f>gazz!Q14-Q14</f>
        <v>9.9999999999999645E-2</v>
      </c>
      <c r="AO14" s="2">
        <f>gazz!R14-R14</f>
        <v>-0.20000000000000018</v>
      </c>
      <c r="AP14" s="2">
        <f>gazz!S14-S14</f>
        <v>-0.20000000000000018</v>
      </c>
      <c r="AQ14" s="2">
        <f>gazz!T14-T14</f>
        <v>9.9999999999999645E-2</v>
      </c>
      <c r="AR14" s="2">
        <f>gazz!U14-U14</f>
        <v>0.39999999999999947</v>
      </c>
      <c r="AS14" s="2">
        <f>gazz!V14-V14</f>
        <v>0</v>
      </c>
    </row>
    <row r="15" spans="2:45" x14ac:dyDescent="0.3">
      <c r="B15" s="12">
        <v>13</v>
      </c>
      <c r="C15" s="14">
        <v>6.6</v>
      </c>
      <c r="D15" s="14">
        <v>6</v>
      </c>
      <c r="E15" s="14">
        <v>6</v>
      </c>
      <c r="F15" s="14">
        <v>5.9</v>
      </c>
      <c r="G15" s="14">
        <v>6.3</v>
      </c>
      <c r="H15" s="14">
        <v>4.8</v>
      </c>
      <c r="I15" s="14">
        <v>5.4</v>
      </c>
      <c r="J15" s="14">
        <v>5.7</v>
      </c>
      <c r="K15" s="14">
        <v>5.8</v>
      </c>
      <c r="L15" s="14">
        <v>6.5</v>
      </c>
      <c r="M15" s="14">
        <v>6.1</v>
      </c>
      <c r="N15" s="14">
        <v>5.9</v>
      </c>
      <c r="O15" s="14">
        <v>6.6</v>
      </c>
      <c r="P15" s="14">
        <v>5.9</v>
      </c>
      <c r="Q15" s="14">
        <v>6.1</v>
      </c>
      <c r="R15" s="14">
        <v>6.7</v>
      </c>
      <c r="S15" s="14">
        <v>5.9</v>
      </c>
      <c r="T15" s="14">
        <v>5.8</v>
      </c>
      <c r="U15" s="14">
        <v>5.8</v>
      </c>
      <c r="V15" s="14">
        <v>6.3</v>
      </c>
      <c r="Y15" s="3">
        <v>13</v>
      </c>
      <c r="Z15" s="2">
        <f>gazz!C15-C15</f>
        <v>-0.39999999999999947</v>
      </c>
      <c r="AA15" s="2">
        <f>gazz!D15-D15</f>
        <v>-9.9999999999999645E-2</v>
      </c>
      <c r="AB15" s="2">
        <f>gazz!E15-E15</f>
        <v>-9.9999999999999645E-2</v>
      </c>
      <c r="AC15" s="2">
        <f>gazz!F15-F15</f>
        <v>0.29999999999999982</v>
      </c>
      <c r="AD15" s="2">
        <f>gazz!G15-G15</f>
        <v>0</v>
      </c>
      <c r="AE15" s="2">
        <f>gazz!H15-H15</f>
        <v>0.10000000000000053</v>
      </c>
      <c r="AF15" s="2">
        <f>gazz!I15-I15</f>
        <v>0.19999999999999929</v>
      </c>
      <c r="AG15" s="2">
        <f>gazz!J15-J15</f>
        <v>9.9999999999999645E-2</v>
      </c>
      <c r="AH15" s="2">
        <f>gazz!K15-K15</f>
        <v>0</v>
      </c>
      <c r="AI15" s="2">
        <f>gazz!L15-L15</f>
        <v>0</v>
      </c>
      <c r="AJ15" s="2">
        <f>gazz!M15-M15</f>
        <v>-9.9999999999999645E-2</v>
      </c>
      <c r="AK15" s="2">
        <f>gazz!N15-N15</f>
        <v>-0.40000000000000036</v>
      </c>
      <c r="AL15" s="2">
        <f>gazz!O15-O15</f>
        <v>0.10000000000000053</v>
      </c>
      <c r="AM15" s="2">
        <f>gazz!P15-P15</f>
        <v>0</v>
      </c>
      <c r="AN15" s="2">
        <f>gazz!Q15-Q15</f>
        <v>0.10000000000000053</v>
      </c>
      <c r="AO15" s="2">
        <f>gazz!R15-R15</f>
        <v>-0.40000000000000036</v>
      </c>
      <c r="AP15" s="2">
        <f>gazz!S15-S15</f>
        <v>-0.40000000000000036</v>
      </c>
      <c r="AQ15" s="2">
        <f>gazz!T15-T15</f>
        <v>-0.20000000000000018</v>
      </c>
      <c r="AR15" s="2">
        <f>gazz!U15-U15</f>
        <v>-9.9999999999999645E-2</v>
      </c>
      <c r="AS15" s="2">
        <f>gazz!V15-V15</f>
        <v>-9.9999999999999645E-2</v>
      </c>
    </row>
    <row r="16" spans="2:45" x14ac:dyDescent="0.3">
      <c r="B16" s="12">
        <v>14</v>
      </c>
      <c r="C16" s="14">
        <v>6</v>
      </c>
      <c r="D16" s="14">
        <v>6.3</v>
      </c>
      <c r="E16" s="14">
        <v>6.3</v>
      </c>
      <c r="F16" s="14">
        <v>5.8</v>
      </c>
      <c r="G16" s="14">
        <v>5.7</v>
      </c>
      <c r="H16" s="14">
        <v>5.9</v>
      </c>
      <c r="I16" s="14">
        <v>6.4</v>
      </c>
      <c r="J16" s="14">
        <v>5.5</v>
      </c>
      <c r="K16" s="14">
        <v>5.6</v>
      </c>
      <c r="L16" s="14">
        <v>6.3</v>
      </c>
      <c r="M16" s="14">
        <v>6.4</v>
      </c>
      <c r="N16" s="14">
        <v>5.4</v>
      </c>
      <c r="O16" s="14">
        <v>6</v>
      </c>
      <c r="P16" s="14">
        <v>6.2</v>
      </c>
      <c r="Q16" s="14">
        <v>5.4</v>
      </c>
      <c r="R16" s="14">
        <v>5.6</v>
      </c>
      <c r="S16" s="14">
        <v>6.2</v>
      </c>
      <c r="T16" s="14">
        <v>5.4</v>
      </c>
      <c r="U16" s="14">
        <v>5.8</v>
      </c>
      <c r="V16" s="14">
        <v>6.3</v>
      </c>
      <c r="Y16" s="3">
        <v>14</v>
      </c>
      <c r="Z16" s="2">
        <f>gazz!C16-C16</f>
        <v>-9.9999999999999645E-2</v>
      </c>
      <c r="AA16" s="2">
        <f>gazz!D16-D16</f>
        <v>-9.9999999999999645E-2</v>
      </c>
      <c r="AB16" s="2">
        <f>gazz!E16-E16</f>
        <v>-9.9999999999999645E-2</v>
      </c>
      <c r="AC16" s="2">
        <f>gazz!F16-F16</f>
        <v>-0.29999999999999982</v>
      </c>
      <c r="AD16" s="2">
        <f>gazz!G16-G16</f>
        <v>-0.20000000000000018</v>
      </c>
      <c r="AE16" s="2">
        <f>gazz!H16-H16</f>
        <v>9.9999999999999645E-2</v>
      </c>
      <c r="AF16" s="2">
        <f>gazz!I16-I16</f>
        <v>0</v>
      </c>
      <c r="AG16" s="2">
        <f>gazz!J16-J16</f>
        <v>0.29999999999999982</v>
      </c>
      <c r="AH16" s="2">
        <f>gazz!K16-K16</f>
        <v>-0.19999999999999929</v>
      </c>
      <c r="AI16" s="2">
        <f>gazz!L16-L16</f>
        <v>0</v>
      </c>
      <c r="AJ16" s="2">
        <f>gazz!M16-M16</f>
        <v>9.9999999999999645E-2</v>
      </c>
      <c r="AK16" s="2">
        <f>gazz!N16-N16</f>
        <v>-0.20000000000000018</v>
      </c>
      <c r="AL16" s="2">
        <f>gazz!O16-O16</f>
        <v>9.9999999999999645E-2</v>
      </c>
      <c r="AM16" s="2">
        <f>gazz!P16-P16</f>
        <v>0.20000000000000018</v>
      </c>
      <c r="AN16" s="2">
        <f>gazz!Q16-Q16</f>
        <v>-0.40000000000000036</v>
      </c>
      <c r="AO16" s="2">
        <f>gazz!R16-R16</f>
        <v>0.20000000000000018</v>
      </c>
      <c r="AP16" s="2">
        <f>gazz!S16-S16</f>
        <v>0.20000000000000018</v>
      </c>
      <c r="AQ16" s="2">
        <f>gazz!T16-T16</f>
        <v>-0.30000000000000071</v>
      </c>
      <c r="AR16" s="2">
        <f>gazz!U16-U16</f>
        <v>0.10000000000000053</v>
      </c>
      <c r="AS16" s="2">
        <f>gazz!V16-V16</f>
        <v>0.10000000000000053</v>
      </c>
    </row>
    <row r="17" spans="2:45" x14ac:dyDescent="0.3">
      <c r="B17" s="12">
        <v>15</v>
      </c>
      <c r="C17" s="14">
        <v>5.9</v>
      </c>
      <c r="D17" s="14">
        <v>6.4</v>
      </c>
      <c r="E17" s="14">
        <v>6.1</v>
      </c>
      <c r="F17" s="14">
        <v>6.2</v>
      </c>
      <c r="G17" s="14">
        <v>6.5</v>
      </c>
      <c r="H17" s="14">
        <v>5.9</v>
      </c>
      <c r="I17" s="14">
        <v>5.5</v>
      </c>
      <c r="J17" s="14">
        <v>6.1</v>
      </c>
      <c r="K17" s="14">
        <v>6.3</v>
      </c>
      <c r="L17" s="14">
        <v>5.8</v>
      </c>
      <c r="M17" s="14">
        <v>5.9</v>
      </c>
      <c r="N17" s="14">
        <v>6</v>
      </c>
      <c r="O17" s="14">
        <v>5.6</v>
      </c>
      <c r="P17" s="14">
        <v>5.8</v>
      </c>
      <c r="Q17" s="14">
        <v>6.3</v>
      </c>
      <c r="R17" s="14">
        <v>5.6</v>
      </c>
      <c r="S17" s="14">
        <v>6.2</v>
      </c>
      <c r="T17" s="14">
        <v>6</v>
      </c>
      <c r="U17" s="14">
        <v>5.4</v>
      </c>
      <c r="V17" s="14">
        <v>6.1</v>
      </c>
      <c r="Y17" s="3">
        <v>15</v>
      </c>
      <c r="Z17" s="2">
        <f>gazz!C17-C17</f>
        <v>-0.10000000000000053</v>
      </c>
      <c r="AA17" s="2">
        <f>gazz!D17-D17</f>
        <v>-0.10000000000000053</v>
      </c>
      <c r="AB17" s="2">
        <f>gazz!E17-E17</f>
        <v>-0.39999999999999947</v>
      </c>
      <c r="AC17" s="2">
        <f>gazz!F17-F17</f>
        <v>-0.10000000000000053</v>
      </c>
      <c r="AD17" s="2">
        <f>gazz!G17-G17</f>
        <v>-0.20000000000000018</v>
      </c>
      <c r="AE17" s="2">
        <f>gazz!H17-H17</f>
        <v>0.19999999999999929</v>
      </c>
      <c r="AF17" s="2">
        <f>gazz!I17-I17</f>
        <v>-9.9999999999999645E-2</v>
      </c>
      <c r="AG17" s="2">
        <f>gazz!J17-J17</f>
        <v>0.40000000000000036</v>
      </c>
      <c r="AH17" s="2">
        <f>gazz!K17-K17</f>
        <v>-9.9999999999999645E-2</v>
      </c>
      <c r="AI17" s="2">
        <f>gazz!L17-L17</f>
        <v>0.10000000000000053</v>
      </c>
      <c r="AJ17" s="2">
        <f>gazz!M17-M17</f>
        <v>-0.10000000000000053</v>
      </c>
      <c r="AK17" s="2">
        <f>gazz!N17-N17</f>
        <v>-0.29999999999999982</v>
      </c>
      <c r="AL17" s="2">
        <f>gazz!O17-O17</f>
        <v>0</v>
      </c>
      <c r="AM17" s="2">
        <f>gazz!P17-P17</f>
        <v>0.10000000000000053</v>
      </c>
      <c r="AN17" s="2">
        <f>gazz!Q17-Q17</f>
        <v>-0.20000000000000018</v>
      </c>
      <c r="AO17" s="2">
        <f>gazz!R17-R17</f>
        <v>0.10000000000000053</v>
      </c>
      <c r="AP17" s="2">
        <f>gazz!S17-S17</f>
        <v>-0.29999999999999982</v>
      </c>
      <c r="AQ17" s="2">
        <f>gazz!T17-T17</f>
        <v>0.20000000000000018</v>
      </c>
      <c r="AR17" s="2">
        <f>gazz!U17-U17</f>
        <v>-0.20000000000000018</v>
      </c>
      <c r="AS17" s="2">
        <f>gazz!V17-V17</f>
        <v>0.40000000000000036</v>
      </c>
    </row>
    <row r="18" spans="2:45" x14ac:dyDescent="0.3">
      <c r="B18" s="12">
        <v>16</v>
      </c>
      <c r="C18" s="14">
        <v>6</v>
      </c>
      <c r="D18" s="14">
        <v>5.8</v>
      </c>
      <c r="E18" s="14">
        <v>5.7</v>
      </c>
      <c r="F18" s="14">
        <v>6.7</v>
      </c>
      <c r="G18" s="14">
        <v>5.9</v>
      </c>
      <c r="H18" s="14">
        <v>6.5</v>
      </c>
      <c r="I18" s="14">
        <v>5.9</v>
      </c>
      <c r="J18" s="14">
        <v>6.2</v>
      </c>
      <c r="K18" s="14">
        <v>6.1</v>
      </c>
      <c r="L18" s="14">
        <v>6.3</v>
      </c>
      <c r="M18" s="14">
        <v>5.8</v>
      </c>
      <c r="N18" s="14">
        <v>5.9</v>
      </c>
      <c r="O18" s="14">
        <v>6.1</v>
      </c>
      <c r="P18" s="14">
        <v>5.6</v>
      </c>
      <c r="Q18" s="14">
        <v>5.7</v>
      </c>
      <c r="R18" s="14">
        <v>5.3</v>
      </c>
      <c r="S18" s="14">
        <v>5.8</v>
      </c>
      <c r="T18" s="14">
        <v>6.5</v>
      </c>
      <c r="U18" s="14">
        <v>5.7</v>
      </c>
      <c r="V18" s="14">
        <v>6.1</v>
      </c>
      <c r="Y18" s="3">
        <v>16</v>
      </c>
      <c r="Z18" s="2">
        <f>gazz!C18-C18</f>
        <v>9.9999999999999645E-2</v>
      </c>
      <c r="AA18" s="2">
        <f>gazz!D18-D18</f>
        <v>0.10000000000000053</v>
      </c>
      <c r="AB18" s="2">
        <f>gazz!E18-E18</f>
        <v>-0.20000000000000018</v>
      </c>
      <c r="AC18" s="2">
        <f>gazz!F18-F18</f>
        <v>-0.29999999999999982</v>
      </c>
      <c r="AD18" s="2">
        <f>gazz!G18-G18</f>
        <v>0</v>
      </c>
      <c r="AE18" s="2">
        <f>gazz!H18-H18</f>
        <v>-9.9999999999999645E-2</v>
      </c>
      <c r="AF18" s="2">
        <f>gazz!I18-I18</f>
        <v>-0.30000000000000071</v>
      </c>
      <c r="AG18" s="2">
        <f>gazz!J18-J18</f>
        <v>-0.10000000000000053</v>
      </c>
      <c r="AH18" s="2">
        <f>gazz!K18-K18</f>
        <v>-0.19999999999999929</v>
      </c>
      <c r="AI18" s="2">
        <f>gazz!L18-L18</f>
        <v>-9.9999999999999645E-2</v>
      </c>
      <c r="AJ18" s="2">
        <f>gazz!M18-M18</f>
        <v>0.29999999999999982</v>
      </c>
      <c r="AK18" s="2">
        <f>gazz!N18-N18</f>
        <v>0</v>
      </c>
      <c r="AL18" s="2">
        <f>gazz!O18-O18</f>
        <v>0.10000000000000053</v>
      </c>
      <c r="AM18" s="2">
        <f>gazz!P18-P18</f>
        <v>-0.19999999999999929</v>
      </c>
      <c r="AN18" s="2">
        <f>gazz!Q18-Q18</f>
        <v>-0.20000000000000018</v>
      </c>
      <c r="AO18" s="2">
        <f>gazz!R18-R18</f>
        <v>-9.9999999999999645E-2</v>
      </c>
      <c r="AP18" s="2">
        <f>gazz!S18-S18</f>
        <v>-0.20000000000000018</v>
      </c>
      <c r="AQ18" s="2">
        <f>gazz!T18-T18</f>
        <v>0</v>
      </c>
      <c r="AR18" s="2">
        <f>gazz!U18-U18</f>
        <v>9.9999999999999645E-2</v>
      </c>
      <c r="AS18" s="2">
        <f>gazz!V18-V18</f>
        <v>0.10000000000000053</v>
      </c>
    </row>
    <row r="19" spans="2:45" x14ac:dyDescent="0.3">
      <c r="B19" s="12">
        <v>17</v>
      </c>
      <c r="C19" s="14">
        <v>5.8</v>
      </c>
      <c r="D19" s="14">
        <v>6.4</v>
      </c>
      <c r="E19" s="14">
        <v>6.5</v>
      </c>
      <c r="F19" s="14">
        <v>5.4</v>
      </c>
      <c r="G19" s="14">
        <v>5.2</v>
      </c>
      <c r="H19" s="14">
        <v>5.7</v>
      </c>
      <c r="I19" s="14">
        <v>6.6</v>
      </c>
      <c r="J19" s="14">
        <v>5.3</v>
      </c>
      <c r="K19" s="14">
        <v>6.5</v>
      </c>
      <c r="L19" s="14">
        <v>6.1</v>
      </c>
      <c r="M19" s="14">
        <v>5</v>
      </c>
      <c r="N19" s="14">
        <v>5.8</v>
      </c>
      <c r="O19" s="14">
        <v>6.4</v>
      </c>
      <c r="P19" s="14">
        <v>6.6</v>
      </c>
      <c r="Q19" s="14">
        <v>5.3</v>
      </c>
      <c r="R19" s="14">
        <v>5.4</v>
      </c>
      <c r="S19" s="14">
        <v>5</v>
      </c>
      <c r="T19" s="14">
        <v>6.3</v>
      </c>
      <c r="U19" s="14">
        <v>6.6</v>
      </c>
      <c r="V19" s="14">
        <v>6.7</v>
      </c>
      <c r="Y19" s="3">
        <v>17</v>
      </c>
      <c r="Z19" s="2">
        <f>gazz!C19-C19</f>
        <v>0</v>
      </c>
      <c r="AA19" s="2">
        <f>gazz!D19-D19</f>
        <v>-0.40000000000000036</v>
      </c>
      <c r="AB19" s="2">
        <f>gazz!E19-E19</f>
        <v>0.29999999999999982</v>
      </c>
      <c r="AC19" s="2">
        <f>gazz!F19-F19</f>
        <v>9.9999999999999645E-2</v>
      </c>
      <c r="AD19" s="2">
        <f>gazz!G19-G19</f>
        <v>9.9999999999999645E-2</v>
      </c>
      <c r="AE19" s="2">
        <f>gazz!H19-H19</f>
        <v>0.20000000000000018</v>
      </c>
      <c r="AF19" s="2">
        <f>gazz!I19-I19</f>
        <v>-9.9999999999999645E-2</v>
      </c>
      <c r="AG19" s="2">
        <f>gazz!J19-J19</f>
        <v>0.10000000000000053</v>
      </c>
      <c r="AH19" s="2">
        <f>gazz!K19-K19</f>
        <v>0</v>
      </c>
      <c r="AI19" s="2">
        <f>gazz!L19-L19</f>
        <v>-0.19999999999999929</v>
      </c>
      <c r="AJ19" s="2">
        <f>gazz!M19-M19</f>
        <v>9.9999999999999645E-2</v>
      </c>
      <c r="AK19" s="2">
        <f>gazz!N19-N19</f>
        <v>-0.29999999999999982</v>
      </c>
      <c r="AL19" s="2">
        <f>gazz!O19-O19</f>
        <v>0</v>
      </c>
      <c r="AM19" s="2">
        <f>gazz!P19-P19</f>
        <v>-9.9999999999999645E-2</v>
      </c>
      <c r="AN19" s="2">
        <f>gazz!Q19-Q19</f>
        <v>-9.9999999999999645E-2</v>
      </c>
      <c r="AO19" s="2">
        <f>gazz!R19-R19</f>
        <v>0.19999999999999929</v>
      </c>
      <c r="AP19" s="2">
        <f>gazz!S19-S19</f>
        <v>9.9999999999999645E-2</v>
      </c>
      <c r="AQ19" s="2">
        <f>gazz!T19-T19</f>
        <v>0.20000000000000018</v>
      </c>
      <c r="AR19" s="2">
        <f>gazz!U19-U19</f>
        <v>-0.19999999999999929</v>
      </c>
      <c r="AS19" s="2">
        <f>gazz!V19-V19</f>
        <v>-0.29999999999999982</v>
      </c>
    </row>
    <row r="20" spans="2:45" x14ac:dyDescent="0.3">
      <c r="B20" s="12">
        <v>18</v>
      </c>
      <c r="C20" s="14">
        <v>5.6</v>
      </c>
      <c r="D20" s="14">
        <v>6.3</v>
      </c>
      <c r="E20" s="14">
        <v>6.3</v>
      </c>
      <c r="F20" s="14">
        <v>6</v>
      </c>
      <c r="G20" s="14">
        <v>6.5</v>
      </c>
      <c r="H20" s="14">
        <v>6.4</v>
      </c>
      <c r="I20" s="14">
        <v>5.6</v>
      </c>
      <c r="J20" s="14">
        <v>6.6</v>
      </c>
      <c r="K20" s="14">
        <v>6.5</v>
      </c>
      <c r="L20" s="14">
        <v>5.8</v>
      </c>
      <c r="M20" s="14">
        <v>6.3</v>
      </c>
      <c r="N20" s="14">
        <v>6.4</v>
      </c>
      <c r="O20" s="14">
        <v>5.5</v>
      </c>
      <c r="P20" s="14">
        <v>5.6</v>
      </c>
      <c r="Q20" s="14">
        <v>5.2</v>
      </c>
      <c r="R20" s="14">
        <v>5.5</v>
      </c>
      <c r="S20" s="14">
        <v>6.3</v>
      </c>
      <c r="T20" s="14">
        <v>5.9</v>
      </c>
      <c r="U20" s="14">
        <v>5.8</v>
      </c>
      <c r="V20" s="14">
        <v>5.7</v>
      </c>
      <c r="Y20" s="3">
        <v>18</v>
      </c>
      <c r="Z20" s="2">
        <f>gazz!C20-C20</f>
        <v>0</v>
      </c>
      <c r="AA20" s="2">
        <f>gazz!D20-D20</f>
        <v>0</v>
      </c>
      <c r="AB20" s="2">
        <f>gazz!E20-E20</f>
        <v>-0.20000000000000018</v>
      </c>
      <c r="AC20" s="2">
        <f>gazz!F20-F20</f>
        <v>-9.9999999999999645E-2</v>
      </c>
      <c r="AD20" s="2">
        <f>gazz!G20-G20</f>
        <v>-0.20000000000000018</v>
      </c>
      <c r="AE20" s="2">
        <f>gazz!H20-H20</f>
        <v>-0.30000000000000071</v>
      </c>
      <c r="AF20" s="2">
        <f>gazz!I20-I20</f>
        <v>-0.19999999999999929</v>
      </c>
      <c r="AG20" s="2">
        <f>gazz!J20-J20</f>
        <v>0.20000000000000018</v>
      </c>
      <c r="AH20" s="2">
        <f>gazz!K20-K20</f>
        <v>9.9999999999999645E-2</v>
      </c>
      <c r="AI20" s="2">
        <f>gazz!L20-L20</f>
        <v>-0.20000000000000018</v>
      </c>
      <c r="AJ20" s="2">
        <f>gazz!M20-M20</f>
        <v>-9.9999999999999645E-2</v>
      </c>
      <c r="AK20" s="2">
        <f>gazz!N20-N20</f>
        <v>0</v>
      </c>
      <c r="AL20" s="2">
        <f>gazz!O20-O20</f>
        <v>0.20000000000000018</v>
      </c>
      <c r="AM20" s="2">
        <f>gazz!P20-P20</f>
        <v>0</v>
      </c>
      <c r="AN20" s="2">
        <f>gazz!Q20-Q20</f>
        <v>0.29999999999999982</v>
      </c>
      <c r="AO20" s="2">
        <f>gazz!R20-R20</f>
        <v>9.9999999999999645E-2</v>
      </c>
      <c r="AP20" s="2">
        <f>gazz!S20-S20</f>
        <v>-9.9999999999999645E-2</v>
      </c>
      <c r="AQ20" s="2">
        <f>gazz!T20-T20</f>
        <v>-0.30000000000000071</v>
      </c>
      <c r="AR20" s="2">
        <f>gazz!U20-U20</f>
        <v>-0.20000000000000018</v>
      </c>
      <c r="AS20" s="2">
        <f>gazz!V20-V20</f>
        <v>0.29999999999999982</v>
      </c>
    </row>
    <row r="21" spans="2:45" x14ac:dyDescent="0.3">
      <c r="B21" s="12">
        <v>19</v>
      </c>
      <c r="C21" s="14">
        <v>5.8</v>
      </c>
      <c r="D21" s="14">
        <v>6</v>
      </c>
      <c r="E21" s="14">
        <v>5.8</v>
      </c>
      <c r="F21" s="14">
        <v>5.8</v>
      </c>
      <c r="G21" s="14">
        <v>5.0999999999999996</v>
      </c>
      <c r="H21" s="14">
        <v>5.9</v>
      </c>
      <c r="I21" s="14">
        <v>5.8</v>
      </c>
      <c r="J21" s="14">
        <v>5.2</v>
      </c>
      <c r="K21" s="14">
        <v>6.1</v>
      </c>
      <c r="L21" s="14">
        <v>6.4</v>
      </c>
      <c r="M21" s="14">
        <v>5.9</v>
      </c>
      <c r="N21" s="14">
        <v>5.7</v>
      </c>
      <c r="O21" s="14">
        <v>6.4</v>
      </c>
      <c r="P21" s="14">
        <v>5.6</v>
      </c>
      <c r="Q21" s="14">
        <v>5.5</v>
      </c>
      <c r="R21" s="14">
        <v>6.6</v>
      </c>
      <c r="S21" s="14">
        <v>5.9</v>
      </c>
      <c r="T21" s="14">
        <v>6.9</v>
      </c>
      <c r="U21" s="14">
        <v>6.2</v>
      </c>
      <c r="V21" s="14">
        <v>6.2</v>
      </c>
      <c r="Y21" s="3">
        <v>19</v>
      </c>
      <c r="Z21" s="2">
        <f>gazz!C21-C21</f>
        <v>-0.39999999999999947</v>
      </c>
      <c r="AA21" s="2">
        <f>gazz!D21-D21</f>
        <v>-0.29999999999999982</v>
      </c>
      <c r="AB21" s="2">
        <f>gazz!E21-E21</f>
        <v>0</v>
      </c>
      <c r="AC21" s="2">
        <f>gazz!F21-F21</f>
        <v>0</v>
      </c>
      <c r="AD21" s="2">
        <f>gazz!G21-G21</f>
        <v>0</v>
      </c>
      <c r="AE21" s="2">
        <f>gazz!H21-H21</f>
        <v>9.9999999999999645E-2</v>
      </c>
      <c r="AF21" s="2">
        <f>gazz!I21-I21</f>
        <v>0.10000000000000053</v>
      </c>
      <c r="AG21" s="2">
        <f>gazz!J21-J21</f>
        <v>0.20000000000000018</v>
      </c>
      <c r="AH21" s="2">
        <f>gazz!K21-K21</f>
        <v>0.10000000000000053</v>
      </c>
      <c r="AI21" s="2">
        <f>gazz!L21-L21</f>
        <v>0</v>
      </c>
      <c r="AJ21" s="2">
        <f>gazz!M21-M21</f>
        <v>9.9999999999999645E-2</v>
      </c>
      <c r="AK21" s="2">
        <f>gazz!N21-N21</f>
        <v>9.9999999999999645E-2</v>
      </c>
      <c r="AL21" s="2">
        <f>gazz!O21-O21</f>
        <v>-0.20000000000000018</v>
      </c>
      <c r="AM21" s="2">
        <f>gazz!P21-P21</f>
        <v>0.20000000000000018</v>
      </c>
      <c r="AN21" s="2">
        <f>gazz!Q21-Q21</f>
        <v>9.9999999999999645E-2</v>
      </c>
      <c r="AO21" s="2">
        <f>gazz!R21-R21</f>
        <v>-0.19999999999999929</v>
      </c>
      <c r="AP21" s="2">
        <f>gazz!S21-S21</f>
        <v>-0.20000000000000018</v>
      </c>
      <c r="AQ21" s="2">
        <f>gazz!T21-T21</f>
        <v>-0.30000000000000071</v>
      </c>
      <c r="AR21" s="2">
        <f>gazz!U21-U21</f>
        <v>9.9999999999999645E-2</v>
      </c>
      <c r="AS21" s="2">
        <f>gazz!V21-V21</f>
        <v>0.20000000000000018</v>
      </c>
    </row>
    <row r="22" spans="2:45" x14ac:dyDescent="0.3">
      <c r="B22" s="12">
        <v>20</v>
      </c>
      <c r="C22" s="14">
        <v>6</v>
      </c>
      <c r="D22" s="14">
        <v>6</v>
      </c>
      <c r="E22" s="14">
        <v>5.4</v>
      </c>
      <c r="F22" s="14">
        <v>6.1</v>
      </c>
      <c r="G22" s="14">
        <v>5.6</v>
      </c>
      <c r="H22" s="14">
        <v>5.5</v>
      </c>
      <c r="I22" s="14">
        <v>6.5</v>
      </c>
      <c r="J22" s="14">
        <v>6.4</v>
      </c>
      <c r="K22" s="14">
        <v>5.5</v>
      </c>
      <c r="L22" s="14">
        <v>6.3</v>
      </c>
      <c r="M22" s="14">
        <v>6.4</v>
      </c>
      <c r="N22" s="14">
        <v>6.6</v>
      </c>
      <c r="O22" s="14">
        <v>6.4</v>
      </c>
      <c r="P22" s="14">
        <v>5.5</v>
      </c>
      <c r="Q22" s="14">
        <v>5.7</v>
      </c>
      <c r="R22" s="14">
        <v>6.5</v>
      </c>
      <c r="S22" s="14">
        <v>5.8</v>
      </c>
      <c r="T22" s="14">
        <v>5.8</v>
      </c>
      <c r="U22" s="14">
        <v>5.7</v>
      </c>
      <c r="V22" s="14">
        <v>5.9</v>
      </c>
      <c r="Y22" s="3">
        <v>20</v>
      </c>
      <c r="Z22" s="2">
        <f>gazz!C22-C22</f>
        <v>0</v>
      </c>
      <c r="AA22" s="2">
        <f>gazz!D22-D22</f>
        <v>0.29999999999999982</v>
      </c>
      <c r="AB22" s="2">
        <f>gazz!E22-E22</f>
        <v>0</v>
      </c>
      <c r="AC22" s="2">
        <f>gazz!F22-F22</f>
        <v>-0.5</v>
      </c>
      <c r="AD22" s="2">
        <f>gazz!G22-G22</f>
        <v>-0.29999999999999982</v>
      </c>
      <c r="AE22" s="2">
        <f>gazz!H22-H22</f>
        <v>-9.9999999999999645E-2</v>
      </c>
      <c r="AF22" s="2">
        <f>gazz!I22-I22</f>
        <v>-0.29999999999999982</v>
      </c>
      <c r="AG22" s="2">
        <f>gazz!J22-J22</f>
        <v>0</v>
      </c>
      <c r="AH22" s="2">
        <f>gazz!K22-K22</f>
        <v>9.9999999999999645E-2</v>
      </c>
      <c r="AI22" s="2">
        <f>gazz!L22-L22</f>
        <v>0.10000000000000053</v>
      </c>
      <c r="AJ22" s="2">
        <f>gazz!M22-M22</f>
        <v>-0.10000000000000053</v>
      </c>
      <c r="AK22" s="2">
        <f>gazz!N22-N22</f>
        <v>-0.19999999999999929</v>
      </c>
      <c r="AL22" s="2">
        <f>gazz!O22-O22</f>
        <v>9.9999999999999645E-2</v>
      </c>
      <c r="AM22" s="2">
        <f>gazz!P22-P22</f>
        <v>0.20000000000000018</v>
      </c>
      <c r="AN22" s="2">
        <f>gazz!Q22-Q22</f>
        <v>0</v>
      </c>
      <c r="AO22" s="2">
        <f>gazz!R22-R22</f>
        <v>-9.9999999999999645E-2</v>
      </c>
      <c r="AP22" s="2">
        <f>gazz!S22-S22</f>
        <v>0</v>
      </c>
      <c r="AQ22" s="2">
        <f>gazz!T22-T22</f>
        <v>-0.20000000000000018</v>
      </c>
      <c r="AR22" s="2">
        <f>gazz!U22-U22</f>
        <v>-0.10000000000000053</v>
      </c>
      <c r="AS22" s="2">
        <f>gazz!V22-V22</f>
        <v>0.29999999999999982</v>
      </c>
    </row>
    <row r="23" spans="2:45" x14ac:dyDescent="0.3">
      <c r="B23" s="12">
        <v>21</v>
      </c>
      <c r="C23" s="14">
        <v>6.1</v>
      </c>
      <c r="D23" s="14">
        <v>6.6</v>
      </c>
      <c r="E23" s="14">
        <v>6.3</v>
      </c>
      <c r="F23" s="14">
        <v>6.3</v>
      </c>
      <c r="G23" s="14">
        <v>6.1</v>
      </c>
      <c r="H23" s="14">
        <v>6.2</v>
      </c>
      <c r="I23" s="14">
        <v>5.4</v>
      </c>
      <c r="J23" s="14">
        <v>5.7</v>
      </c>
      <c r="K23" s="14">
        <v>6</v>
      </c>
      <c r="L23" s="14">
        <v>5.8</v>
      </c>
      <c r="M23" s="14">
        <v>6.5</v>
      </c>
      <c r="N23" s="14">
        <v>5.8</v>
      </c>
      <c r="O23" s="14">
        <v>5.5</v>
      </c>
      <c r="P23" s="14">
        <v>5.9</v>
      </c>
      <c r="Q23" s="14">
        <v>5.9</v>
      </c>
      <c r="R23" s="14">
        <v>5.9</v>
      </c>
      <c r="S23" s="14">
        <v>6.3</v>
      </c>
      <c r="T23" s="14">
        <v>5.5</v>
      </c>
      <c r="U23" s="14">
        <v>5.7</v>
      </c>
      <c r="V23" s="14">
        <v>6.3</v>
      </c>
      <c r="Y23" s="3">
        <v>21</v>
      </c>
      <c r="Z23" s="2">
        <f>gazz!C23-C23</f>
        <v>-0.19999999999999929</v>
      </c>
      <c r="AA23" s="2">
        <f>gazz!D23-D23</f>
        <v>0</v>
      </c>
      <c r="AB23" s="2">
        <f>gazz!E23-E23</f>
        <v>0.10000000000000053</v>
      </c>
      <c r="AC23" s="2">
        <f>gazz!F23-F23</f>
        <v>0.10000000000000053</v>
      </c>
      <c r="AD23" s="2">
        <f>gazz!G23-G23</f>
        <v>0</v>
      </c>
      <c r="AE23" s="2">
        <f>gazz!H23-H23</f>
        <v>0.20000000000000018</v>
      </c>
      <c r="AF23" s="2">
        <f>gazz!I23-I23</f>
        <v>9.9999999999999645E-2</v>
      </c>
      <c r="AG23" s="2">
        <f>gazz!J23-J23</f>
        <v>0</v>
      </c>
      <c r="AH23" s="2">
        <f>gazz!K23-K23</f>
        <v>0</v>
      </c>
      <c r="AI23" s="2">
        <f>gazz!L23-L23</f>
        <v>0.10000000000000053</v>
      </c>
      <c r="AJ23" s="2">
        <f>gazz!M23-M23</f>
        <v>0</v>
      </c>
      <c r="AK23" s="2">
        <f>gazz!N23-N23</f>
        <v>0.10000000000000053</v>
      </c>
      <c r="AL23" s="2">
        <f>gazz!O23-O23</f>
        <v>-0.20000000000000018</v>
      </c>
      <c r="AM23" s="2">
        <f>gazz!P23-P23</f>
        <v>-0.40000000000000036</v>
      </c>
      <c r="AN23" s="2">
        <f>gazz!Q23-Q23</f>
        <v>-0.30000000000000071</v>
      </c>
      <c r="AO23" s="2">
        <f>gazz!R23-R23</f>
        <v>0.29999999999999982</v>
      </c>
      <c r="AP23" s="2">
        <f>gazz!S23-S23</f>
        <v>-0.29999999999999982</v>
      </c>
      <c r="AQ23" s="2">
        <f>gazz!T23-T23</f>
        <v>0</v>
      </c>
      <c r="AR23" s="2">
        <f>gazz!U23-U23</f>
        <v>-0.40000000000000036</v>
      </c>
      <c r="AS23" s="2">
        <f>gazz!V23-V23</f>
        <v>-0.29999999999999982</v>
      </c>
    </row>
    <row r="24" spans="2:45" x14ac:dyDescent="0.3">
      <c r="B24" s="12">
        <v>22</v>
      </c>
      <c r="C24" s="14">
        <v>5.9</v>
      </c>
      <c r="D24" s="14">
        <v>5.9</v>
      </c>
      <c r="E24" s="14">
        <v>5.7</v>
      </c>
      <c r="F24" s="14">
        <v>5.7</v>
      </c>
      <c r="G24" s="14">
        <v>5.9</v>
      </c>
      <c r="H24" s="14">
        <v>5.8</v>
      </c>
      <c r="I24" s="14">
        <v>6.4</v>
      </c>
      <c r="J24" s="14">
        <v>6.4</v>
      </c>
      <c r="K24" s="14">
        <v>5</v>
      </c>
      <c r="L24" s="14">
        <v>5.9</v>
      </c>
      <c r="M24" s="14">
        <v>5.7</v>
      </c>
      <c r="N24" s="14">
        <v>6</v>
      </c>
      <c r="O24" s="14">
        <v>5.7</v>
      </c>
      <c r="P24" s="14">
        <v>5.9</v>
      </c>
      <c r="Q24" s="14">
        <v>5.8</v>
      </c>
      <c r="R24" s="14">
        <v>6.1</v>
      </c>
      <c r="S24" s="14">
        <v>5.9</v>
      </c>
      <c r="T24" s="14">
        <v>6.6</v>
      </c>
      <c r="U24" s="14">
        <v>6</v>
      </c>
      <c r="V24" s="14">
        <v>5.8</v>
      </c>
      <c r="Y24" s="3">
        <v>22</v>
      </c>
      <c r="Z24" s="2">
        <f>gazz!C24-C24</f>
        <v>0</v>
      </c>
      <c r="AA24" s="2">
        <f>gazz!D24-D24</f>
        <v>-0.10000000000000053</v>
      </c>
      <c r="AB24" s="2">
        <f>gazz!E24-E24</f>
        <v>9.9999999999999645E-2</v>
      </c>
      <c r="AC24" s="2">
        <f>gazz!F24-F24</f>
        <v>0.39999999999999947</v>
      </c>
      <c r="AD24" s="2">
        <f>gazz!G24-G24</f>
        <v>-0.20000000000000018</v>
      </c>
      <c r="AE24" s="2">
        <f>gazz!H24-H24</f>
        <v>-9.9999999999999645E-2</v>
      </c>
      <c r="AF24" s="2">
        <f>gazz!I24-I24</f>
        <v>9.9999999999999645E-2</v>
      </c>
      <c r="AG24" s="2">
        <f>gazz!J24-J24</f>
        <v>0.19999999999999929</v>
      </c>
      <c r="AH24" s="2">
        <f>gazz!K24-K24</f>
        <v>9.9999999999999645E-2</v>
      </c>
      <c r="AI24" s="2">
        <f>gazz!L24-L24</f>
        <v>-0.10000000000000053</v>
      </c>
      <c r="AJ24" s="2">
        <f>gazz!M24-M24</f>
        <v>-0.10000000000000053</v>
      </c>
      <c r="AK24" s="2">
        <f>gazz!N24-N24</f>
        <v>-9.9999999999999645E-2</v>
      </c>
      <c r="AL24" s="2">
        <f>gazz!O24-O24</f>
        <v>0</v>
      </c>
      <c r="AM24" s="2">
        <f>gazz!P24-P24</f>
        <v>0</v>
      </c>
      <c r="AN24" s="2">
        <f>gazz!Q24-Q24</f>
        <v>-9.9999999999999645E-2</v>
      </c>
      <c r="AO24" s="2">
        <f>gazz!R24-R24</f>
        <v>-9.9999999999999645E-2</v>
      </c>
      <c r="AP24" s="2">
        <f>gazz!S24-S24</f>
        <v>0.5</v>
      </c>
      <c r="AQ24" s="2">
        <f>gazz!T24-T24</f>
        <v>0</v>
      </c>
      <c r="AR24" s="2">
        <f>gazz!U24-U24</f>
        <v>0.20000000000000018</v>
      </c>
      <c r="AS24" s="2">
        <f>gazz!V24-V24</f>
        <v>-0.20000000000000018</v>
      </c>
    </row>
    <row r="25" spans="2:45" x14ac:dyDescent="0.3">
      <c r="B25" s="12">
        <v>23</v>
      </c>
      <c r="C25" s="14">
        <v>6</v>
      </c>
      <c r="D25" s="14">
        <v>6.2</v>
      </c>
      <c r="E25" s="14">
        <v>6.7</v>
      </c>
      <c r="F25" s="14">
        <v>6.7</v>
      </c>
      <c r="G25" s="14">
        <v>5.5</v>
      </c>
      <c r="H25" s="14">
        <v>5.4</v>
      </c>
      <c r="I25" s="14">
        <v>5.9</v>
      </c>
      <c r="J25" s="14">
        <v>5.0999999999999996</v>
      </c>
      <c r="K25" s="14">
        <v>5.4</v>
      </c>
      <c r="L25" s="14">
        <v>5.8</v>
      </c>
      <c r="M25" s="14">
        <v>6.3</v>
      </c>
      <c r="N25" s="14">
        <v>6</v>
      </c>
      <c r="O25" s="14">
        <v>5.9</v>
      </c>
      <c r="P25" s="14">
        <v>6.4</v>
      </c>
      <c r="Q25" s="14">
        <v>6.3</v>
      </c>
      <c r="R25" s="14">
        <v>5.6</v>
      </c>
      <c r="S25" s="14">
        <v>5.9</v>
      </c>
      <c r="T25" s="14">
        <v>5.3</v>
      </c>
      <c r="U25" s="14">
        <v>6.4</v>
      </c>
      <c r="V25" s="14">
        <v>6</v>
      </c>
      <c r="Y25" s="3">
        <v>23</v>
      </c>
      <c r="Z25" s="2">
        <f>gazz!C25-C25</f>
        <v>-9.9999999999999645E-2</v>
      </c>
      <c r="AA25" s="2">
        <f>gazz!D25-D25</f>
        <v>0.20000000000000018</v>
      </c>
      <c r="AB25" s="2">
        <f>gazz!E25-E25</f>
        <v>-0.29999999999999982</v>
      </c>
      <c r="AC25" s="2">
        <f>gazz!F25-F25</f>
        <v>-0.10000000000000053</v>
      </c>
      <c r="AD25" s="2">
        <f>gazz!G25-G25</f>
        <v>-9.9999999999999645E-2</v>
      </c>
      <c r="AE25" s="2">
        <f>gazz!H25-H25</f>
        <v>9.9999999999999645E-2</v>
      </c>
      <c r="AF25" s="2">
        <f>gazz!I25-I25</f>
        <v>-0.10000000000000053</v>
      </c>
      <c r="AG25" s="2">
        <f>gazz!J25-J25</f>
        <v>0.10000000000000053</v>
      </c>
      <c r="AH25" s="2">
        <f>gazz!K25-K25</f>
        <v>0</v>
      </c>
      <c r="AI25" s="2">
        <f>gazz!L25-L25</f>
        <v>0</v>
      </c>
      <c r="AJ25" s="2">
        <f>gazz!M25-M25</f>
        <v>-0.39999999999999947</v>
      </c>
      <c r="AK25" s="2">
        <f>gazz!N25-N25</f>
        <v>-0.20000000000000018</v>
      </c>
      <c r="AL25" s="2">
        <f>gazz!O25-O25</f>
        <v>0</v>
      </c>
      <c r="AM25" s="2">
        <f>gazz!P25-P25</f>
        <v>-0.40000000000000036</v>
      </c>
      <c r="AN25" s="2">
        <f>gazz!Q25-Q25</f>
        <v>0.29999999999999982</v>
      </c>
      <c r="AO25" s="2">
        <f>gazz!R25-R25</f>
        <v>-9.9999999999999645E-2</v>
      </c>
      <c r="AP25" s="2">
        <f>gazz!S25-S25</f>
        <v>0</v>
      </c>
      <c r="AQ25" s="2">
        <f>gazz!T25-T25</f>
        <v>0</v>
      </c>
      <c r="AR25" s="2">
        <f>gazz!U25-U25</f>
        <v>-0.10000000000000053</v>
      </c>
      <c r="AS25" s="2">
        <f>gazz!V25-V25</f>
        <v>-0.20000000000000018</v>
      </c>
    </row>
    <row r="26" spans="2:45" x14ac:dyDescent="0.3">
      <c r="B26" s="12">
        <v>24</v>
      </c>
      <c r="C26" s="14">
        <v>6</v>
      </c>
      <c r="D26" s="14">
        <v>6.7</v>
      </c>
      <c r="E26" s="14">
        <v>6</v>
      </c>
      <c r="F26" s="14">
        <v>5.6</v>
      </c>
      <c r="G26" s="14">
        <v>5.5</v>
      </c>
      <c r="H26" s="14">
        <v>6.3</v>
      </c>
      <c r="I26" s="14">
        <v>5.4</v>
      </c>
      <c r="J26" s="14">
        <v>5.8</v>
      </c>
      <c r="K26" s="14">
        <v>4.9000000000000004</v>
      </c>
      <c r="L26" s="14">
        <v>6.4</v>
      </c>
      <c r="M26" s="14">
        <v>5</v>
      </c>
      <c r="N26" s="14">
        <v>6.4</v>
      </c>
      <c r="O26" s="14">
        <v>6.3</v>
      </c>
      <c r="P26" s="14">
        <v>6.5</v>
      </c>
      <c r="Q26" s="14">
        <v>6</v>
      </c>
      <c r="R26" s="14">
        <v>7</v>
      </c>
      <c r="S26" s="14">
        <v>5.6</v>
      </c>
      <c r="T26" s="14">
        <v>6.3</v>
      </c>
      <c r="U26" s="14">
        <v>5.6</v>
      </c>
      <c r="V26" s="14">
        <v>5.9</v>
      </c>
      <c r="Y26" s="3">
        <v>24</v>
      </c>
      <c r="Z26" s="2">
        <f>gazz!C26-C26</f>
        <v>-9.9999999999999645E-2</v>
      </c>
      <c r="AA26" s="2">
        <f>gazz!D26-D26</f>
        <v>0</v>
      </c>
      <c r="AB26" s="2">
        <f>gazz!E26-E26</f>
        <v>-0.20000000000000018</v>
      </c>
      <c r="AC26" s="2">
        <f>gazz!F26-F26</f>
        <v>0.20000000000000018</v>
      </c>
      <c r="AD26" s="2">
        <f>gazz!G26-G26</f>
        <v>-9.9999999999999645E-2</v>
      </c>
      <c r="AE26" s="2">
        <f>gazz!H26-H26</f>
        <v>0</v>
      </c>
      <c r="AF26" s="2">
        <f>gazz!I26-I26</f>
        <v>-0.40000000000000036</v>
      </c>
      <c r="AG26" s="2">
        <f>gazz!J26-J26</f>
        <v>-0.29999999999999982</v>
      </c>
      <c r="AH26" s="2">
        <f>gazz!K26-K26</f>
        <v>-0.10000000000000053</v>
      </c>
      <c r="AI26" s="2">
        <f>gazz!L26-L26</f>
        <v>0</v>
      </c>
      <c r="AJ26" s="2">
        <f>gazz!M26-M26</f>
        <v>9.9999999999999645E-2</v>
      </c>
      <c r="AK26" s="2">
        <f>gazz!N26-N26</f>
        <v>0.19999999999999929</v>
      </c>
      <c r="AL26" s="2">
        <f>gazz!O26-O26</f>
        <v>0.20000000000000018</v>
      </c>
      <c r="AM26" s="2">
        <f>gazz!P26-P26</f>
        <v>9.9999999999999645E-2</v>
      </c>
      <c r="AN26" s="2">
        <f>gazz!Q26-Q26</f>
        <v>0</v>
      </c>
      <c r="AO26" s="2">
        <f>gazz!R26-R26</f>
        <v>-0.29999999999999982</v>
      </c>
      <c r="AP26" s="2">
        <f>gazz!S26-S26</f>
        <v>-9.9999999999999645E-2</v>
      </c>
      <c r="AQ26" s="2">
        <f>gazz!T26-T26</f>
        <v>0</v>
      </c>
      <c r="AR26" s="2">
        <f>gazz!U26-U26</f>
        <v>0</v>
      </c>
      <c r="AS26" s="2">
        <f>gazz!V26-V26</f>
        <v>0</v>
      </c>
    </row>
    <row r="27" spans="2:45" x14ac:dyDescent="0.3">
      <c r="B27" s="12">
        <v>25</v>
      </c>
      <c r="C27" s="14">
        <v>6.8</v>
      </c>
      <c r="D27" s="14">
        <v>5.5</v>
      </c>
      <c r="E27" s="14">
        <v>5.9</v>
      </c>
      <c r="F27" s="14">
        <v>6.7</v>
      </c>
      <c r="G27" s="14">
        <v>5.5</v>
      </c>
      <c r="H27" s="14">
        <v>6</v>
      </c>
      <c r="I27" s="14">
        <v>5.9</v>
      </c>
      <c r="J27" s="14">
        <v>5.7</v>
      </c>
      <c r="K27" s="14">
        <v>5.4</v>
      </c>
      <c r="L27" s="14">
        <v>5.6</v>
      </c>
      <c r="M27" s="14">
        <v>6.3</v>
      </c>
      <c r="N27" s="14">
        <v>6.3</v>
      </c>
      <c r="O27" s="14">
        <v>6.3</v>
      </c>
      <c r="P27" s="14">
        <v>6.5</v>
      </c>
      <c r="Q27" s="14">
        <v>5.5</v>
      </c>
      <c r="R27" s="14">
        <v>10.199999999999999</v>
      </c>
      <c r="S27" s="14">
        <v>6.2</v>
      </c>
      <c r="T27" s="14">
        <v>5.0999999999999996</v>
      </c>
      <c r="U27" s="14">
        <v>6.5</v>
      </c>
      <c r="V27" s="14">
        <v>6.4</v>
      </c>
      <c r="Y27" s="3">
        <v>25</v>
      </c>
      <c r="Z27" s="2">
        <f>gazz!C27-C27</f>
        <v>-0.29999999999999982</v>
      </c>
      <c r="AA27" s="2">
        <f>gazz!D27-D27</f>
        <v>-9.9999999999999645E-2</v>
      </c>
      <c r="AB27" s="2">
        <f>gazz!E27-E27</f>
        <v>-0.30000000000000071</v>
      </c>
      <c r="AC27" s="2">
        <f>gazz!F27-F27</f>
        <v>-0.10000000000000053</v>
      </c>
      <c r="AD27" s="2">
        <f>gazz!G27-G27</f>
        <v>0</v>
      </c>
      <c r="AE27" s="2">
        <f>gazz!H27-H27</f>
        <v>-9.9999999999999645E-2</v>
      </c>
      <c r="AF27" s="2">
        <f>gazz!I27-I27</f>
        <v>-0.20000000000000018</v>
      </c>
      <c r="AG27" s="2">
        <f>gazz!J27-J27</f>
        <v>9.9999999999999645E-2</v>
      </c>
      <c r="AH27" s="2">
        <f>gazz!K27-K27</f>
        <v>-0.30000000000000071</v>
      </c>
      <c r="AI27" s="2">
        <f>gazz!L27-L27</f>
        <v>0.5</v>
      </c>
      <c r="AJ27" s="2">
        <f>gazz!M27-M27</f>
        <v>-9.9999999999999645E-2</v>
      </c>
      <c r="AK27" s="2">
        <f>gazz!N27-N27</f>
        <v>0.10000000000000053</v>
      </c>
      <c r="AL27" s="2">
        <f>gazz!O27-O27</f>
        <v>0</v>
      </c>
      <c r="AM27" s="2">
        <f>gazz!P27-P27</f>
        <v>-0.20000000000000018</v>
      </c>
      <c r="AN27" s="2">
        <f>gazz!Q27-Q27</f>
        <v>9.9999999999999645E-2</v>
      </c>
      <c r="AO27" s="2">
        <f>gazz!R27-R27</f>
        <v>-4.9999999999999991</v>
      </c>
      <c r="AP27" s="2">
        <f>gazz!S27-S27</f>
        <v>-0.20000000000000018</v>
      </c>
      <c r="AQ27" s="2">
        <f>gazz!T27-T27</f>
        <v>0.10000000000000053</v>
      </c>
      <c r="AR27" s="2">
        <f>gazz!U27-U27</f>
        <v>-9.9999999999999645E-2</v>
      </c>
      <c r="AS27" s="2">
        <f>gazz!V27-V27</f>
        <v>9.9999999999999645E-2</v>
      </c>
    </row>
    <row r="28" spans="2:45" x14ac:dyDescent="0.3">
      <c r="B28" s="12">
        <v>26</v>
      </c>
      <c r="C28" s="14">
        <v>5.9</v>
      </c>
      <c r="D28" s="14">
        <v>6.1</v>
      </c>
      <c r="E28" s="14">
        <v>5.8</v>
      </c>
      <c r="F28" s="14">
        <v>6.3</v>
      </c>
      <c r="G28" s="14">
        <v>5.6</v>
      </c>
      <c r="H28" s="14">
        <v>6.1</v>
      </c>
      <c r="I28" s="14">
        <v>6.4</v>
      </c>
      <c r="J28" s="14">
        <v>6</v>
      </c>
      <c r="K28" s="14">
        <v>5.5</v>
      </c>
      <c r="L28" s="14">
        <v>5.8</v>
      </c>
      <c r="M28" s="14">
        <v>6.3</v>
      </c>
      <c r="N28" s="14">
        <v>5.9</v>
      </c>
      <c r="O28" s="14">
        <v>6.8</v>
      </c>
      <c r="P28" s="14">
        <v>6.1</v>
      </c>
      <c r="Q28" s="14">
        <v>5.8</v>
      </c>
      <c r="R28" s="14">
        <v>5.0999999999999996</v>
      </c>
      <c r="S28" s="14">
        <v>6.1</v>
      </c>
      <c r="T28" s="14">
        <v>10.199999999999999</v>
      </c>
      <c r="U28" s="14">
        <v>6.4</v>
      </c>
      <c r="V28" s="14">
        <v>6</v>
      </c>
      <c r="Y28" s="3">
        <v>26</v>
      </c>
      <c r="Z28" s="2">
        <f>gazz!C28-C28</f>
        <v>0.19999999999999929</v>
      </c>
      <c r="AA28" s="2">
        <f>gazz!D28-D28</f>
        <v>-9.9999999999999645E-2</v>
      </c>
      <c r="AB28" s="2">
        <f>gazz!E28-E28</f>
        <v>-0.29999999999999982</v>
      </c>
      <c r="AC28" s="2">
        <f>gazz!F28-F28</f>
        <v>-0.39999999999999947</v>
      </c>
      <c r="AD28" s="2">
        <f>gazz!G28-G28</f>
        <v>-0.29999999999999982</v>
      </c>
      <c r="AE28" s="2">
        <f>gazz!H28-H28</f>
        <v>0.5</v>
      </c>
      <c r="AF28" s="2">
        <f>gazz!I28-I28</f>
        <v>-0.40000000000000036</v>
      </c>
      <c r="AG28" s="2">
        <f>gazz!J28-J28</f>
        <v>0.20000000000000018</v>
      </c>
      <c r="AH28" s="2">
        <f>gazz!K28-K28</f>
        <v>-9.9999999999999645E-2</v>
      </c>
      <c r="AI28" s="2">
        <f>gazz!L28-L28</f>
        <v>0</v>
      </c>
      <c r="AJ28" s="2">
        <f>gazz!M28-M28</f>
        <v>0</v>
      </c>
      <c r="AK28" s="2">
        <f>gazz!N28-N28</f>
        <v>0</v>
      </c>
      <c r="AL28" s="2">
        <f>gazz!O28-O28</f>
        <v>0.20000000000000018</v>
      </c>
      <c r="AM28" s="2">
        <f>gazz!P28-P28</f>
        <v>-0.29999999999999982</v>
      </c>
      <c r="AN28" s="2">
        <f>gazz!Q28-Q28</f>
        <v>-0.20000000000000018</v>
      </c>
      <c r="AO28" s="2">
        <f>gazz!R28-R28</f>
        <v>-0.19999999999999929</v>
      </c>
      <c r="AP28" s="2">
        <f>gazz!S28-S28</f>
        <v>0</v>
      </c>
      <c r="AQ28" s="2">
        <f>gazz!T28-T28</f>
        <v>-4.3999999999999995</v>
      </c>
      <c r="AR28" s="2">
        <f>gazz!U28-U28</f>
        <v>-0.10000000000000053</v>
      </c>
      <c r="AS28" s="2">
        <f>gazz!V28-V28</f>
        <v>-0.20000000000000018</v>
      </c>
    </row>
    <row r="29" spans="2:45" x14ac:dyDescent="0.3">
      <c r="B29" s="12">
        <v>27</v>
      </c>
      <c r="C29" s="14">
        <v>5.9</v>
      </c>
      <c r="D29" s="14">
        <v>6.4</v>
      </c>
      <c r="E29" s="14">
        <v>5.6</v>
      </c>
      <c r="F29" s="14">
        <v>6.4</v>
      </c>
      <c r="G29" s="14">
        <v>5.7</v>
      </c>
      <c r="H29" s="14">
        <v>5.9</v>
      </c>
      <c r="I29" s="14">
        <v>5.8</v>
      </c>
      <c r="J29" s="14">
        <v>6.2</v>
      </c>
      <c r="K29" s="14">
        <v>6.3</v>
      </c>
      <c r="L29" s="14">
        <v>6</v>
      </c>
      <c r="M29" s="14">
        <v>5.5</v>
      </c>
      <c r="N29" s="14">
        <v>5.6</v>
      </c>
      <c r="O29" s="14">
        <v>6.4</v>
      </c>
      <c r="P29" s="14">
        <v>6.4</v>
      </c>
      <c r="Q29" s="14">
        <v>6.3</v>
      </c>
      <c r="R29" s="14">
        <v>5.8</v>
      </c>
      <c r="S29" s="14">
        <v>5.9</v>
      </c>
      <c r="T29" s="14">
        <v>6.3</v>
      </c>
      <c r="U29" s="14">
        <v>6.3</v>
      </c>
      <c r="V29" s="14">
        <v>5.6</v>
      </c>
      <c r="Y29" s="3">
        <v>27</v>
      </c>
      <c r="Z29" s="2">
        <f>gazz!C29-C29</f>
        <v>0.19999999999999929</v>
      </c>
      <c r="AA29" s="2">
        <f>gazz!D29-D29</f>
        <v>0</v>
      </c>
      <c r="AB29" s="2">
        <f>gazz!E29-E29</f>
        <v>-0.5</v>
      </c>
      <c r="AC29" s="2">
        <f>gazz!F29-F29</f>
        <v>-0.20000000000000018</v>
      </c>
      <c r="AD29" s="2">
        <f>gazz!G29-G29</f>
        <v>-0.29999999999999982</v>
      </c>
      <c r="AE29" s="2">
        <f>gazz!H29-H29</f>
        <v>-0.40000000000000036</v>
      </c>
      <c r="AF29" s="2">
        <f>gazz!I29-I29</f>
        <v>-0.20000000000000018</v>
      </c>
      <c r="AG29" s="2">
        <f>gazz!J29-J29</f>
        <v>-0.20000000000000018</v>
      </c>
      <c r="AH29" s="2">
        <f>gazz!K29-K29</f>
        <v>-9.9999999999999645E-2</v>
      </c>
      <c r="AI29" s="2">
        <f>gazz!L29-L29</f>
        <v>-9.9999999999999645E-2</v>
      </c>
      <c r="AJ29" s="2">
        <f>gazz!M29-M29</f>
        <v>0</v>
      </c>
      <c r="AK29" s="2">
        <f>gazz!N29-N29</f>
        <v>0</v>
      </c>
      <c r="AL29" s="2">
        <f>gazz!O29-O29</f>
        <v>-0.10000000000000053</v>
      </c>
      <c r="AM29" s="2">
        <f>gazz!P29-P29</f>
        <v>9.9999999999999645E-2</v>
      </c>
      <c r="AN29" s="2">
        <f>gazz!Q29-Q29</f>
        <v>0</v>
      </c>
      <c r="AO29" s="2">
        <f>gazz!R29-R29</f>
        <v>-0.29999999999999982</v>
      </c>
      <c r="AP29" s="2">
        <f>gazz!S29-S29</f>
        <v>-0.10000000000000053</v>
      </c>
      <c r="AQ29" s="2">
        <f>gazz!T29-T29</f>
        <v>0.10000000000000053</v>
      </c>
      <c r="AR29" s="2">
        <f>gazz!U29-U29</f>
        <v>-0.20000000000000018</v>
      </c>
      <c r="AS29" s="2">
        <f>gazz!V29-V29</f>
        <v>0.10000000000000053</v>
      </c>
    </row>
    <row r="30" spans="2:45" x14ac:dyDescent="0.3">
      <c r="B30" s="12">
        <v>28</v>
      </c>
      <c r="C30" s="14">
        <v>6.4</v>
      </c>
      <c r="D30" s="14">
        <v>5.8</v>
      </c>
      <c r="E30" s="14">
        <v>6.4</v>
      </c>
      <c r="F30" s="14">
        <v>6.3</v>
      </c>
      <c r="G30" s="14">
        <v>5.0999999999999996</v>
      </c>
      <c r="H30" s="14">
        <v>6.4</v>
      </c>
      <c r="I30" s="14">
        <v>5</v>
      </c>
      <c r="J30" s="14">
        <v>5.9</v>
      </c>
      <c r="K30" s="14">
        <v>5.8</v>
      </c>
      <c r="L30" s="14">
        <v>6.6</v>
      </c>
      <c r="M30" s="14">
        <v>5.8</v>
      </c>
      <c r="N30" s="14">
        <v>5.9</v>
      </c>
      <c r="O30" s="14">
        <v>6.4</v>
      </c>
      <c r="P30" s="14">
        <v>5.9</v>
      </c>
      <c r="Q30" s="14">
        <v>6.4</v>
      </c>
      <c r="R30" s="14">
        <v>6</v>
      </c>
      <c r="S30" s="14">
        <v>5.5</v>
      </c>
      <c r="T30" s="14">
        <v>6.1</v>
      </c>
      <c r="U30" s="14">
        <v>5.5</v>
      </c>
      <c r="V30" s="14">
        <v>5.9</v>
      </c>
      <c r="Y30" s="3">
        <v>28</v>
      </c>
      <c r="Z30" s="2">
        <f>gazz!C30-C30</f>
        <v>-0.30000000000000071</v>
      </c>
      <c r="AA30" s="2">
        <f>gazz!D30-D30</f>
        <v>0</v>
      </c>
      <c r="AB30" s="2">
        <f>gazz!E30-E30</f>
        <v>0</v>
      </c>
      <c r="AC30" s="2">
        <f>gazz!F30-F30</f>
        <v>-0.20000000000000018</v>
      </c>
      <c r="AD30" s="2">
        <f>gazz!G30-G30</f>
        <v>0</v>
      </c>
      <c r="AE30" s="2">
        <f>gazz!H30-H30</f>
        <v>-0.20000000000000018</v>
      </c>
      <c r="AF30" s="2">
        <f>gazz!I30-I30</f>
        <v>9.9999999999999645E-2</v>
      </c>
      <c r="AG30" s="2">
        <f>gazz!J30-J30</f>
        <v>0</v>
      </c>
      <c r="AH30" s="2">
        <f>gazz!K30-K30</f>
        <v>-0.20000000000000018</v>
      </c>
      <c r="AI30" s="2">
        <f>gazz!L30-L30</f>
        <v>-9.9999999999999645E-2</v>
      </c>
      <c r="AJ30" s="2">
        <f>gazz!M30-M30</f>
        <v>0</v>
      </c>
      <c r="AK30" s="2">
        <f>gazz!N30-N30</f>
        <v>-0.20000000000000018</v>
      </c>
      <c r="AL30" s="2">
        <f>gazz!O30-O30</f>
        <v>0</v>
      </c>
      <c r="AM30" s="2">
        <f>gazz!P30-P30</f>
        <v>-0.10000000000000053</v>
      </c>
      <c r="AN30" s="2">
        <f>gazz!Q30-Q30</f>
        <v>-0.20000000000000018</v>
      </c>
      <c r="AO30" s="2">
        <f>gazz!R30-R30</f>
        <v>9.9999999999999645E-2</v>
      </c>
      <c r="AP30" s="2">
        <f>gazz!S30-S30</f>
        <v>9.9999999999999645E-2</v>
      </c>
      <c r="AQ30" s="2">
        <f>gazz!T30-T30</f>
        <v>0.20000000000000018</v>
      </c>
      <c r="AR30" s="2">
        <f>gazz!U30-U30</f>
        <v>-9.9999999999999645E-2</v>
      </c>
      <c r="AS30" s="2">
        <f>gazz!V30-V30</f>
        <v>0.5</v>
      </c>
    </row>
    <row r="31" spans="2:45" x14ac:dyDescent="0.3">
      <c r="B31" s="12">
        <v>29</v>
      </c>
      <c r="C31" s="14">
        <v>6.2</v>
      </c>
      <c r="D31" s="14">
        <v>5.7</v>
      </c>
      <c r="E31" s="14">
        <v>5.9</v>
      </c>
      <c r="F31" s="14">
        <v>6</v>
      </c>
      <c r="G31" s="14">
        <v>5.9</v>
      </c>
      <c r="H31" s="14">
        <v>5.8</v>
      </c>
      <c r="I31" s="14">
        <v>6.2</v>
      </c>
      <c r="J31" s="14">
        <v>6</v>
      </c>
      <c r="K31" s="14">
        <v>5.6</v>
      </c>
      <c r="L31" s="14">
        <v>6.3</v>
      </c>
      <c r="M31" s="14">
        <v>5.9</v>
      </c>
      <c r="N31" s="14">
        <v>5.8</v>
      </c>
      <c r="O31" s="14">
        <v>6.3</v>
      </c>
      <c r="P31" s="14">
        <v>5.9</v>
      </c>
      <c r="Q31" s="14">
        <v>5.9</v>
      </c>
      <c r="R31" s="14">
        <v>6.1</v>
      </c>
      <c r="S31" s="14">
        <v>6</v>
      </c>
      <c r="T31" s="14">
        <v>5.6</v>
      </c>
      <c r="U31" s="14">
        <v>5.8</v>
      </c>
      <c r="V31" s="14">
        <v>5.8</v>
      </c>
      <c r="Y31" s="3">
        <v>29</v>
      </c>
      <c r="Z31" s="2">
        <f>gazz!C31-C31</f>
        <v>0.20000000000000018</v>
      </c>
      <c r="AA31" s="2">
        <f>gazz!D31-D31</f>
        <v>-0.29999999999999982</v>
      </c>
      <c r="AB31" s="2">
        <f>gazz!E31-E31</f>
        <v>-0.40000000000000036</v>
      </c>
      <c r="AC31" s="2">
        <f>gazz!F31-F31</f>
        <v>-0.20000000000000018</v>
      </c>
      <c r="AD31" s="2">
        <f>gazz!G31-G31</f>
        <v>-0.10000000000000053</v>
      </c>
      <c r="AE31" s="2">
        <f>gazz!H31-H31</f>
        <v>0</v>
      </c>
      <c r="AF31" s="2">
        <f>gazz!I31-I31</f>
        <v>-0.29999999999999982</v>
      </c>
      <c r="AG31" s="2">
        <f>gazz!J31-J31</f>
        <v>-9.9999999999999645E-2</v>
      </c>
      <c r="AH31" s="2">
        <f>gazz!K31-K31</f>
        <v>0</v>
      </c>
      <c r="AI31" s="2">
        <f>gazz!L31-L31</f>
        <v>-9.9999999999999645E-2</v>
      </c>
      <c r="AJ31" s="2">
        <f>gazz!M31-M31</f>
        <v>0.19999999999999929</v>
      </c>
      <c r="AK31" s="2">
        <f>gazz!N31-N31</f>
        <v>0.29999999999999982</v>
      </c>
      <c r="AL31" s="2">
        <f>gazz!O31-O31</f>
        <v>0</v>
      </c>
      <c r="AM31" s="2">
        <f>gazz!P31-P31</f>
        <v>-0.20000000000000018</v>
      </c>
      <c r="AN31" s="2">
        <f>gazz!Q31-Q31</f>
        <v>0.19999999999999929</v>
      </c>
      <c r="AO31" s="2">
        <f>gazz!R31-R31</f>
        <v>0.10000000000000053</v>
      </c>
      <c r="AP31" s="2">
        <f>gazz!S31-S31</f>
        <v>-9.9999999999999645E-2</v>
      </c>
      <c r="AQ31" s="2">
        <f>gazz!T31-T31</f>
        <v>0</v>
      </c>
      <c r="AR31" s="2">
        <f>gazz!U31-U31</f>
        <v>0.10000000000000053</v>
      </c>
      <c r="AS31" s="2">
        <f>gazz!V31-V31</f>
        <v>0.20000000000000018</v>
      </c>
    </row>
    <row r="32" spans="2:45" x14ac:dyDescent="0.3">
      <c r="B32" s="12">
        <v>30</v>
      </c>
      <c r="C32" s="14">
        <v>5.9</v>
      </c>
      <c r="D32" s="14">
        <v>5.7</v>
      </c>
      <c r="E32" s="14">
        <v>6.4</v>
      </c>
      <c r="F32" s="14">
        <v>6.4</v>
      </c>
      <c r="G32" s="14">
        <v>6.2</v>
      </c>
      <c r="H32" s="14">
        <v>6.4</v>
      </c>
      <c r="I32" s="14">
        <v>5.2</v>
      </c>
      <c r="J32" s="14">
        <v>5.5</v>
      </c>
      <c r="K32" s="14">
        <v>6.3</v>
      </c>
      <c r="L32" s="14">
        <v>6.4</v>
      </c>
      <c r="M32" s="14">
        <v>5.5</v>
      </c>
      <c r="N32" s="14">
        <v>6</v>
      </c>
      <c r="O32" s="14">
        <v>6</v>
      </c>
      <c r="P32" s="14">
        <v>5.3</v>
      </c>
      <c r="Q32" s="14">
        <v>5.4</v>
      </c>
      <c r="R32" s="14">
        <v>6.4</v>
      </c>
      <c r="S32" s="14">
        <v>6.5</v>
      </c>
      <c r="T32" s="14">
        <v>6.1</v>
      </c>
      <c r="U32" s="14">
        <v>6</v>
      </c>
      <c r="V32" s="14">
        <v>5.5</v>
      </c>
      <c r="Y32" s="3">
        <v>30</v>
      </c>
      <c r="Z32" s="2">
        <f>gazz!C32-C32</f>
        <v>-0.40000000000000036</v>
      </c>
      <c r="AA32" s="2">
        <f>gazz!D32-D32</f>
        <v>-0.10000000000000053</v>
      </c>
      <c r="AB32" s="2">
        <f>gazz!E32-E32</f>
        <v>0</v>
      </c>
      <c r="AC32" s="2">
        <f>gazz!F32-F32</f>
        <v>0</v>
      </c>
      <c r="AD32" s="2">
        <f>gazz!G32-G32</f>
        <v>-0.29999999999999982</v>
      </c>
      <c r="AE32" s="2">
        <f>gazz!H32-H32</f>
        <v>0</v>
      </c>
      <c r="AF32" s="2">
        <f>gazz!I32-I32</f>
        <v>0.20000000000000018</v>
      </c>
      <c r="AG32" s="2">
        <f>gazz!J32-J32</f>
        <v>0</v>
      </c>
      <c r="AH32" s="2">
        <f>gazz!K32-K32</f>
        <v>-9.9999999999999645E-2</v>
      </c>
      <c r="AI32" s="2">
        <f>gazz!L32-L32</f>
        <v>0.39999999999999947</v>
      </c>
      <c r="AJ32" s="2">
        <f>gazz!M32-M32</f>
        <v>-0.20000000000000018</v>
      </c>
      <c r="AK32" s="2">
        <f>gazz!N32-N32</f>
        <v>-0.20000000000000018</v>
      </c>
      <c r="AL32" s="2">
        <f>gazz!O32-O32</f>
        <v>-9.9999999999999645E-2</v>
      </c>
      <c r="AM32" s="2">
        <f>gazz!P32-P32</f>
        <v>0.20000000000000018</v>
      </c>
      <c r="AN32" s="2">
        <f>gazz!Q32-Q32</f>
        <v>0.29999999999999982</v>
      </c>
      <c r="AO32" s="2">
        <f>gazz!R32-R32</f>
        <v>-0.40000000000000036</v>
      </c>
      <c r="AP32" s="2">
        <f>gazz!S32-S32</f>
        <v>-9.9999999999999645E-2</v>
      </c>
      <c r="AQ32" s="2">
        <f>gazz!T32-T32</f>
        <v>0.10000000000000053</v>
      </c>
      <c r="AR32" s="2">
        <f>gazz!U32-U32</f>
        <v>9.9999999999999645E-2</v>
      </c>
      <c r="AS32" s="2">
        <f>gazz!V32-V32</f>
        <v>0.40000000000000036</v>
      </c>
    </row>
    <row r="33" spans="2:45" x14ac:dyDescent="0.3">
      <c r="B33" s="12">
        <v>31</v>
      </c>
      <c r="C33" s="14">
        <v>5.8</v>
      </c>
      <c r="D33" s="14">
        <v>6</v>
      </c>
      <c r="E33" s="14">
        <v>6.2</v>
      </c>
      <c r="F33" s="14">
        <v>5.6</v>
      </c>
      <c r="G33" s="14">
        <v>6</v>
      </c>
      <c r="H33" s="14">
        <v>6.2</v>
      </c>
      <c r="I33" s="14">
        <v>6.2</v>
      </c>
      <c r="J33" s="14">
        <v>6</v>
      </c>
      <c r="K33" s="14">
        <v>6</v>
      </c>
      <c r="L33" s="14">
        <v>6.3</v>
      </c>
      <c r="M33" s="14">
        <v>6.5</v>
      </c>
      <c r="N33" s="14">
        <v>6.9</v>
      </c>
      <c r="O33" s="14">
        <v>5.4</v>
      </c>
      <c r="P33" s="14">
        <v>5.4</v>
      </c>
      <c r="Q33" s="14">
        <v>6.1</v>
      </c>
      <c r="R33" s="14">
        <v>5.5</v>
      </c>
      <c r="S33" s="14">
        <v>5.6</v>
      </c>
      <c r="T33" s="14">
        <v>5</v>
      </c>
      <c r="U33" s="14">
        <v>6</v>
      </c>
      <c r="V33" s="14">
        <v>6.2</v>
      </c>
      <c r="Y33" s="3">
        <v>31</v>
      </c>
      <c r="Z33" s="2">
        <f>gazz!C33-C33</f>
        <v>0.10000000000000053</v>
      </c>
      <c r="AA33" s="2">
        <f>gazz!D33-D33</f>
        <v>-0.5</v>
      </c>
      <c r="AB33" s="2">
        <f>gazz!E33-E33</f>
        <v>-0.10000000000000053</v>
      </c>
      <c r="AC33" s="2">
        <f>gazz!F33-F33</f>
        <v>-9.9999999999999645E-2</v>
      </c>
      <c r="AD33" s="2">
        <f>gazz!G33-G33</f>
        <v>-9.9999999999999645E-2</v>
      </c>
      <c r="AE33" s="2">
        <f>gazz!H33-H33</f>
        <v>0</v>
      </c>
      <c r="AF33" s="2">
        <f>gazz!I33-I33</f>
        <v>0.29999999999999982</v>
      </c>
      <c r="AG33" s="2">
        <f>gazz!J33-J33</f>
        <v>-9.9999999999999645E-2</v>
      </c>
      <c r="AH33" s="2">
        <f>gazz!K33-K33</f>
        <v>-0.29999999999999982</v>
      </c>
      <c r="AI33" s="2">
        <f>gazz!L33-L33</f>
        <v>0.20000000000000018</v>
      </c>
      <c r="AJ33" s="2">
        <f>gazz!M33-M33</f>
        <v>0</v>
      </c>
      <c r="AK33" s="2">
        <f>gazz!N33-N33</f>
        <v>9.9999999999999645E-2</v>
      </c>
      <c r="AL33" s="2">
        <f>gazz!O33-O33</f>
        <v>0.19999999999999929</v>
      </c>
      <c r="AM33" s="2">
        <f>gazz!P33-P33</f>
        <v>9.9999999999999645E-2</v>
      </c>
      <c r="AN33" s="2">
        <f>gazz!Q33-Q33</f>
        <v>-0.29999999999999982</v>
      </c>
      <c r="AO33" s="2">
        <f>gazz!R33-R33</f>
        <v>0.29999999999999982</v>
      </c>
      <c r="AP33" s="2">
        <f>gazz!S33-S33</f>
        <v>0.10000000000000053</v>
      </c>
      <c r="AQ33" s="2">
        <f>gazz!T33-T33</f>
        <v>0</v>
      </c>
      <c r="AR33" s="2">
        <f>gazz!U33-U33</f>
        <v>0.20000000000000018</v>
      </c>
      <c r="AS33" s="2">
        <f>gazz!V33-V33</f>
        <v>0.20000000000000018</v>
      </c>
    </row>
    <row r="34" spans="2:45" x14ac:dyDescent="0.3">
      <c r="B34" s="12">
        <v>32</v>
      </c>
      <c r="C34" s="14">
        <v>6.5</v>
      </c>
      <c r="D34" s="14">
        <v>6.2</v>
      </c>
      <c r="E34" s="14">
        <v>5.9</v>
      </c>
      <c r="F34" s="14">
        <v>5.9</v>
      </c>
      <c r="G34" s="14">
        <v>6</v>
      </c>
      <c r="H34" s="14">
        <v>5.8</v>
      </c>
      <c r="I34" s="14">
        <v>6</v>
      </c>
      <c r="J34" s="14">
        <v>5.8</v>
      </c>
      <c r="K34" s="14">
        <v>6.2</v>
      </c>
      <c r="L34" s="14">
        <v>6.2</v>
      </c>
      <c r="M34" s="14">
        <v>5.6</v>
      </c>
      <c r="N34" s="14">
        <v>5.9</v>
      </c>
      <c r="O34" s="14">
        <v>5.9</v>
      </c>
      <c r="P34" s="14">
        <v>5.0999999999999996</v>
      </c>
      <c r="Q34" s="14">
        <v>5.5</v>
      </c>
      <c r="R34" s="14">
        <v>6.2</v>
      </c>
      <c r="S34" s="14">
        <v>6.4</v>
      </c>
      <c r="T34" s="14">
        <v>6.2</v>
      </c>
      <c r="U34" s="14">
        <v>5.6</v>
      </c>
      <c r="V34" s="14">
        <v>5.6</v>
      </c>
      <c r="Y34" s="3">
        <v>32</v>
      </c>
      <c r="Z34" s="2">
        <f>gazz!C34-C34</f>
        <v>0.20000000000000018</v>
      </c>
      <c r="AA34" s="2">
        <f>gazz!D34-D34</f>
        <v>-0.20000000000000018</v>
      </c>
      <c r="AB34" s="2">
        <f>gazz!E34-E34</f>
        <v>0</v>
      </c>
      <c r="AC34" s="2">
        <f>gazz!F34-F34</f>
        <v>-0.20000000000000018</v>
      </c>
      <c r="AD34" s="2">
        <f>gazz!G34-G34</f>
        <v>0</v>
      </c>
      <c r="AE34" s="2">
        <f>gazz!H34-H34</f>
        <v>0.20000000000000018</v>
      </c>
      <c r="AF34" s="2">
        <f>gazz!I34-I34</f>
        <v>-9.9999999999999645E-2</v>
      </c>
      <c r="AG34" s="2">
        <f>gazz!J34-J34</f>
        <v>0</v>
      </c>
      <c r="AH34" s="2">
        <f>gazz!K34-K34</f>
        <v>0</v>
      </c>
      <c r="AI34" s="2">
        <f>gazz!L34-L34</f>
        <v>0.20000000000000018</v>
      </c>
      <c r="AJ34" s="2">
        <f>gazz!M34-M34</f>
        <v>-9.9999999999999645E-2</v>
      </c>
      <c r="AK34" s="2">
        <f>gazz!N34-N34</f>
        <v>9.9999999999999645E-2</v>
      </c>
      <c r="AL34" s="2">
        <f>gazz!O34-O34</f>
        <v>0.19999999999999929</v>
      </c>
      <c r="AM34" s="2">
        <f>gazz!P34-P34</f>
        <v>-0.69999999999999929</v>
      </c>
      <c r="AN34" s="2">
        <f>gazz!Q34-Q34</f>
        <v>0</v>
      </c>
      <c r="AO34" s="2">
        <f>gazz!R34-R34</f>
        <v>-0.29999999999999982</v>
      </c>
      <c r="AP34" s="2">
        <f>gazz!S34-S34</f>
        <v>-0.10000000000000053</v>
      </c>
      <c r="AQ34" s="2">
        <f>gazz!T34-T34</f>
        <v>0.20000000000000018</v>
      </c>
      <c r="AR34" s="2">
        <f>gazz!U34-U34</f>
        <v>-9.9999999999999645E-2</v>
      </c>
      <c r="AS34" s="2">
        <f>gazz!V34-V34</f>
        <v>0</v>
      </c>
    </row>
    <row r="35" spans="2:45" x14ac:dyDescent="0.3">
      <c r="B35" s="12">
        <v>33</v>
      </c>
      <c r="C35" s="14">
        <v>6.2</v>
      </c>
      <c r="D35" s="14">
        <v>5.9</v>
      </c>
      <c r="E35" s="14">
        <v>6.5</v>
      </c>
      <c r="F35" s="14">
        <v>5.3</v>
      </c>
      <c r="G35" s="14">
        <v>6</v>
      </c>
      <c r="H35" s="14">
        <v>5.8</v>
      </c>
      <c r="I35" s="14">
        <v>6.6</v>
      </c>
      <c r="J35" s="14">
        <v>6.1</v>
      </c>
      <c r="K35" s="14">
        <v>6.5</v>
      </c>
      <c r="L35" s="14">
        <v>6.1</v>
      </c>
      <c r="M35" s="14">
        <v>5.9</v>
      </c>
      <c r="N35" s="14">
        <v>5.6</v>
      </c>
      <c r="O35" s="14">
        <v>6.1</v>
      </c>
      <c r="P35" s="14">
        <v>6.3</v>
      </c>
      <c r="Q35" s="14">
        <v>6</v>
      </c>
      <c r="R35" s="14">
        <v>5.7</v>
      </c>
      <c r="S35" s="14">
        <v>6.4</v>
      </c>
      <c r="T35" s="14">
        <v>5.4</v>
      </c>
      <c r="U35" s="14">
        <v>6.1</v>
      </c>
      <c r="V35" s="14">
        <v>5.5</v>
      </c>
      <c r="Y35" s="3">
        <v>33</v>
      </c>
      <c r="Z35" s="2">
        <f>gazz!C35-C35</f>
        <v>-0.10000000000000053</v>
      </c>
      <c r="AA35" s="2">
        <f>gazz!D35-D35</f>
        <v>-0.10000000000000053</v>
      </c>
      <c r="AB35" s="2">
        <f>gazz!E35-E35</f>
        <v>-0.5</v>
      </c>
      <c r="AC35" s="2">
        <f>gazz!F35-F35</f>
        <v>0.10000000000000053</v>
      </c>
      <c r="AD35" s="2">
        <f>gazz!G35-G35</f>
        <v>9.9999999999999645E-2</v>
      </c>
      <c r="AE35" s="2">
        <f>gazz!H35-H35</f>
        <v>-9.9999999999999645E-2</v>
      </c>
      <c r="AF35" s="2">
        <f>gazz!I35-I35</f>
        <v>-0.39999999999999947</v>
      </c>
      <c r="AG35" s="2">
        <f>gazz!J35-J35</f>
        <v>-0.19999999999999929</v>
      </c>
      <c r="AH35" s="2">
        <f>gazz!K35-K35</f>
        <v>-9.9999999999999645E-2</v>
      </c>
      <c r="AI35" s="2">
        <f>gazz!L35-L35</f>
        <v>0.10000000000000053</v>
      </c>
      <c r="AJ35" s="2">
        <f>gazz!M35-M35</f>
        <v>-0.30000000000000071</v>
      </c>
      <c r="AK35" s="2">
        <f>gazz!N35-N35</f>
        <v>0</v>
      </c>
      <c r="AL35" s="2">
        <f>gazz!O35-O35</f>
        <v>-0.29999999999999982</v>
      </c>
      <c r="AM35" s="2">
        <f>gazz!P35-P35</f>
        <v>0.10000000000000053</v>
      </c>
      <c r="AN35" s="2">
        <f>gazz!Q35-Q35</f>
        <v>0.29999999999999982</v>
      </c>
      <c r="AO35" s="2">
        <f>gazz!R35-R35</f>
        <v>-0.10000000000000053</v>
      </c>
      <c r="AP35" s="2">
        <f>gazz!S35-S35</f>
        <v>-0.40000000000000036</v>
      </c>
      <c r="AQ35" s="2">
        <f>gazz!T35-T35</f>
        <v>-0.20000000000000018</v>
      </c>
      <c r="AR35" s="2">
        <f>gazz!U35-U35</f>
        <v>0.30000000000000071</v>
      </c>
      <c r="AS35" s="2">
        <f>gazz!V35-V35</f>
        <v>9.9999999999999645E-2</v>
      </c>
    </row>
    <row r="36" spans="2:45" x14ac:dyDescent="0.3">
      <c r="B36" s="12">
        <v>34</v>
      </c>
      <c r="C36" s="14">
        <v>5.6</v>
      </c>
      <c r="D36" s="14">
        <v>6.4</v>
      </c>
      <c r="E36" s="14">
        <v>4.9000000000000004</v>
      </c>
      <c r="F36" s="14">
        <v>6.4</v>
      </c>
      <c r="G36" s="14">
        <v>6.1</v>
      </c>
      <c r="H36" s="14">
        <v>6</v>
      </c>
      <c r="I36" s="14">
        <v>6.1</v>
      </c>
      <c r="J36" s="14">
        <v>4.8</v>
      </c>
      <c r="K36" s="14">
        <v>5.7</v>
      </c>
      <c r="L36" s="14">
        <v>6.8</v>
      </c>
      <c r="M36" s="14">
        <v>6.2</v>
      </c>
      <c r="N36" s="14">
        <v>6.2</v>
      </c>
      <c r="O36" s="14">
        <v>5.7</v>
      </c>
      <c r="P36" s="14">
        <v>6.4</v>
      </c>
      <c r="Q36" s="14">
        <v>5.6</v>
      </c>
      <c r="R36" s="14">
        <v>6</v>
      </c>
      <c r="S36" s="14">
        <v>6.4</v>
      </c>
      <c r="T36" s="14">
        <v>4.9000000000000004</v>
      </c>
      <c r="U36" s="14">
        <v>6.6</v>
      </c>
      <c r="V36" s="14">
        <v>6</v>
      </c>
      <c r="Y36" s="3">
        <v>34</v>
      </c>
      <c r="Z36" s="2">
        <f>gazz!C36-C36</f>
        <v>0</v>
      </c>
      <c r="AA36" s="2">
        <f>gazz!D36-D36</f>
        <v>-0.60000000000000053</v>
      </c>
      <c r="AB36" s="2">
        <f>gazz!E36-E36</f>
        <v>0.39999999999999947</v>
      </c>
      <c r="AC36" s="2">
        <f>gazz!F36-F36</f>
        <v>-0.10000000000000053</v>
      </c>
      <c r="AD36" s="2">
        <f>gazz!G36-G36</f>
        <v>-9.9999999999999645E-2</v>
      </c>
      <c r="AE36" s="2">
        <f>gazz!H36-H36</f>
        <v>0.20000000000000018</v>
      </c>
      <c r="AF36" s="2">
        <f>gazz!I36-I36</f>
        <v>0.10000000000000053</v>
      </c>
      <c r="AG36" s="2">
        <f>gazz!J36-J36</f>
        <v>0.40000000000000036</v>
      </c>
      <c r="AH36" s="2">
        <f>gazz!K36-K36</f>
        <v>9.9999999999999645E-2</v>
      </c>
      <c r="AI36" s="2">
        <f>gazz!L36-L36</f>
        <v>-9.9999999999999645E-2</v>
      </c>
      <c r="AJ36" s="2">
        <f>gazz!M36-M36</f>
        <v>-0.29999999999999982</v>
      </c>
      <c r="AK36" s="2">
        <f>gazz!N36-N36</f>
        <v>-0.10000000000000053</v>
      </c>
      <c r="AL36" s="2">
        <f>gazz!O36-O36</f>
        <v>-0.10000000000000053</v>
      </c>
      <c r="AM36" s="2">
        <f>gazz!P36-P36</f>
        <v>-0.10000000000000053</v>
      </c>
      <c r="AN36" s="2">
        <f>gazz!Q36-Q36</f>
        <v>-0.29999999999999982</v>
      </c>
      <c r="AO36" s="2">
        <f>gazz!R36-R36</f>
        <v>0</v>
      </c>
      <c r="AP36" s="2">
        <f>gazz!S36-S36</f>
        <v>-0.10000000000000053</v>
      </c>
      <c r="AQ36" s="2">
        <f>gazz!T36-T36</f>
        <v>-0.10000000000000053</v>
      </c>
      <c r="AR36" s="2">
        <f>gazz!U36-U36</f>
        <v>-0.19999999999999929</v>
      </c>
      <c r="AS36" s="2">
        <f>gazz!V36-V36</f>
        <v>-9.9999999999999645E-2</v>
      </c>
    </row>
    <row r="37" spans="2:45" x14ac:dyDescent="0.3">
      <c r="B37" s="12">
        <v>35</v>
      </c>
      <c r="C37" s="14">
        <v>6.5</v>
      </c>
      <c r="D37" s="14">
        <v>6.4</v>
      </c>
      <c r="E37" s="14">
        <v>6.1</v>
      </c>
      <c r="F37" s="14">
        <v>6.2</v>
      </c>
      <c r="G37" s="14">
        <v>5.7</v>
      </c>
      <c r="H37" s="14">
        <v>6</v>
      </c>
      <c r="I37" s="14">
        <v>5.5</v>
      </c>
      <c r="J37" s="14">
        <v>5.5</v>
      </c>
      <c r="K37" s="14">
        <v>6.2</v>
      </c>
      <c r="L37" s="14">
        <v>6.6</v>
      </c>
      <c r="M37" s="14">
        <v>5.4</v>
      </c>
      <c r="N37" s="14">
        <v>5.6</v>
      </c>
      <c r="O37" s="14">
        <v>6.5</v>
      </c>
      <c r="P37" s="14">
        <v>6</v>
      </c>
      <c r="Q37" s="14">
        <v>5.0999999999999996</v>
      </c>
      <c r="R37" s="14">
        <v>5.9</v>
      </c>
      <c r="S37" s="14">
        <v>6.2</v>
      </c>
      <c r="T37" s="14">
        <v>5.8</v>
      </c>
      <c r="U37" s="14">
        <v>5.3</v>
      </c>
      <c r="V37" s="14">
        <v>6.1</v>
      </c>
      <c r="Y37" s="3">
        <v>35</v>
      </c>
      <c r="Z37" s="2">
        <f>gazz!C37-C37</f>
        <v>0</v>
      </c>
      <c r="AA37" s="2">
        <f>gazz!D37-D37</f>
        <v>0</v>
      </c>
      <c r="AB37" s="2">
        <f>gazz!E37-E37</f>
        <v>-0.39999999999999947</v>
      </c>
      <c r="AC37" s="2">
        <f>gazz!F37-F37</f>
        <v>-0.20000000000000018</v>
      </c>
      <c r="AD37" s="2">
        <f>gazz!G37-G37</f>
        <v>0.29999999999999982</v>
      </c>
      <c r="AE37" s="2">
        <f>gazz!H37-H37</f>
        <v>-0.70000000000000018</v>
      </c>
      <c r="AF37" s="2">
        <f>gazz!I37-I37</f>
        <v>9.9999999999999645E-2</v>
      </c>
      <c r="AG37" s="2">
        <f>gazz!J37-J37</f>
        <v>-0.20000000000000018</v>
      </c>
      <c r="AH37" s="2">
        <f>gazz!K37-K37</f>
        <v>0</v>
      </c>
      <c r="AI37" s="2">
        <f>gazz!L37-L37</f>
        <v>0</v>
      </c>
      <c r="AJ37" s="2">
        <f>gazz!M37-M37</f>
        <v>9.9999999999999645E-2</v>
      </c>
      <c r="AK37" s="2">
        <f>gazz!N37-N37</f>
        <v>0.10000000000000053</v>
      </c>
      <c r="AL37" s="2">
        <f>gazz!O37-O37</f>
        <v>-9.9999999999999645E-2</v>
      </c>
      <c r="AM37" s="2">
        <f>gazz!P37-P37</f>
        <v>-0.20000000000000018</v>
      </c>
      <c r="AN37" s="2">
        <f>gazz!Q37-Q37</f>
        <v>0.40000000000000036</v>
      </c>
      <c r="AO37" s="2">
        <f>gazz!R37-R37</f>
        <v>9.9999999999999645E-2</v>
      </c>
      <c r="AP37" s="2">
        <f>gazz!S37-S37</f>
        <v>0.20000000000000018</v>
      </c>
      <c r="AQ37" s="2">
        <f>gazz!T37-T37</f>
        <v>0.10000000000000053</v>
      </c>
      <c r="AR37" s="2">
        <f>gazz!U37-U37</f>
        <v>0.20000000000000018</v>
      </c>
      <c r="AS37" s="2">
        <f>gazz!V37-V37</f>
        <v>0.30000000000000071</v>
      </c>
    </row>
    <row r="38" spans="2:45" x14ac:dyDescent="0.3">
      <c r="B38" s="12">
        <v>36</v>
      </c>
      <c r="C38" s="14">
        <v>5.9</v>
      </c>
      <c r="D38" s="14">
        <v>6</v>
      </c>
      <c r="E38" s="14">
        <v>5.8</v>
      </c>
      <c r="F38" s="14">
        <v>5.5</v>
      </c>
      <c r="G38" s="14">
        <v>5.7</v>
      </c>
      <c r="H38" s="14">
        <v>6.1</v>
      </c>
      <c r="I38" s="14">
        <v>5.4</v>
      </c>
      <c r="J38" s="14">
        <v>6.1</v>
      </c>
      <c r="K38" s="14">
        <v>5.5</v>
      </c>
      <c r="L38" s="14">
        <v>6</v>
      </c>
      <c r="M38" s="14">
        <v>5.9</v>
      </c>
      <c r="N38" s="14">
        <v>5.8</v>
      </c>
      <c r="O38" s="14">
        <v>6.1</v>
      </c>
      <c r="P38" s="14">
        <v>6.5</v>
      </c>
      <c r="Q38" s="14">
        <v>6</v>
      </c>
      <c r="R38" s="14">
        <v>5.6</v>
      </c>
      <c r="S38" s="14">
        <v>6.5</v>
      </c>
      <c r="T38" s="14">
        <v>6</v>
      </c>
      <c r="U38" s="14">
        <v>6</v>
      </c>
      <c r="V38" s="14">
        <v>6.2</v>
      </c>
      <c r="Y38" s="3">
        <v>36</v>
      </c>
      <c r="Z38" s="2">
        <f>gazz!C38-C38</f>
        <v>0</v>
      </c>
      <c r="AA38" s="2">
        <f>gazz!D38-D38</f>
        <v>9.9999999999999645E-2</v>
      </c>
      <c r="AB38" s="2">
        <f>gazz!E38-E38</f>
        <v>-9.9999999999999645E-2</v>
      </c>
      <c r="AC38" s="2">
        <f>gazz!F38-F38</f>
        <v>0.29999999999999982</v>
      </c>
      <c r="AD38" s="2">
        <f>gazz!G38-G38</f>
        <v>-0.29999999999999982</v>
      </c>
      <c r="AE38" s="2">
        <f>gazz!H38-H38</f>
        <v>-9.9999999999999645E-2</v>
      </c>
      <c r="AF38" s="2">
        <f>gazz!I38-I38</f>
        <v>0.19999999999999929</v>
      </c>
      <c r="AG38" s="2">
        <f>gazz!J38-J38</f>
        <v>0</v>
      </c>
      <c r="AH38" s="2">
        <f>gazz!K38-K38</f>
        <v>-9.9999999999999645E-2</v>
      </c>
      <c r="AI38" s="2">
        <f>gazz!L38-L38</f>
        <v>-0.20000000000000018</v>
      </c>
      <c r="AJ38" s="2">
        <f>gazz!M38-M38</f>
        <v>0</v>
      </c>
      <c r="AK38" s="2">
        <f>gazz!N38-N38</f>
        <v>-9.9999999999999645E-2</v>
      </c>
      <c r="AL38" s="2">
        <f>gazz!O38-O38</f>
        <v>0.10000000000000053</v>
      </c>
      <c r="AM38" s="2">
        <f>gazz!P38-P38</f>
        <v>-0.29999999999999982</v>
      </c>
      <c r="AN38" s="2">
        <f>gazz!Q38-Q38</f>
        <v>-0.29999999999999982</v>
      </c>
      <c r="AO38" s="2">
        <f>gazz!R38-R38</f>
        <v>0</v>
      </c>
      <c r="AP38" s="2">
        <f>gazz!S38-S38</f>
        <v>0</v>
      </c>
      <c r="AQ38" s="2">
        <f>gazz!T38-T38</f>
        <v>-9.9999999999999645E-2</v>
      </c>
      <c r="AR38" s="2">
        <f>gazz!U38-U38</f>
        <v>-0.20000000000000018</v>
      </c>
      <c r="AS38" s="2">
        <f>gazz!V38-V38</f>
        <v>0</v>
      </c>
    </row>
    <row r="39" spans="2:45" x14ac:dyDescent="0.3">
      <c r="B39" s="12">
        <v>37</v>
      </c>
      <c r="C39" s="14">
        <v>5.9</v>
      </c>
      <c r="D39" s="14">
        <v>6.3</v>
      </c>
      <c r="E39" s="14">
        <v>5.8</v>
      </c>
      <c r="F39" s="14">
        <v>6.3</v>
      </c>
      <c r="G39" s="14">
        <v>5.2</v>
      </c>
      <c r="H39" s="14">
        <v>5.7</v>
      </c>
      <c r="I39" s="14">
        <v>6.2</v>
      </c>
      <c r="J39" s="14">
        <v>5.6</v>
      </c>
      <c r="K39" s="14">
        <v>6.2</v>
      </c>
      <c r="L39" s="14">
        <v>6.3</v>
      </c>
      <c r="M39" s="14">
        <v>6.4</v>
      </c>
      <c r="N39" s="14">
        <v>5.7</v>
      </c>
      <c r="O39" s="14">
        <v>5.9</v>
      </c>
      <c r="P39" s="14">
        <v>5.0999999999999996</v>
      </c>
      <c r="Q39" s="14">
        <v>6.6</v>
      </c>
      <c r="R39" s="14">
        <v>6.1</v>
      </c>
      <c r="S39" s="14">
        <v>6.1</v>
      </c>
      <c r="T39" s="14">
        <v>5.8</v>
      </c>
      <c r="U39" s="14">
        <v>5.7</v>
      </c>
      <c r="V39" s="14">
        <v>6.3</v>
      </c>
      <c r="Y39" s="3">
        <v>37</v>
      </c>
      <c r="Z39" s="2">
        <f>gazz!C39-C39</f>
        <v>-0.20000000000000018</v>
      </c>
      <c r="AA39" s="2">
        <f>gazz!D39-D39</f>
        <v>0.20000000000000018</v>
      </c>
      <c r="AB39" s="2">
        <f>gazz!E39-E39</f>
        <v>0</v>
      </c>
      <c r="AC39" s="2">
        <f>gazz!F39-F39</f>
        <v>-0.20000000000000018</v>
      </c>
      <c r="AD39" s="2">
        <f>gazz!G39-G39</f>
        <v>0.39999999999999947</v>
      </c>
      <c r="AE39" s="2">
        <f>gazz!H39-H39</f>
        <v>0</v>
      </c>
      <c r="AF39" s="2">
        <f>gazz!I39-I39</f>
        <v>0</v>
      </c>
      <c r="AG39" s="2">
        <f>gazz!J39-J39</f>
        <v>0</v>
      </c>
      <c r="AH39" s="2">
        <f>gazz!K39-K39</f>
        <v>0.5</v>
      </c>
      <c r="AI39" s="2">
        <f>gazz!L39-L39</f>
        <v>-0.20000000000000018</v>
      </c>
      <c r="AJ39" s="2">
        <f>gazz!M39-M39</f>
        <v>-0.10000000000000053</v>
      </c>
      <c r="AK39" s="2">
        <f>gazz!N39-N39</f>
        <v>-0.10000000000000053</v>
      </c>
      <c r="AL39" s="2">
        <f>gazz!O39-O39</f>
        <v>-0.40000000000000036</v>
      </c>
      <c r="AM39" s="2">
        <f>gazz!P39-P39</f>
        <v>0.10000000000000053</v>
      </c>
      <c r="AN39" s="2">
        <f>gazz!Q39-Q39</f>
        <v>-0.29999999999999982</v>
      </c>
      <c r="AO39" s="2">
        <f>gazz!R39-R39</f>
        <v>-0.5</v>
      </c>
      <c r="AP39" s="2">
        <f>gazz!S39-S39</f>
        <v>0.20000000000000018</v>
      </c>
      <c r="AQ39" s="2">
        <f>gazz!T39-T39</f>
        <v>0</v>
      </c>
      <c r="AR39" s="2">
        <f>gazz!U39-U39</f>
        <v>-0.10000000000000053</v>
      </c>
      <c r="AS39" s="2">
        <f>gazz!V39-V39</f>
        <v>0</v>
      </c>
    </row>
    <row r="40" spans="2:45" x14ac:dyDescent="0.3">
      <c r="B40" s="12">
        <v>38</v>
      </c>
      <c r="C40" s="14">
        <v>5.8</v>
      </c>
      <c r="D40" s="14">
        <v>5.9</v>
      </c>
      <c r="E40" s="14">
        <v>5.9</v>
      </c>
      <c r="F40" s="14">
        <v>5.5</v>
      </c>
      <c r="G40" s="14">
        <v>6</v>
      </c>
      <c r="H40" s="14">
        <v>6.2</v>
      </c>
      <c r="I40" s="14">
        <v>5.4</v>
      </c>
      <c r="J40" s="14">
        <v>6.3</v>
      </c>
      <c r="K40" s="14">
        <v>5.7</v>
      </c>
      <c r="L40" s="14">
        <v>6.3</v>
      </c>
      <c r="M40" s="14">
        <v>6.3</v>
      </c>
      <c r="N40" s="14">
        <v>5.9</v>
      </c>
      <c r="O40" s="14">
        <v>6</v>
      </c>
      <c r="P40" s="14">
        <v>6</v>
      </c>
      <c r="Q40" s="14">
        <v>5.9</v>
      </c>
      <c r="R40" s="14">
        <v>5.6</v>
      </c>
      <c r="S40" s="14">
        <v>6.2</v>
      </c>
      <c r="T40" s="14">
        <v>6.5</v>
      </c>
      <c r="U40" s="14">
        <v>5.8</v>
      </c>
      <c r="V40" s="14">
        <v>6.3</v>
      </c>
      <c r="Y40" s="3">
        <v>38</v>
      </c>
      <c r="Z40" s="2">
        <f>gazz!C40-C40</f>
        <v>0.10000000000000053</v>
      </c>
      <c r="AA40" s="2">
        <f>gazz!D40-D40</f>
        <v>-0.20000000000000018</v>
      </c>
      <c r="AB40" s="2">
        <f>gazz!E40-E40</f>
        <v>9.9999999999999645E-2</v>
      </c>
      <c r="AC40" s="2">
        <f>gazz!F40-F40</f>
        <v>0</v>
      </c>
      <c r="AD40" s="2">
        <f>gazz!G40-G40</f>
        <v>-0.5</v>
      </c>
      <c r="AE40" s="2">
        <f>gazz!H40-H40</f>
        <v>-0.20000000000000018</v>
      </c>
      <c r="AF40" s="2">
        <f>gazz!I40-I40</f>
        <v>0.39999999999999947</v>
      </c>
      <c r="AG40" s="2">
        <f>gazz!J40-J40</f>
        <v>-0.39999999999999947</v>
      </c>
      <c r="AH40" s="2">
        <f>gazz!K40-K40</f>
        <v>9.9999999999999645E-2</v>
      </c>
      <c r="AI40" s="2">
        <f>gazz!L40-L40</f>
        <v>0.10000000000000053</v>
      </c>
      <c r="AJ40" s="2">
        <f>gazz!M40-M40</f>
        <v>0</v>
      </c>
      <c r="AK40" s="2">
        <f>gazz!N40-N40</f>
        <v>-0.20000000000000018</v>
      </c>
      <c r="AL40" s="2">
        <f>gazz!O40-O40</f>
        <v>-9.9999999999999645E-2</v>
      </c>
      <c r="AM40" s="2">
        <f>gazz!P40-P40</f>
        <v>-9.9999999999999645E-2</v>
      </c>
      <c r="AN40" s="2">
        <f>gazz!Q40-Q40</f>
        <v>-0.20000000000000018</v>
      </c>
      <c r="AO40" s="2">
        <f>gazz!R40-R40</f>
        <v>0.10000000000000053</v>
      </c>
      <c r="AP40" s="2">
        <f>gazz!S40-S40</f>
        <v>0</v>
      </c>
      <c r="AQ40" s="2">
        <f>gazz!T40-T40</f>
        <v>-0.59999999999999964</v>
      </c>
      <c r="AR40" s="2">
        <f>gazz!U40-U40</f>
        <v>0</v>
      </c>
      <c r="AS40" s="2">
        <f>gazz!V40-V40</f>
        <v>0.20000000000000018</v>
      </c>
    </row>
    <row r="42" spans="2:45" x14ac:dyDescent="0.3">
      <c r="C42" s="15">
        <f>SUM(C3:C40)/38</f>
        <v>6.0552631578947373</v>
      </c>
      <c r="D42" s="15">
        <f t="shared" ref="D42:V42" si="0">SUM(D3:D40)/38</f>
        <v>6.0368421052631573</v>
      </c>
      <c r="E42" s="15">
        <f t="shared" si="0"/>
        <v>5.9789473684210535</v>
      </c>
      <c r="F42" s="15">
        <f t="shared" si="0"/>
        <v>6.0210526315789474</v>
      </c>
      <c r="G42" s="15">
        <f t="shared" si="0"/>
        <v>5.7842105263157872</v>
      </c>
      <c r="H42" s="15">
        <f t="shared" si="0"/>
        <v>5.9552631578947386</v>
      </c>
      <c r="I42" s="15">
        <f t="shared" si="0"/>
        <v>5.8736842105263154</v>
      </c>
      <c r="J42" s="15">
        <f t="shared" si="0"/>
        <v>5.8736842105263163</v>
      </c>
      <c r="K42" s="15">
        <f t="shared" si="0"/>
        <v>5.8552631578947354</v>
      </c>
      <c r="L42" s="15">
        <f t="shared" si="0"/>
        <v>6.181578947368422</v>
      </c>
      <c r="M42" s="15">
        <f t="shared" si="0"/>
        <v>6.01842105263158</v>
      </c>
      <c r="N42" s="15">
        <f t="shared" si="0"/>
        <v>5.9289473684210536</v>
      </c>
      <c r="O42" s="15">
        <f t="shared" si="0"/>
        <v>6.0710526315789481</v>
      </c>
      <c r="P42" s="15">
        <f t="shared" si="0"/>
        <v>5.965789473684211</v>
      </c>
      <c r="Q42" s="15">
        <f t="shared" si="0"/>
        <v>5.8552631578947381</v>
      </c>
      <c r="R42" s="15">
        <f t="shared" si="0"/>
        <v>6.0263157894736823</v>
      </c>
      <c r="S42" s="15">
        <f t="shared" si="0"/>
        <v>6.0157894736842099</v>
      </c>
      <c r="T42" s="15">
        <f t="shared" si="0"/>
        <v>6.0631578947368432</v>
      </c>
      <c r="U42" s="15">
        <f t="shared" si="0"/>
        <v>5.9684210526315802</v>
      </c>
      <c r="V42" s="15">
        <f t="shared" si="0"/>
        <v>6.0684210526315798</v>
      </c>
    </row>
    <row r="44" spans="2:45" x14ac:dyDescent="0.3">
      <c r="C44" s="8" t="s">
        <v>0</v>
      </c>
      <c r="D44" s="8" t="s">
        <v>1</v>
      </c>
      <c r="E44" s="8" t="s">
        <v>2</v>
      </c>
      <c r="F44" s="8" t="s">
        <v>3</v>
      </c>
      <c r="G44" s="8" t="s">
        <v>4</v>
      </c>
      <c r="H44" s="8" t="s">
        <v>5</v>
      </c>
      <c r="I44" s="8" t="s">
        <v>6</v>
      </c>
      <c r="J44" s="8" t="s">
        <v>7</v>
      </c>
      <c r="K44" s="8" t="s">
        <v>8</v>
      </c>
      <c r="L44" s="8" t="s">
        <v>9</v>
      </c>
      <c r="M44" s="8" t="s">
        <v>10</v>
      </c>
      <c r="N44" s="8" t="s">
        <v>11</v>
      </c>
      <c r="O44" s="8" t="s">
        <v>12</v>
      </c>
      <c r="P44" s="8" t="s">
        <v>13</v>
      </c>
      <c r="Q44" s="8" t="s">
        <v>14</v>
      </c>
      <c r="R44" s="8" t="s">
        <v>15</v>
      </c>
      <c r="S44" s="8" t="s">
        <v>16</v>
      </c>
      <c r="T44" s="8" t="s">
        <v>17</v>
      </c>
      <c r="U44" s="8" t="s">
        <v>18</v>
      </c>
      <c r="V44" s="8" t="s">
        <v>19</v>
      </c>
    </row>
    <row r="45" spans="2:45" x14ac:dyDescent="0.3">
      <c r="B45" s="24"/>
      <c r="C45" s="16">
        <f>C53/C$58</f>
        <v>0</v>
      </c>
      <c r="D45" s="16">
        <f t="shared" ref="D45:V49" si="1">D53/D$58</f>
        <v>0</v>
      </c>
      <c r="E45" s="16">
        <f t="shared" si="1"/>
        <v>2.6315789473684209E-2</v>
      </c>
      <c r="F45" s="16">
        <f t="shared" si="1"/>
        <v>2.6315789473684209E-2</v>
      </c>
      <c r="G45" s="16">
        <f t="shared" si="1"/>
        <v>0.13157894736842105</v>
      </c>
      <c r="H45" s="16">
        <f t="shared" si="1"/>
        <v>2.6315789473684209E-2</v>
      </c>
      <c r="I45" s="16">
        <f t="shared" si="1"/>
        <v>5.2631578947368418E-2</v>
      </c>
      <c r="J45" s="16">
        <f t="shared" si="1"/>
        <v>0.10526315789473684</v>
      </c>
      <c r="K45" s="16">
        <f t="shared" si="1"/>
        <v>0.10526315789473684</v>
      </c>
      <c r="L45" s="16">
        <f t="shared" si="1"/>
        <v>0</v>
      </c>
      <c r="M45" s="16">
        <f t="shared" si="1"/>
        <v>5.2631578947368418E-2</v>
      </c>
      <c r="N45" s="16">
        <f t="shared" si="1"/>
        <v>2.6315789473684209E-2</v>
      </c>
      <c r="O45" s="16">
        <f t="shared" si="1"/>
        <v>0</v>
      </c>
      <c r="P45" s="16">
        <f t="shared" si="1"/>
        <v>7.8947368421052627E-2</v>
      </c>
      <c r="Q45" s="16">
        <f t="shared" si="1"/>
        <v>7.8947368421052627E-2</v>
      </c>
      <c r="R45" s="16">
        <f t="shared" si="1"/>
        <v>0.10526315789473684</v>
      </c>
      <c r="S45" s="16">
        <f t="shared" si="1"/>
        <v>5.2631578947368418E-2</v>
      </c>
      <c r="T45" s="16">
        <f t="shared" si="1"/>
        <v>0.10526315789473684</v>
      </c>
      <c r="U45" s="16">
        <f t="shared" si="1"/>
        <v>2.6315789473684209E-2</v>
      </c>
      <c r="V45" s="16">
        <f t="shared" si="1"/>
        <v>0</v>
      </c>
    </row>
    <row r="46" spans="2:45" x14ac:dyDescent="0.3">
      <c r="B46" s="25"/>
      <c r="C46" s="16">
        <f t="shared" ref="C46:R49" si="2">C54/C$58</f>
        <v>7.8947368421052627E-2</v>
      </c>
      <c r="D46" s="16">
        <f t="shared" si="2"/>
        <v>0.18421052631578946</v>
      </c>
      <c r="E46" s="16">
        <f t="shared" si="2"/>
        <v>0.21052631578947367</v>
      </c>
      <c r="F46" s="16">
        <f t="shared" si="2"/>
        <v>0.26315789473684209</v>
      </c>
      <c r="G46" s="16">
        <f t="shared" si="2"/>
        <v>0.34210526315789475</v>
      </c>
      <c r="H46" s="16">
        <f t="shared" si="2"/>
        <v>0.21052631578947367</v>
      </c>
      <c r="I46" s="16">
        <f t="shared" si="2"/>
        <v>0.36842105263157893</v>
      </c>
      <c r="J46" s="16">
        <f t="shared" si="2"/>
        <v>0.28947368421052633</v>
      </c>
      <c r="K46" s="16">
        <f t="shared" si="2"/>
        <v>0.31578947368421051</v>
      </c>
      <c r="L46" s="16">
        <f t="shared" si="2"/>
        <v>5.2631578947368418E-2</v>
      </c>
      <c r="M46" s="16">
        <f t="shared" si="2"/>
        <v>0.15789473684210525</v>
      </c>
      <c r="N46" s="16">
        <f t="shared" si="2"/>
        <v>0.23684210526315788</v>
      </c>
      <c r="O46" s="16">
        <f t="shared" si="2"/>
        <v>0.21052631578947367</v>
      </c>
      <c r="P46" s="16">
        <f t="shared" si="2"/>
        <v>0.15789473684210525</v>
      </c>
      <c r="Q46" s="16">
        <f t="shared" si="2"/>
        <v>0.26315789473684209</v>
      </c>
      <c r="R46" s="16">
        <f t="shared" si="2"/>
        <v>0.31578947368421051</v>
      </c>
      <c r="S46" s="16">
        <f t="shared" si="1"/>
        <v>0.15789473684210525</v>
      </c>
      <c r="T46" s="16">
        <f t="shared" si="1"/>
        <v>0.15789473684210525</v>
      </c>
      <c r="U46" s="16">
        <f t="shared" si="1"/>
        <v>0.28947368421052633</v>
      </c>
      <c r="V46" s="16">
        <f t="shared" si="1"/>
        <v>0.18421052631578946</v>
      </c>
    </row>
    <row r="47" spans="2:45" x14ac:dyDescent="0.3">
      <c r="B47" s="26"/>
      <c r="C47" s="16">
        <f t="shared" si="2"/>
        <v>0.55263157894736847</v>
      </c>
      <c r="D47" s="16">
        <f t="shared" si="1"/>
        <v>0.44736842105263158</v>
      </c>
      <c r="E47" s="16">
        <f t="shared" si="1"/>
        <v>0.42105263157894735</v>
      </c>
      <c r="F47" s="16">
        <f t="shared" si="1"/>
        <v>0.23684210526315788</v>
      </c>
      <c r="G47" s="16">
        <f t="shared" si="1"/>
        <v>0.36842105263157893</v>
      </c>
      <c r="H47" s="16">
        <f t="shared" si="1"/>
        <v>0.47368421052631576</v>
      </c>
      <c r="I47" s="16">
        <f t="shared" si="1"/>
        <v>0.23684210526315788</v>
      </c>
      <c r="J47" s="16">
        <f t="shared" si="1"/>
        <v>0.36842105263157893</v>
      </c>
      <c r="K47" s="16">
        <f t="shared" si="1"/>
        <v>0.26315789473684209</v>
      </c>
      <c r="L47" s="16">
        <f t="shared" si="1"/>
        <v>0.39473684210526316</v>
      </c>
      <c r="M47" s="16">
        <f t="shared" si="1"/>
        <v>0.34210526315789475</v>
      </c>
      <c r="N47" s="16">
        <f t="shared" si="1"/>
        <v>0.52631578947368418</v>
      </c>
      <c r="O47" s="16">
        <f t="shared" si="1"/>
        <v>0.39473684210526316</v>
      </c>
      <c r="P47" s="16">
        <f t="shared" si="1"/>
        <v>0.44736842105263158</v>
      </c>
      <c r="Q47" s="16">
        <f t="shared" si="1"/>
        <v>0.47368421052631576</v>
      </c>
      <c r="R47" s="16">
        <f t="shared" si="1"/>
        <v>0.23684210526315788</v>
      </c>
      <c r="S47" s="16">
        <f t="shared" si="1"/>
        <v>0.34210526315789475</v>
      </c>
      <c r="T47" s="16">
        <f t="shared" si="1"/>
        <v>0.36842105263157893</v>
      </c>
      <c r="U47" s="16">
        <f t="shared" si="1"/>
        <v>0.42105263157894735</v>
      </c>
      <c r="V47" s="16">
        <f t="shared" si="1"/>
        <v>0.31578947368421051</v>
      </c>
    </row>
    <row r="48" spans="2:45" x14ac:dyDescent="0.3">
      <c r="B48" s="27"/>
      <c r="C48" s="16">
        <f t="shared" si="2"/>
        <v>0.31578947368421051</v>
      </c>
      <c r="D48" s="16">
        <f t="shared" si="1"/>
        <v>0.31578947368421051</v>
      </c>
      <c r="E48" s="16">
        <f t="shared" si="1"/>
        <v>0.31578947368421051</v>
      </c>
      <c r="F48" s="16">
        <f t="shared" si="1"/>
        <v>0.36842105263157893</v>
      </c>
      <c r="G48" s="16">
        <f t="shared" si="1"/>
        <v>0.15789473684210525</v>
      </c>
      <c r="H48" s="16">
        <f t="shared" si="1"/>
        <v>0.28947368421052633</v>
      </c>
      <c r="I48" s="16">
        <f t="shared" si="1"/>
        <v>0.28947368421052633</v>
      </c>
      <c r="J48" s="16">
        <f t="shared" si="1"/>
        <v>0.21052631578947367</v>
      </c>
      <c r="K48" s="16">
        <f t="shared" si="1"/>
        <v>0.31578947368421051</v>
      </c>
      <c r="L48" s="16">
        <f t="shared" si="1"/>
        <v>0.42105263157894735</v>
      </c>
      <c r="M48" s="16">
        <f t="shared" si="1"/>
        <v>0.44736842105263158</v>
      </c>
      <c r="N48" s="16">
        <f t="shared" si="1"/>
        <v>0.15789473684210525</v>
      </c>
      <c r="O48" s="16">
        <f t="shared" si="1"/>
        <v>0.34210526315789475</v>
      </c>
      <c r="P48" s="16">
        <f t="shared" si="1"/>
        <v>0.26315789473684209</v>
      </c>
      <c r="Q48" s="16">
        <f t="shared" si="1"/>
        <v>0.13157894736842105</v>
      </c>
      <c r="R48" s="16">
        <f t="shared" si="1"/>
        <v>0.23684210526315788</v>
      </c>
      <c r="S48" s="16">
        <f t="shared" si="1"/>
        <v>0.44736842105263158</v>
      </c>
      <c r="T48" s="16">
        <f t="shared" si="1"/>
        <v>0.28947368421052633</v>
      </c>
      <c r="U48" s="16">
        <f t="shared" si="1"/>
        <v>0.18421052631578946</v>
      </c>
      <c r="V48" s="16">
        <f t="shared" si="1"/>
        <v>0.44736842105263158</v>
      </c>
    </row>
    <row r="49" spans="2:91" x14ac:dyDescent="0.3">
      <c r="B49" s="28"/>
      <c r="C49" s="16">
        <f t="shared" si="2"/>
        <v>5.2631578947368418E-2</v>
      </c>
      <c r="D49" s="16">
        <f t="shared" si="1"/>
        <v>5.2631578947368418E-2</v>
      </c>
      <c r="E49" s="16">
        <f t="shared" si="1"/>
        <v>2.6315789473684209E-2</v>
      </c>
      <c r="F49" s="16">
        <f t="shared" si="1"/>
        <v>0.10526315789473684</v>
      </c>
      <c r="G49" s="16">
        <f t="shared" si="1"/>
        <v>0</v>
      </c>
      <c r="H49" s="16">
        <f t="shared" si="1"/>
        <v>0</v>
      </c>
      <c r="I49" s="16">
        <f t="shared" si="1"/>
        <v>5.2631578947368418E-2</v>
      </c>
      <c r="J49" s="16">
        <f t="shared" si="1"/>
        <v>2.6315789473684209E-2</v>
      </c>
      <c r="K49" s="16">
        <f t="shared" si="1"/>
        <v>0</v>
      </c>
      <c r="L49" s="16">
        <f t="shared" si="1"/>
        <v>0.13157894736842105</v>
      </c>
      <c r="M49" s="16">
        <f t="shared" si="1"/>
        <v>0</v>
      </c>
      <c r="N49" s="16">
        <f t="shared" si="1"/>
        <v>5.2631578947368418E-2</v>
      </c>
      <c r="O49" s="16">
        <f t="shared" si="1"/>
        <v>5.2631578947368418E-2</v>
      </c>
      <c r="P49" s="16">
        <f t="shared" si="1"/>
        <v>5.2631578947368418E-2</v>
      </c>
      <c r="Q49" s="16">
        <f t="shared" si="1"/>
        <v>5.2631578947368418E-2</v>
      </c>
      <c r="R49" s="16">
        <f t="shared" si="1"/>
        <v>0.10526315789473684</v>
      </c>
      <c r="S49" s="16">
        <f t="shared" si="1"/>
        <v>0</v>
      </c>
      <c r="T49" s="16">
        <f t="shared" si="1"/>
        <v>7.8947368421052627E-2</v>
      </c>
      <c r="U49" s="16">
        <f t="shared" si="1"/>
        <v>7.8947368421052627E-2</v>
      </c>
      <c r="V49" s="16">
        <f t="shared" si="1"/>
        <v>5.2631578947368418E-2</v>
      </c>
    </row>
    <row r="50" spans="2:91" x14ac:dyDescent="0.3">
      <c r="C50" s="17">
        <f t="shared" ref="C50:V50" si="3">SUM(C45:C49)</f>
        <v>1</v>
      </c>
      <c r="D50" s="17">
        <f t="shared" si="3"/>
        <v>1</v>
      </c>
      <c r="E50" s="17">
        <f t="shared" si="3"/>
        <v>0.99999999999999989</v>
      </c>
      <c r="F50" s="17">
        <f t="shared" si="3"/>
        <v>0.99999999999999989</v>
      </c>
      <c r="G50" s="17">
        <f t="shared" si="3"/>
        <v>1</v>
      </c>
      <c r="H50" s="17">
        <f t="shared" si="3"/>
        <v>1</v>
      </c>
      <c r="I50" s="17">
        <f t="shared" si="3"/>
        <v>1</v>
      </c>
      <c r="J50" s="17">
        <f t="shared" si="3"/>
        <v>0.99999999999999989</v>
      </c>
      <c r="K50" s="17">
        <f t="shared" si="3"/>
        <v>0.99999999999999989</v>
      </c>
      <c r="L50" s="17">
        <f t="shared" si="3"/>
        <v>1</v>
      </c>
      <c r="M50" s="17">
        <f t="shared" si="3"/>
        <v>1</v>
      </c>
      <c r="N50" s="17">
        <f t="shared" si="3"/>
        <v>1</v>
      </c>
      <c r="O50" s="17">
        <f t="shared" si="3"/>
        <v>1</v>
      </c>
      <c r="P50" s="17">
        <f t="shared" si="3"/>
        <v>1</v>
      </c>
      <c r="Q50" s="17">
        <f t="shared" si="3"/>
        <v>0.99999999999999978</v>
      </c>
      <c r="R50" s="17">
        <f t="shared" si="3"/>
        <v>0.99999999999999989</v>
      </c>
      <c r="S50" s="17">
        <f t="shared" si="3"/>
        <v>1</v>
      </c>
      <c r="T50" s="17">
        <f t="shared" si="3"/>
        <v>1</v>
      </c>
      <c r="U50" s="17">
        <f t="shared" si="3"/>
        <v>1</v>
      </c>
      <c r="V50" s="17">
        <f t="shared" si="3"/>
        <v>1</v>
      </c>
    </row>
    <row r="51" spans="2:91" x14ac:dyDescent="0.3"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</row>
    <row r="52" spans="2:91" x14ac:dyDescent="0.3">
      <c r="C52" s="8" t="s">
        <v>0</v>
      </c>
      <c r="D52" s="8" t="s">
        <v>1</v>
      </c>
      <c r="E52" s="8" t="s">
        <v>2</v>
      </c>
      <c r="F52" s="8" t="s">
        <v>3</v>
      </c>
      <c r="G52" s="8" t="s">
        <v>4</v>
      </c>
      <c r="H52" s="8" t="s">
        <v>5</v>
      </c>
      <c r="I52" s="8" t="s">
        <v>6</v>
      </c>
      <c r="J52" s="8" t="s">
        <v>7</v>
      </c>
      <c r="K52" s="8" t="s">
        <v>8</v>
      </c>
      <c r="L52" s="8" t="s">
        <v>9</v>
      </c>
      <c r="M52" s="8" t="s">
        <v>10</v>
      </c>
      <c r="N52" s="8" t="s">
        <v>11</v>
      </c>
      <c r="O52" s="8" t="s">
        <v>12</v>
      </c>
      <c r="P52" s="8" t="s">
        <v>13</v>
      </c>
      <c r="Q52" s="8" t="s">
        <v>14</v>
      </c>
      <c r="R52" s="8" t="s">
        <v>15</v>
      </c>
      <c r="S52" s="8" t="s">
        <v>16</v>
      </c>
      <c r="T52" s="8" t="s">
        <v>17</v>
      </c>
      <c r="U52" s="8" t="s">
        <v>18</v>
      </c>
      <c r="V52" s="8" t="s">
        <v>19</v>
      </c>
      <c r="W52" s="18"/>
      <c r="X52" s="18"/>
      <c r="Y52" s="18"/>
    </row>
    <row r="53" spans="2:91" x14ac:dyDescent="0.3">
      <c r="B53" s="24"/>
      <c r="C53" s="9">
        <f>COUNTIF(C3:C40, "&lt;=5,3")</f>
        <v>0</v>
      </c>
      <c r="D53" s="9">
        <f t="shared" ref="D53:V53" si="4">COUNTIF(D3:D40, "&lt;=5,3")</f>
        <v>0</v>
      </c>
      <c r="E53" s="9">
        <f t="shared" si="4"/>
        <v>1</v>
      </c>
      <c r="F53" s="9">
        <f t="shared" si="4"/>
        <v>1</v>
      </c>
      <c r="G53" s="9">
        <f t="shared" si="4"/>
        <v>5</v>
      </c>
      <c r="H53" s="9">
        <f t="shared" si="4"/>
        <v>1</v>
      </c>
      <c r="I53" s="9">
        <f t="shared" si="4"/>
        <v>2</v>
      </c>
      <c r="J53" s="9">
        <f t="shared" si="4"/>
        <v>4</v>
      </c>
      <c r="K53" s="9">
        <f t="shared" si="4"/>
        <v>4</v>
      </c>
      <c r="L53" s="9">
        <f t="shared" si="4"/>
        <v>0</v>
      </c>
      <c r="M53" s="9">
        <f t="shared" si="4"/>
        <v>2</v>
      </c>
      <c r="N53" s="9">
        <f t="shared" si="4"/>
        <v>1</v>
      </c>
      <c r="O53" s="9">
        <f t="shared" si="4"/>
        <v>0</v>
      </c>
      <c r="P53" s="9">
        <f t="shared" si="4"/>
        <v>3</v>
      </c>
      <c r="Q53" s="9">
        <f t="shared" si="4"/>
        <v>3</v>
      </c>
      <c r="R53" s="9">
        <f t="shared" si="4"/>
        <v>4</v>
      </c>
      <c r="S53" s="9">
        <f t="shared" si="4"/>
        <v>2</v>
      </c>
      <c r="T53" s="9">
        <f t="shared" si="4"/>
        <v>4</v>
      </c>
      <c r="U53" s="9">
        <f t="shared" si="4"/>
        <v>1</v>
      </c>
      <c r="V53" s="30">
        <f t="shared" si="4"/>
        <v>0</v>
      </c>
    </row>
    <row r="54" spans="2:91" x14ac:dyDescent="0.3">
      <c r="B54" s="25"/>
      <c r="C54" s="10">
        <f>COUNTIFS(C3:C40, "&gt;=5,4",C3:C40, "&lt;=5,7")</f>
        <v>3</v>
      </c>
      <c r="D54" s="10">
        <f t="shared" ref="D54:V54" si="5">COUNTIFS(D3:D40, "&gt;=5,4",D3:D40, "&lt;=5,7")</f>
        <v>7</v>
      </c>
      <c r="E54" s="10">
        <f t="shared" si="5"/>
        <v>8</v>
      </c>
      <c r="F54" s="10">
        <f t="shared" si="5"/>
        <v>10</v>
      </c>
      <c r="G54" s="10">
        <f t="shared" si="5"/>
        <v>13</v>
      </c>
      <c r="H54" s="10">
        <f t="shared" si="5"/>
        <v>8</v>
      </c>
      <c r="I54" s="10">
        <f t="shared" si="5"/>
        <v>14</v>
      </c>
      <c r="J54" s="10">
        <f t="shared" si="5"/>
        <v>11</v>
      </c>
      <c r="K54" s="10">
        <f t="shared" si="5"/>
        <v>12</v>
      </c>
      <c r="L54" s="10">
        <f t="shared" si="5"/>
        <v>2</v>
      </c>
      <c r="M54" s="10">
        <f t="shared" si="5"/>
        <v>6</v>
      </c>
      <c r="N54" s="10">
        <f t="shared" si="5"/>
        <v>9</v>
      </c>
      <c r="O54" s="10">
        <f t="shared" si="5"/>
        <v>8</v>
      </c>
      <c r="P54" s="10">
        <f t="shared" si="5"/>
        <v>6</v>
      </c>
      <c r="Q54" s="10">
        <f t="shared" si="5"/>
        <v>10</v>
      </c>
      <c r="R54" s="10">
        <f t="shared" si="5"/>
        <v>12</v>
      </c>
      <c r="S54" s="10">
        <f t="shared" si="5"/>
        <v>6</v>
      </c>
      <c r="T54" s="10">
        <f t="shared" si="5"/>
        <v>6</v>
      </c>
      <c r="U54" s="10">
        <f t="shared" si="5"/>
        <v>11</v>
      </c>
      <c r="V54" s="31">
        <f t="shared" si="5"/>
        <v>7</v>
      </c>
    </row>
    <row r="55" spans="2:91" x14ac:dyDescent="0.3">
      <c r="B55" s="26"/>
      <c r="C55" s="10">
        <f>COUNTIFS(C3:C40, "&gt;=5,8",C3:C40, "&lt;=6,1")</f>
        <v>21</v>
      </c>
      <c r="D55" s="10">
        <f t="shared" ref="D55:V55" si="6">COUNTIFS(D3:D40, "&gt;=5,8",D3:D40, "&lt;=6,1")</f>
        <v>17</v>
      </c>
      <c r="E55" s="10">
        <f t="shared" si="6"/>
        <v>16</v>
      </c>
      <c r="F55" s="10">
        <f t="shared" si="6"/>
        <v>9</v>
      </c>
      <c r="G55" s="10">
        <f t="shared" si="6"/>
        <v>14</v>
      </c>
      <c r="H55" s="10">
        <f t="shared" si="6"/>
        <v>18</v>
      </c>
      <c r="I55" s="10">
        <f t="shared" si="6"/>
        <v>9</v>
      </c>
      <c r="J55" s="10">
        <f t="shared" si="6"/>
        <v>14</v>
      </c>
      <c r="K55" s="10">
        <f t="shared" si="6"/>
        <v>10</v>
      </c>
      <c r="L55" s="10">
        <f t="shared" si="6"/>
        <v>15</v>
      </c>
      <c r="M55" s="10">
        <f t="shared" si="6"/>
        <v>13</v>
      </c>
      <c r="N55" s="10">
        <f t="shared" si="6"/>
        <v>20</v>
      </c>
      <c r="O55" s="10">
        <f t="shared" si="6"/>
        <v>15</v>
      </c>
      <c r="P55" s="10">
        <f t="shared" si="6"/>
        <v>17</v>
      </c>
      <c r="Q55" s="10">
        <f t="shared" si="6"/>
        <v>18</v>
      </c>
      <c r="R55" s="10">
        <f t="shared" si="6"/>
        <v>9</v>
      </c>
      <c r="S55" s="10">
        <f t="shared" si="6"/>
        <v>13</v>
      </c>
      <c r="T55" s="10">
        <f t="shared" si="6"/>
        <v>14</v>
      </c>
      <c r="U55" s="10">
        <f t="shared" si="6"/>
        <v>16</v>
      </c>
      <c r="V55" s="31">
        <f t="shared" si="6"/>
        <v>12</v>
      </c>
    </row>
    <row r="56" spans="2:91" x14ac:dyDescent="0.3">
      <c r="B56" s="27"/>
      <c r="C56" s="10">
        <f>COUNTIFS(C3:C40, "&gt;=6,2",C3:C40, "&lt;=6,5")</f>
        <v>12</v>
      </c>
      <c r="D56" s="10">
        <f t="shared" ref="D56:V56" si="7">COUNTIFS(D3:D40, "&gt;=6,2",D3:D40, "&lt;=6,5")</f>
        <v>12</v>
      </c>
      <c r="E56" s="10">
        <f t="shared" si="7"/>
        <v>12</v>
      </c>
      <c r="F56" s="10">
        <f t="shared" si="7"/>
        <v>14</v>
      </c>
      <c r="G56" s="10">
        <f t="shared" si="7"/>
        <v>6</v>
      </c>
      <c r="H56" s="10">
        <f t="shared" si="7"/>
        <v>11</v>
      </c>
      <c r="I56" s="10">
        <f t="shared" si="7"/>
        <v>11</v>
      </c>
      <c r="J56" s="10">
        <f t="shared" si="7"/>
        <v>8</v>
      </c>
      <c r="K56" s="10">
        <f t="shared" si="7"/>
        <v>12</v>
      </c>
      <c r="L56" s="10">
        <f t="shared" si="7"/>
        <v>16</v>
      </c>
      <c r="M56" s="10">
        <f t="shared" si="7"/>
        <v>17</v>
      </c>
      <c r="N56" s="10">
        <f t="shared" si="7"/>
        <v>6</v>
      </c>
      <c r="O56" s="10">
        <f t="shared" si="7"/>
        <v>13</v>
      </c>
      <c r="P56" s="10">
        <f t="shared" si="7"/>
        <v>10</v>
      </c>
      <c r="Q56" s="10">
        <f t="shared" si="7"/>
        <v>5</v>
      </c>
      <c r="R56" s="10">
        <f t="shared" si="7"/>
        <v>9</v>
      </c>
      <c r="S56" s="10">
        <f t="shared" si="7"/>
        <v>17</v>
      </c>
      <c r="T56" s="10">
        <f t="shared" si="7"/>
        <v>11</v>
      </c>
      <c r="U56" s="10">
        <f t="shared" si="7"/>
        <v>7</v>
      </c>
      <c r="V56" s="31">
        <f t="shared" si="7"/>
        <v>17</v>
      </c>
    </row>
    <row r="57" spans="2:91" x14ac:dyDescent="0.3">
      <c r="B57" s="28"/>
      <c r="C57" s="10">
        <f>COUNTIF(C3:C40, "&gt;=6,6")</f>
        <v>2</v>
      </c>
      <c r="D57" s="10">
        <f t="shared" ref="D57:V57" si="8">COUNTIF(D3:D40, "&gt;=6,6")</f>
        <v>2</v>
      </c>
      <c r="E57" s="10">
        <f t="shared" si="8"/>
        <v>1</v>
      </c>
      <c r="F57" s="10">
        <f t="shared" si="8"/>
        <v>4</v>
      </c>
      <c r="G57" s="10">
        <f t="shared" si="8"/>
        <v>0</v>
      </c>
      <c r="H57" s="10">
        <f t="shared" si="8"/>
        <v>0</v>
      </c>
      <c r="I57" s="10">
        <f t="shared" si="8"/>
        <v>2</v>
      </c>
      <c r="J57" s="10">
        <f t="shared" si="8"/>
        <v>1</v>
      </c>
      <c r="K57" s="10">
        <f t="shared" si="8"/>
        <v>0</v>
      </c>
      <c r="L57" s="10">
        <f t="shared" si="8"/>
        <v>5</v>
      </c>
      <c r="M57" s="10">
        <f t="shared" si="8"/>
        <v>0</v>
      </c>
      <c r="N57" s="10">
        <f t="shared" si="8"/>
        <v>2</v>
      </c>
      <c r="O57" s="10">
        <f t="shared" si="8"/>
        <v>2</v>
      </c>
      <c r="P57" s="10">
        <f t="shared" si="8"/>
        <v>2</v>
      </c>
      <c r="Q57" s="10">
        <f t="shared" si="8"/>
        <v>2</v>
      </c>
      <c r="R57" s="10">
        <f t="shared" si="8"/>
        <v>4</v>
      </c>
      <c r="S57" s="10">
        <f t="shared" si="8"/>
        <v>0</v>
      </c>
      <c r="T57" s="10">
        <f t="shared" si="8"/>
        <v>3</v>
      </c>
      <c r="U57" s="10">
        <f t="shared" si="8"/>
        <v>3</v>
      </c>
      <c r="V57" s="31">
        <f t="shared" si="8"/>
        <v>2</v>
      </c>
    </row>
    <row r="58" spans="2:91" x14ac:dyDescent="0.3">
      <c r="C58" s="11">
        <f t="shared" ref="C58:V58" si="9">SUM(C53:C57)</f>
        <v>38</v>
      </c>
      <c r="D58" s="11">
        <f t="shared" si="9"/>
        <v>38</v>
      </c>
      <c r="E58" s="11">
        <f t="shared" si="9"/>
        <v>38</v>
      </c>
      <c r="F58" s="11">
        <f t="shared" si="9"/>
        <v>38</v>
      </c>
      <c r="G58" s="11">
        <f t="shared" si="9"/>
        <v>38</v>
      </c>
      <c r="H58" s="11">
        <f t="shared" si="9"/>
        <v>38</v>
      </c>
      <c r="I58" s="11">
        <f t="shared" si="9"/>
        <v>38</v>
      </c>
      <c r="J58" s="11">
        <f t="shared" si="9"/>
        <v>38</v>
      </c>
      <c r="K58" s="11">
        <f t="shared" si="9"/>
        <v>38</v>
      </c>
      <c r="L58" s="11">
        <f t="shared" si="9"/>
        <v>38</v>
      </c>
      <c r="M58" s="11">
        <f t="shared" si="9"/>
        <v>38</v>
      </c>
      <c r="N58" s="11">
        <f t="shared" si="9"/>
        <v>38</v>
      </c>
      <c r="O58" s="11">
        <f t="shared" si="9"/>
        <v>38</v>
      </c>
      <c r="P58" s="11">
        <f t="shared" si="9"/>
        <v>38</v>
      </c>
      <c r="Q58" s="11">
        <f t="shared" si="9"/>
        <v>38</v>
      </c>
      <c r="R58" s="11">
        <f t="shared" si="9"/>
        <v>38</v>
      </c>
      <c r="S58" s="11">
        <f t="shared" si="9"/>
        <v>38</v>
      </c>
      <c r="T58" s="11">
        <f t="shared" si="9"/>
        <v>38</v>
      </c>
      <c r="U58" s="11">
        <f t="shared" si="9"/>
        <v>38</v>
      </c>
      <c r="V58" s="17">
        <f t="shared" si="9"/>
        <v>38</v>
      </c>
    </row>
    <row r="59" spans="2:91" x14ac:dyDescent="0.3"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</row>
    <row r="61" spans="2:91" x14ac:dyDescent="0.3">
      <c r="B61" s="23" t="s">
        <v>21</v>
      </c>
      <c r="C61" s="21" t="s">
        <v>0</v>
      </c>
      <c r="D61" s="21" t="s">
        <v>1</v>
      </c>
      <c r="E61" s="21" t="s">
        <v>2</v>
      </c>
      <c r="F61" s="21" t="s">
        <v>3</v>
      </c>
      <c r="G61" s="21" t="s">
        <v>4</v>
      </c>
      <c r="H61" s="21" t="s">
        <v>5</v>
      </c>
      <c r="I61" s="21" t="s">
        <v>6</v>
      </c>
      <c r="J61" s="21" t="s">
        <v>7</v>
      </c>
      <c r="K61" s="21" t="s">
        <v>8</v>
      </c>
      <c r="L61" s="21" t="s">
        <v>9</v>
      </c>
      <c r="M61" s="21" t="s">
        <v>10</v>
      </c>
      <c r="N61" s="21" t="s">
        <v>11</v>
      </c>
      <c r="O61" s="21" t="s">
        <v>12</v>
      </c>
      <c r="P61" s="21" t="s">
        <v>13</v>
      </c>
      <c r="Q61" s="21" t="s">
        <v>14</v>
      </c>
      <c r="R61" s="21" t="s">
        <v>15</v>
      </c>
      <c r="S61" s="21" t="s">
        <v>16</v>
      </c>
      <c r="T61" s="21" t="s">
        <v>17</v>
      </c>
      <c r="U61" s="21" t="s">
        <v>18</v>
      </c>
      <c r="V61" s="21" t="s">
        <v>19</v>
      </c>
      <c r="Y61" s="23" t="s">
        <v>22</v>
      </c>
      <c r="Z61" s="21" t="s">
        <v>0</v>
      </c>
      <c r="AA61" s="21" t="s">
        <v>1</v>
      </c>
      <c r="AB61" s="21" t="s">
        <v>2</v>
      </c>
      <c r="AC61" s="21" t="s">
        <v>3</v>
      </c>
      <c r="AD61" s="21" t="s">
        <v>4</v>
      </c>
      <c r="AE61" s="21" t="s">
        <v>5</v>
      </c>
      <c r="AF61" s="21" t="s">
        <v>6</v>
      </c>
      <c r="AG61" s="21" t="s">
        <v>7</v>
      </c>
      <c r="AH61" s="21" t="s">
        <v>8</v>
      </c>
      <c r="AI61" s="21" t="s">
        <v>9</v>
      </c>
      <c r="AJ61" s="21" t="s">
        <v>10</v>
      </c>
      <c r="AK61" s="21" t="s">
        <v>11</v>
      </c>
      <c r="AL61" s="21" t="s">
        <v>12</v>
      </c>
      <c r="AM61" s="21" t="s">
        <v>13</v>
      </c>
      <c r="AN61" s="21" t="s">
        <v>14</v>
      </c>
      <c r="AO61" s="21" t="s">
        <v>15</v>
      </c>
      <c r="AP61" s="21" t="s">
        <v>16</v>
      </c>
      <c r="AQ61" s="21" t="s">
        <v>17</v>
      </c>
      <c r="AR61" s="21" t="s">
        <v>18</v>
      </c>
      <c r="AS61" s="21" t="s">
        <v>19</v>
      </c>
      <c r="AV61" s="23" t="s">
        <v>23</v>
      </c>
      <c r="AW61" s="21" t="s">
        <v>0</v>
      </c>
      <c r="AX61" s="21" t="s">
        <v>1</v>
      </c>
      <c r="AY61" s="21" t="s">
        <v>2</v>
      </c>
      <c r="AZ61" s="21" t="s">
        <v>3</v>
      </c>
      <c r="BA61" s="21" t="s">
        <v>4</v>
      </c>
      <c r="BB61" s="21" t="s">
        <v>5</v>
      </c>
      <c r="BC61" s="21" t="s">
        <v>6</v>
      </c>
      <c r="BD61" s="21" t="s">
        <v>7</v>
      </c>
      <c r="BE61" s="21" t="s">
        <v>8</v>
      </c>
      <c r="BF61" s="21" t="s">
        <v>9</v>
      </c>
      <c r="BG61" s="21" t="s">
        <v>10</v>
      </c>
      <c r="BH61" s="21" t="s">
        <v>11</v>
      </c>
      <c r="BI61" s="21" t="s">
        <v>12</v>
      </c>
      <c r="BJ61" s="21" t="s">
        <v>13</v>
      </c>
      <c r="BK61" s="21" t="s">
        <v>14</v>
      </c>
      <c r="BL61" s="21" t="s">
        <v>15</v>
      </c>
      <c r="BM61" s="21" t="s">
        <v>16</v>
      </c>
      <c r="BN61" s="21" t="s">
        <v>17</v>
      </c>
      <c r="BO61" s="21" t="s">
        <v>18</v>
      </c>
      <c r="BP61" s="21" t="s">
        <v>19</v>
      </c>
      <c r="BS61" s="23" t="s">
        <v>24</v>
      </c>
      <c r="BT61" s="21" t="s">
        <v>0</v>
      </c>
      <c r="BU61" s="21" t="s">
        <v>1</v>
      </c>
      <c r="BV61" s="21" t="s">
        <v>2</v>
      </c>
      <c r="BW61" s="21" t="s">
        <v>3</v>
      </c>
      <c r="BX61" s="21" t="s">
        <v>4</v>
      </c>
      <c r="BY61" s="21" t="s">
        <v>5</v>
      </c>
      <c r="BZ61" s="21" t="s">
        <v>6</v>
      </c>
      <c r="CA61" s="21" t="s">
        <v>7</v>
      </c>
      <c r="CB61" s="21" t="s">
        <v>8</v>
      </c>
      <c r="CC61" s="21" t="s">
        <v>9</v>
      </c>
      <c r="CD61" s="21" t="s">
        <v>10</v>
      </c>
      <c r="CE61" s="21" t="s">
        <v>11</v>
      </c>
      <c r="CF61" s="21" t="s">
        <v>12</v>
      </c>
      <c r="CG61" s="21" t="s">
        <v>13</v>
      </c>
      <c r="CH61" s="21" t="s">
        <v>14</v>
      </c>
      <c r="CI61" s="21" t="s">
        <v>15</v>
      </c>
      <c r="CJ61" s="21" t="s">
        <v>16</v>
      </c>
      <c r="CK61" s="21" t="s">
        <v>17</v>
      </c>
      <c r="CL61" s="21" t="s">
        <v>18</v>
      </c>
      <c r="CM61" s="21" t="s">
        <v>19</v>
      </c>
    </row>
    <row r="62" spans="2:91" x14ac:dyDescent="0.3">
      <c r="B62" s="12">
        <v>1</v>
      </c>
      <c r="C62" s="14">
        <f>IF(squadre!C3=1, C3, "-")</f>
        <v>5.8</v>
      </c>
      <c r="D62" s="22">
        <f>IF(squadre!D3=1, D3, "-")</f>
        <v>5.9</v>
      </c>
      <c r="E62" s="22">
        <f>IF(squadre!E3=1, E3, "-")</f>
        <v>5.9</v>
      </c>
      <c r="F62" s="22" t="str">
        <f>IF(squadre!F3=1, F3, "-")</f>
        <v>-</v>
      </c>
      <c r="G62" s="22" t="str">
        <f>IF(squadre!G3=1, G3, "-")</f>
        <v>-</v>
      </c>
      <c r="H62" s="22" t="str">
        <f>IF(squadre!H3=1, H3, "-")</f>
        <v>-</v>
      </c>
      <c r="I62" s="22" t="str">
        <f>IF(squadre!I3=1, I3, "-")</f>
        <v>-</v>
      </c>
      <c r="J62" s="22" t="str">
        <f>IF(squadre!J3=1, J3, "-")</f>
        <v>-</v>
      </c>
      <c r="K62" s="22">
        <f>IF(squadre!K3=1, K3, "-")</f>
        <v>5.7</v>
      </c>
      <c r="L62" s="22" t="str">
        <f>IF(squadre!L3=1, L3, "-")</f>
        <v>-</v>
      </c>
      <c r="M62" s="22">
        <f>IF(squadre!M3=1, M3, "-")</f>
        <v>6.3</v>
      </c>
      <c r="N62" s="22" t="str">
        <f>IF(squadre!N3=1, N3, "-")</f>
        <v>-</v>
      </c>
      <c r="O62" s="22" t="str">
        <f>IF(squadre!O3=1, O3, "-")</f>
        <v>-</v>
      </c>
      <c r="P62" s="22">
        <f>IF(squadre!P3=1, P3, "-")</f>
        <v>6</v>
      </c>
      <c r="Q62" s="22">
        <f>IF(squadre!Q3=1, Q3, "-")</f>
        <v>5.9</v>
      </c>
      <c r="R62" s="22" t="str">
        <f>IF(squadre!R3=1, R3, "-")</f>
        <v>-</v>
      </c>
      <c r="S62" s="22">
        <f>IF(squadre!S3=1, S3, "-")</f>
        <v>6.2</v>
      </c>
      <c r="T62" s="22" t="str">
        <f>IF(squadre!T3=1, T3, "-")</f>
        <v>-</v>
      </c>
      <c r="U62" s="22">
        <f>IF(squadre!U3=1, U3, "-")</f>
        <v>5.8</v>
      </c>
      <c r="V62" s="22">
        <f>IF(squadre!V3=1, V3, "-")</f>
        <v>6.3</v>
      </c>
      <c r="Y62" s="12">
        <v>1</v>
      </c>
      <c r="Z62" s="14">
        <f>IF(squadre!BC3="1v",C3,"-")</f>
        <v>5.8</v>
      </c>
      <c r="AA62" s="14" t="str">
        <f>IF(squadre!BD3="1v",D3,"-")</f>
        <v>-</v>
      </c>
      <c r="AB62" s="14" t="str">
        <f>IF(squadre!BE3="1v",E3,"-")</f>
        <v>-</v>
      </c>
      <c r="AC62" s="14" t="str">
        <f>IF(squadre!BF3="1v",F3,"-")</f>
        <v>-</v>
      </c>
      <c r="AD62" s="14" t="str">
        <f>IF(squadre!BG3="1v",G3,"-")</f>
        <v>-</v>
      </c>
      <c r="AE62" s="14" t="str">
        <f>IF(squadre!BH3="1v",H3,"-")</f>
        <v>-</v>
      </c>
      <c r="AF62" s="14" t="str">
        <f>IF(squadre!BI3="1v",I3,"-")</f>
        <v>-</v>
      </c>
      <c r="AG62" s="14" t="str">
        <f>IF(squadre!BJ3="1v",J3,"-")</f>
        <v>-</v>
      </c>
      <c r="AH62" s="14">
        <f>IF(squadre!BK3="1v",K3,"-")</f>
        <v>5.7</v>
      </c>
      <c r="AI62" s="14" t="str">
        <f>IF(squadre!BL3="1v",L3,"-")</f>
        <v>-</v>
      </c>
      <c r="AJ62" s="14" t="str">
        <f>IF(squadre!BM3="1v",M3,"-")</f>
        <v>-</v>
      </c>
      <c r="AK62" s="14" t="str">
        <f>IF(squadre!BN3="1v",N3,"-")</f>
        <v>-</v>
      </c>
      <c r="AL62" s="14" t="str">
        <f>IF(squadre!BO3="1v",O3,"-")</f>
        <v>-</v>
      </c>
      <c r="AM62" s="14">
        <f>IF(squadre!BP3="1v",P3,"-")</f>
        <v>6</v>
      </c>
      <c r="AN62" s="14" t="str">
        <f>IF(squadre!BQ3="1v",Q3,"-")</f>
        <v>-</v>
      </c>
      <c r="AO62" s="14" t="str">
        <f>IF(squadre!BR3="1v",R3,"-")</f>
        <v>-</v>
      </c>
      <c r="AP62" s="14" t="str">
        <f>IF(squadre!BS3="1v",S3,"-")</f>
        <v>-</v>
      </c>
      <c r="AQ62" s="14" t="str">
        <f>IF(squadre!BT3="1v",T3,"-")</f>
        <v>-</v>
      </c>
      <c r="AR62" s="14" t="str">
        <f>IF(squadre!BU3="1v",U3,"-")</f>
        <v>-</v>
      </c>
      <c r="AS62" s="14" t="str">
        <f>IF(squadre!BV3="1v",V3,"-")</f>
        <v>-</v>
      </c>
      <c r="AV62" s="12">
        <v>1</v>
      </c>
      <c r="AW62" s="14" t="str">
        <f>IF(squadre!BC3="1p", C3, "-")</f>
        <v>-</v>
      </c>
      <c r="AX62" s="14" t="str">
        <f>IF(squadre!BD3="1p", D3, "-")</f>
        <v>-</v>
      </c>
      <c r="AY62" s="14" t="str">
        <f>IF(squadre!BE3="1p", E3, "-")</f>
        <v>-</v>
      </c>
      <c r="AZ62" s="14" t="str">
        <f>IF(squadre!BF3="1p", F3, "-")</f>
        <v>-</v>
      </c>
      <c r="BA62" s="14" t="str">
        <f>IF(squadre!BG3="1p", G3, "-")</f>
        <v>-</v>
      </c>
      <c r="BB62" s="14" t="str">
        <f>IF(squadre!BH3="1p", H3, "-")</f>
        <v>-</v>
      </c>
      <c r="BC62" s="14" t="str">
        <f>IF(squadre!BI3="1p", I3, "-")</f>
        <v>-</v>
      </c>
      <c r="BD62" s="14" t="str">
        <f>IF(squadre!BJ3="1p", J3, "-")</f>
        <v>-</v>
      </c>
      <c r="BE62" s="14" t="str">
        <f>IF(squadre!BK3="1p", K3, "-")</f>
        <v>-</v>
      </c>
      <c r="BF62" s="14" t="str">
        <f>IF(squadre!BL3="1p", L3, "-")</f>
        <v>-</v>
      </c>
      <c r="BG62" s="14">
        <f>IF(squadre!BM3="1p", M3, "-")</f>
        <v>6.3</v>
      </c>
      <c r="BH62" s="14" t="str">
        <f>IF(squadre!BN3="1p", N3, "-")</f>
        <v>-</v>
      </c>
      <c r="BI62" s="14" t="str">
        <f>IF(squadre!BO3="1p", O3, "-")</f>
        <v>-</v>
      </c>
      <c r="BJ62" s="14" t="str">
        <f>IF(squadre!BP3="1p", P3, "-")</f>
        <v>-</v>
      </c>
      <c r="BK62" s="14">
        <f>IF(squadre!BQ3="1p", Q3, "-")</f>
        <v>5.9</v>
      </c>
      <c r="BL62" s="14" t="str">
        <f>IF(squadre!BR3="1p", R3, "-")</f>
        <v>-</v>
      </c>
      <c r="BM62" s="14">
        <f>IF(squadre!BS3="1p", S3, "-")</f>
        <v>6.2</v>
      </c>
      <c r="BN62" s="14" t="str">
        <f>IF(squadre!BT3="1p", T3, "-")</f>
        <v>-</v>
      </c>
      <c r="BO62" s="14">
        <f>IF(squadre!BU3="1p", U3, "-")</f>
        <v>5.8</v>
      </c>
      <c r="BP62" s="14">
        <f>IF(squadre!BV3="1p", V3, "-")</f>
        <v>6.3</v>
      </c>
      <c r="BS62" s="12">
        <v>1</v>
      </c>
      <c r="BT62" s="14" t="str">
        <f>IF(squadre!BC3="1s", C3, "-")</f>
        <v>-</v>
      </c>
      <c r="BU62" s="14">
        <f>IF(squadre!BD3="1s", D3, "-")</f>
        <v>5.9</v>
      </c>
      <c r="BV62" s="14">
        <f>IF(squadre!BE3="1s", E3, "-")</f>
        <v>5.9</v>
      </c>
      <c r="BW62" s="14" t="str">
        <f>IF(squadre!BF3="1s", F3, "-")</f>
        <v>-</v>
      </c>
      <c r="BX62" s="14" t="str">
        <f>IF(squadre!BG3="1s", G3, "-")</f>
        <v>-</v>
      </c>
      <c r="BY62" s="14" t="str">
        <f>IF(squadre!BH3="1s", H3, "-")</f>
        <v>-</v>
      </c>
      <c r="BZ62" s="14" t="str">
        <f>IF(squadre!BI3="1s", I3, "-")</f>
        <v>-</v>
      </c>
      <c r="CA62" s="14" t="str">
        <f>IF(squadre!BJ3="1s", J3, "-")</f>
        <v>-</v>
      </c>
      <c r="CB62" s="14" t="str">
        <f>IF(squadre!BK3="1s", K3, "-")</f>
        <v>-</v>
      </c>
      <c r="CC62" s="14" t="str">
        <f>IF(squadre!BL3="1s", L3, "-")</f>
        <v>-</v>
      </c>
      <c r="CD62" s="14" t="str">
        <f>IF(squadre!BM3="1s", M3, "-")</f>
        <v>-</v>
      </c>
      <c r="CE62" s="14" t="str">
        <f>IF(squadre!BN3="1s", N3, "-")</f>
        <v>-</v>
      </c>
      <c r="CF62" s="14" t="str">
        <f>IF(squadre!BO3="1s", O3, "-")</f>
        <v>-</v>
      </c>
      <c r="CG62" s="14" t="str">
        <f>IF(squadre!BP3="1s", P3, "-")</f>
        <v>-</v>
      </c>
      <c r="CH62" s="14" t="str">
        <f>IF(squadre!BQ3="1s", Q3, "-")</f>
        <v>-</v>
      </c>
      <c r="CI62" s="14" t="str">
        <f>IF(squadre!BR3="1s", R3, "-")</f>
        <v>-</v>
      </c>
      <c r="CJ62" s="14" t="str">
        <f>IF(squadre!BS3="1s", S3, "-")</f>
        <v>-</v>
      </c>
      <c r="CK62" s="14" t="str">
        <f>IF(squadre!BT3="1s", T3, "-")</f>
        <v>-</v>
      </c>
      <c r="CL62" s="14" t="str">
        <f>IF(squadre!BU3="1s", U3, "-")</f>
        <v>-</v>
      </c>
      <c r="CM62" s="14" t="str">
        <f>IF(squadre!BV3="1s", V3, "-")</f>
        <v>-</v>
      </c>
    </row>
    <row r="63" spans="2:91" x14ac:dyDescent="0.3">
      <c r="B63" s="12">
        <v>2</v>
      </c>
      <c r="C63" s="22" t="str">
        <f>IF(squadre!C4=1, C4, "-")</f>
        <v>-</v>
      </c>
      <c r="D63" s="22" t="str">
        <f>IF(squadre!D4=1, D4, "-")</f>
        <v>-</v>
      </c>
      <c r="E63" s="22" t="str">
        <f>IF(squadre!E4=1, E4, "-")</f>
        <v>-</v>
      </c>
      <c r="F63" s="22">
        <f>IF(squadre!F4=1, F4, "-")</f>
        <v>5.9</v>
      </c>
      <c r="G63" s="22">
        <f>IF(squadre!G4=1, G4, "-")</f>
        <v>5.6</v>
      </c>
      <c r="H63" s="22">
        <f>IF(squadre!H4=1, H4, "-")</f>
        <v>6.1</v>
      </c>
      <c r="I63" s="22">
        <f>IF(squadre!I4=1, I4, "-")</f>
        <v>6.5</v>
      </c>
      <c r="J63" s="22">
        <f>IF(squadre!J4=1, J4, "-")</f>
        <v>5.6</v>
      </c>
      <c r="K63" s="22" t="str">
        <f>IF(squadre!K4=1, K4, "-")</f>
        <v>-</v>
      </c>
      <c r="L63" s="22">
        <f>IF(squadre!L4=1, L4, "-")</f>
        <v>6.3</v>
      </c>
      <c r="M63" s="22" t="str">
        <f>IF(squadre!M4=1, M4, "-")</f>
        <v>-</v>
      </c>
      <c r="N63" s="22">
        <f>IF(squadre!N4=1, N4, "-")</f>
        <v>5.5</v>
      </c>
      <c r="O63" s="22">
        <f>IF(squadre!O4=1, O4, "-")</f>
        <v>6</v>
      </c>
      <c r="P63" s="22" t="str">
        <f>IF(squadre!P4=1, P4, "-")</f>
        <v>-</v>
      </c>
      <c r="Q63" s="22" t="str">
        <f>IF(squadre!Q4=1, Q4, "-")</f>
        <v>-</v>
      </c>
      <c r="R63" s="22">
        <f>IF(squadre!R4=1, R4, "-")</f>
        <v>6.2</v>
      </c>
      <c r="S63" s="22" t="str">
        <f>IF(squadre!S4=1, S4, "-")</f>
        <v>-</v>
      </c>
      <c r="T63" s="22">
        <f>IF(squadre!T4=1, T4, "-")</f>
        <v>5.6</v>
      </c>
      <c r="U63" s="22" t="str">
        <f>IF(squadre!U4=1, U4, "-")</f>
        <v>-</v>
      </c>
      <c r="V63" s="22" t="str">
        <f>IF(squadre!V4=1, V4, "-")</f>
        <v>-</v>
      </c>
      <c r="Y63" s="12">
        <v>2</v>
      </c>
      <c r="Z63" s="14" t="str">
        <f>IF(squadre!BC4="1v",C4,"-")</f>
        <v>-</v>
      </c>
      <c r="AA63" s="14" t="str">
        <f>IF(squadre!BD4="1v",D4,"-")</f>
        <v>-</v>
      </c>
      <c r="AB63" s="14" t="str">
        <f>IF(squadre!BE4="1v",E4,"-")</f>
        <v>-</v>
      </c>
      <c r="AC63" s="14" t="str">
        <f>IF(squadre!BF4="1v",F4,"-")</f>
        <v>-</v>
      </c>
      <c r="AD63" s="14" t="str">
        <f>IF(squadre!BG4="1v",G4,"-")</f>
        <v>-</v>
      </c>
      <c r="AE63" s="14" t="str">
        <f>IF(squadre!BH4="1v",H4,"-")</f>
        <v>-</v>
      </c>
      <c r="AF63" s="14">
        <f>IF(squadre!BI4="1v",I4,"-")</f>
        <v>6.5</v>
      </c>
      <c r="AG63" s="14" t="str">
        <f>IF(squadre!BJ4="1v",J4,"-")</f>
        <v>-</v>
      </c>
      <c r="AH63" s="14" t="str">
        <f>IF(squadre!BK4="1v",K4,"-")</f>
        <v>-</v>
      </c>
      <c r="AI63" s="14">
        <f>IF(squadre!BL4="1v",L4,"-")</f>
        <v>6.3</v>
      </c>
      <c r="AJ63" s="14" t="str">
        <f>IF(squadre!BM4="1v",M4,"-")</f>
        <v>-</v>
      </c>
      <c r="AK63" s="14" t="str">
        <f>IF(squadre!BN4="1v",N4,"-")</f>
        <v>-</v>
      </c>
      <c r="AL63" s="14" t="str">
        <f>IF(squadre!BO4="1v",O4,"-")</f>
        <v>-</v>
      </c>
      <c r="AM63" s="14" t="str">
        <f>IF(squadre!BP4="1v",P4,"-")</f>
        <v>-</v>
      </c>
      <c r="AN63" s="14" t="str">
        <f>IF(squadre!BQ4="1v",Q4,"-")</f>
        <v>-</v>
      </c>
      <c r="AO63" s="14">
        <f>IF(squadre!BR4="1v",R4,"-")</f>
        <v>6.2</v>
      </c>
      <c r="AP63" s="14" t="str">
        <f>IF(squadre!BS4="1v",S4,"-")</f>
        <v>-</v>
      </c>
      <c r="AQ63" s="14" t="str">
        <f>IF(squadre!BT4="1v",T4,"-")</f>
        <v>-</v>
      </c>
      <c r="AR63" s="14" t="str">
        <f>IF(squadre!BU4="1v",U4,"-")</f>
        <v>-</v>
      </c>
      <c r="AS63" s="14" t="str">
        <f>IF(squadre!BV4="1v",V4,"-")</f>
        <v>-</v>
      </c>
      <c r="AV63" s="12">
        <v>2</v>
      </c>
      <c r="AW63" s="14" t="str">
        <f>IF(squadre!BC4="1p", C4, "-")</f>
        <v>-</v>
      </c>
      <c r="AX63" s="14" t="str">
        <f>IF(squadre!BD4="1p", D4, "-")</f>
        <v>-</v>
      </c>
      <c r="AY63" s="14" t="str">
        <f>IF(squadre!BE4="1p", E4, "-")</f>
        <v>-</v>
      </c>
      <c r="AZ63" s="14">
        <f>IF(squadre!BF4="1p", F4, "-")</f>
        <v>5.9</v>
      </c>
      <c r="BA63" s="14" t="str">
        <f>IF(squadre!BG4="1p", G4, "-")</f>
        <v>-</v>
      </c>
      <c r="BB63" s="14">
        <f>IF(squadre!BH4="1p", H4, "-")</f>
        <v>6.1</v>
      </c>
      <c r="BC63" s="14" t="str">
        <f>IF(squadre!BI4="1p", I4, "-")</f>
        <v>-</v>
      </c>
      <c r="BD63" s="14">
        <f>IF(squadre!BJ4="1p", J4, "-")</f>
        <v>5.6</v>
      </c>
      <c r="BE63" s="14" t="str">
        <f>IF(squadre!BK4="1p", K4, "-")</f>
        <v>-</v>
      </c>
      <c r="BF63" s="14" t="str">
        <f>IF(squadre!BL4="1p", L4, "-")</f>
        <v>-</v>
      </c>
      <c r="BG63" s="14" t="str">
        <f>IF(squadre!BM4="1p", M4, "-")</f>
        <v>-</v>
      </c>
      <c r="BH63" s="14" t="str">
        <f>IF(squadre!BN4="1p", N4, "-")</f>
        <v>-</v>
      </c>
      <c r="BI63" s="14">
        <f>IF(squadre!BO4="1p", O4, "-")</f>
        <v>6</v>
      </c>
      <c r="BJ63" s="14" t="str">
        <f>IF(squadre!BP4="1p", P4, "-")</f>
        <v>-</v>
      </c>
      <c r="BK63" s="14" t="str">
        <f>IF(squadre!BQ4="1p", Q4, "-")</f>
        <v>-</v>
      </c>
      <c r="BL63" s="14" t="str">
        <f>IF(squadre!BR4="1p", R4, "-")</f>
        <v>-</v>
      </c>
      <c r="BM63" s="14" t="str">
        <f>IF(squadre!BS4="1p", S4, "-")</f>
        <v>-</v>
      </c>
      <c r="BN63" s="14" t="str">
        <f>IF(squadre!BT4="1p", T4, "-")</f>
        <v>-</v>
      </c>
      <c r="BO63" s="14" t="str">
        <f>IF(squadre!BU4="1p", U4, "-")</f>
        <v>-</v>
      </c>
      <c r="BP63" s="14" t="str">
        <f>IF(squadre!BV4="1p", V4, "-")</f>
        <v>-</v>
      </c>
      <c r="BS63" s="12">
        <v>2</v>
      </c>
      <c r="BT63" s="14" t="str">
        <f>IF(squadre!BC4="1s", C4, "-")</f>
        <v>-</v>
      </c>
      <c r="BU63" s="14" t="str">
        <f>IF(squadre!BD4="1s", D4, "-")</f>
        <v>-</v>
      </c>
      <c r="BV63" s="14" t="str">
        <f>IF(squadre!BE4="1s", E4, "-")</f>
        <v>-</v>
      </c>
      <c r="BW63" s="14" t="str">
        <f>IF(squadre!BF4="1s", F4, "-")</f>
        <v>-</v>
      </c>
      <c r="BX63" s="14">
        <f>IF(squadre!BG4="1s", G4, "-")</f>
        <v>5.6</v>
      </c>
      <c r="BY63" s="14" t="str">
        <f>IF(squadre!BH4="1s", H4, "-")</f>
        <v>-</v>
      </c>
      <c r="BZ63" s="14" t="str">
        <f>IF(squadre!BI4="1s", I4, "-")</f>
        <v>-</v>
      </c>
      <c r="CA63" s="14" t="str">
        <f>IF(squadre!BJ4="1s", J4, "-")</f>
        <v>-</v>
      </c>
      <c r="CB63" s="14" t="str">
        <f>IF(squadre!BK4="1s", K4, "-")</f>
        <v>-</v>
      </c>
      <c r="CC63" s="14" t="str">
        <f>IF(squadre!BL4="1s", L4, "-")</f>
        <v>-</v>
      </c>
      <c r="CD63" s="14" t="str">
        <f>IF(squadre!BM4="1s", M4, "-")</f>
        <v>-</v>
      </c>
      <c r="CE63" s="14">
        <f>IF(squadre!BN4="1s", N4, "-")</f>
        <v>5.5</v>
      </c>
      <c r="CF63" s="14" t="str">
        <f>IF(squadre!BO4="1s", O4, "-")</f>
        <v>-</v>
      </c>
      <c r="CG63" s="14" t="str">
        <f>IF(squadre!BP4="1s", P4, "-")</f>
        <v>-</v>
      </c>
      <c r="CH63" s="14" t="str">
        <f>IF(squadre!BQ4="1s", Q4, "-")</f>
        <v>-</v>
      </c>
      <c r="CI63" s="14" t="str">
        <f>IF(squadre!BR4="1s", R4, "-")</f>
        <v>-</v>
      </c>
      <c r="CJ63" s="14" t="str">
        <f>IF(squadre!BS4="1s", S4, "-")</f>
        <v>-</v>
      </c>
      <c r="CK63" s="14">
        <f>IF(squadre!BT4="1s", T4, "-")</f>
        <v>5.6</v>
      </c>
      <c r="CL63" s="14" t="str">
        <f>IF(squadre!BU4="1s", U4, "-")</f>
        <v>-</v>
      </c>
      <c r="CM63" s="14" t="str">
        <f>IF(squadre!BV4="1s", V4, "-")</f>
        <v>-</v>
      </c>
    </row>
    <row r="64" spans="2:91" x14ac:dyDescent="0.3">
      <c r="B64" s="12">
        <v>3</v>
      </c>
      <c r="C64" s="22">
        <f>IF(squadre!C5=1, C5, "-")</f>
        <v>6.2</v>
      </c>
      <c r="D64" s="22">
        <f>IF(squadre!D5=1, D5, "-")</f>
        <v>5.5</v>
      </c>
      <c r="E64" s="22">
        <f>IF(squadre!E5=1, E5, "-")</f>
        <v>6.3</v>
      </c>
      <c r="F64" s="22">
        <f>IF(squadre!F5=1, F5, "-")</f>
        <v>6.3</v>
      </c>
      <c r="G64" s="22" t="str">
        <f>IF(squadre!G5=1, G5, "-")</f>
        <v>-</v>
      </c>
      <c r="H64" s="22" t="str">
        <f>IF(squadre!H5=1, H5, "-")</f>
        <v>-</v>
      </c>
      <c r="I64" s="22" t="str">
        <f>IF(squadre!I5=1, I5, "-")</f>
        <v>-</v>
      </c>
      <c r="J64" s="22" t="str">
        <f>IF(squadre!J5=1, J5, "-")</f>
        <v>-</v>
      </c>
      <c r="K64" s="22">
        <f>IF(squadre!K5=1, K5, "-")</f>
        <v>6.1</v>
      </c>
      <c r="L64" s="22" t="str">
        <f>IF(squadre!L5=1, L5, "-")</f>
        <v>-</v>
      </c>
      <c r="M64" s="22">
        <f>IF(squadre!M5=1, M5, "-")</f>
        <v>5.7</v>
      </c>
      <c r="N64" s="22" t="str">
        <f>IF(squadre!N5=1, N5, "-")</f>
        <v>-</v>
      </c>
      <c r="O64" s="22" t="str">
        <f>IF(squadre!O5=1, O5, "-")</f>
        <v>-</v>
      </c>
      <c r="P64" s="22">
        <f>IF(squadre!P5=1, P5, "-")</f>
        <v>6.6</v>
      </c>
      <c r="Q64" s="22" t="str">
        <f>IF(squadre!Q5=1, Q5, "-")</f>
        <v>-</v>
      </c>
      <c r="R64" s="22" t="str">
        <f>IF(squadre!R5=1, R5, "-")</f>
        <v>-</v>
      </c>
      <c r="S64" s="22">
        <f>IF(squadre!S5=1, S5, "-")</f>
        <v>5.9</v>
      </c>
      <c r="T64" s="22" t="str">
        <f>IF(squadre!T5=1, T5, "-")</f>
        <v>-</v>
      </c>
      <c r="U64" s="22">
        <f>IF(squadre!U5=1, U5, "-")</f>
        <v>5.9</v>
      </c>
      <c r="V64" s="22">
        <f>IF(squadre!V5=1, V5, "-")</f>
        <v>6.3</v>
      </c>
      <c r="Y64" s="12">
        <v>3</v>
      </c>
      <c r="Z64" s="14">
        <f>IF(squadre!BC5="1v",C5,"-")</f>
        <v>6.2</v>
      </c>
      <c r="AA64" s="14" t="str">
        <f>IF(squadre!BD5="1v",D5,"-")</f>
        <v>-</v>
      </c>
      <c r="AB64" s="14">
        <f>IF(squadre!BE5="1v",E5,"-")</f>
        <v>6.3</v>
      </c>
      <c r="AC64" s="14">
        <f>IF(squadre!BF5="1v",F5,"-")</f>
        <v>6.3</v>
      </c>
      <c r="AD64" s="14" t="str">
        <f>IF(squadre!BG5="1v",G5,"-")</f>
        <v>-</v>
      </c>
      <c r="AE64" s="14" t="str">
        <f>IF(squadre!BH5="1v",H5,"-")</f>
        <v>-</v>
      </c>
      <c r="AF64" s="14" t="str">
        <f>IF(squadre!BI5="1v",I5,"-")</f>
        <v>-</v>
      </c>
      <c r="AG64" s="14" t="str">
        <f>IF(squadre!BJ5="1v",J5,"-")</f>
        <v>-</v>
      </c>
      <c r="AH64" s="14" t="str">
        <f>IF(squadre!BK5="1v",K5,"-")</f>
        <v>-</v>
      </c>
      <c r="AI64" s="14" t="str">
        <f>IF(squadre!BL5="1v",L5,"-")</f>
        <v>-</v>
      </c>
      <c r="AJ64" s="14" t="str">
        <f>IF(squadre!BM5="1v",M5,"-")</f>
        <v>-</v>
      </c>
      <c r="AK64" s="14" t="str">
        <f>IF(squadre!BN5="1v",N5,"-")</f>
        <v>-</v>
      </c>
      <c r="AL64" s="14" t="str">
        <f>IF(squadre!BO5="1v",O5,"-")</f>
        <v>-</v>
      </c>
      <c r="AM64" s="14">
        <f>IF(squadre!BP5="1v",P5,"-")</f>
        <v>6.6</v>
      </c>
      <c r="AN64" s="14" t="str">
        <f>IF(squadre!BQ5="1v",Q5,"-")</f>
        <v>-</v>
      </c>
      <c r="AO64" s="14" t="str">
        <f>IF(squadre!BR5="1v",R5,"-")</f>
        <v>-</v>
      </c>
      <c r="AP64" s="14">
        <f>IF(squadre!BS5="1v",S5,"-")</f>
        <v>5.9</v>
      </c>
      <c r="AQ64" s="14" t="str">
        <f>IF(squadre!BT5="1v",T5,"-")</f>
        <v>-</v>
      </c>
      <c r="AR64" s="14" t="str">
        <f>IF(squadre!BU5="1v",U5,"-")</f>
        <v>-</v>
      </c>
      <c r="AS64" s="14">
        <f>IF(squadre!BV5="1v",V5,"-")</f>
        <v>6.3</v>
      </c>
      <c r="AV64" s="12">
        <v>3</v>
      </c>
      <c r="AW64" s="14" t="str">
        <f>IF(squadre!BC5="1p", C5, "-")</f>
        <v>-</v>
      </c>
      <c r="AX64" s="14" t="str">
        <f>IF(squadre!BD5="1p", D5, "-")</f>
        <v>-</v>
      </c>
      <c r="AY64" s="14" t="str">
        <f>IF(squadre!BE5="1p", E5, "-")</f>
        <v>-</v>
      </c>
      <c r="AZ64" s="14" t="str">
        <f>IF(squadre!BF5="1p", F5, "-")</f>
        <v>-</v>
      </c>
      <c r="BA64" s="14" t="str">
        <f>IF(squadre!BG5="1p", G5, "-")</f>
        <v>-</v>
      </c>
      <c r="BB64" s="14" t="str">
        <f>IF(squadre!BH5="1p", H5, "-")</f>
        <v>-</v>
      </c>
      <c r="BC64" s="14" t="str">
        <f>IF(squadre!BI5="1p", I5, "-")</f>
        <v>-</v>
      </c>
      <c r="BD64" s="14" t="str">
        <f>IF(squadre!BJ5="1p", J5, "-")</f>
        <v>-</v>
      </c>
      <c r="BE64" s="14">
        <f>IF(squadre!BK5="1p", K5, "-")</f>
        <v>6.1</v>
      </c>
      <c r="BF64" s="14" t="str">
        <f>IF(squadre!BL5="1p", L5, "-")</f>
        <v>-</v>
      </c>
      <c r="BG64" s="14" t="str">
        <f>IF(squadre!BM5="1p", M5, "-")</f>
        <v>-</v>
      </c>
      <c r="BH64" s="14" t="str">
        <f>IF(squadre!BN5="1p", N5, "-")</f>
        <v>-</v>
      </c>
      <c r="BI64" s="14" t="str">
        <f>IF(squadre!BO5="1p", O5, "-")</f>
        <v>-</v>
      </c>
      <c r="BJ64" s="14" t="str">
        <f>IF(squadre!BP5="1p", P5, "-")</f>
        <v>-</v>
      </c>
      <c r="BK64" s="14" t="str">
        <f>IF(squadre!BQ5="1p", Q5, "-")</f>
        <v>-</v>
      </c>
      <c r="BL64" s="14" t="str">
        <f>IF(squadre!BR5="1p", R5, "-")</f>
        <v>-</v>
      </c>
      <c r="BM64" s="14" t="str">
        <f>IF(squadre!BS5="1p", S5, "-")</f>
        <v>-</v>
      </c>
      <c r="BN64" s="14" t="str">
        <f>IF(squadre!BT5="1p", T5, "-")</f>
        <v>-</v>
      </c>
      <c r="BO64" s="14" t="str">
        <f>IF(squadre!BU5="1p", U5, "-")</f>
        <v>-</v>
      </c>
      <c r="BP64" s="14" t="str">
        <f>IF(squadre!BV5="1p", V5, "-")</f>
        <v>-</v>
      </c>
      <c r="BS64" s="12">
        <v>3</v>
      </c>
      <c r="BT64" s="14" t="str">
        <f>IF(squadre!BC5="1s", C5, "-")</f>
        <v>-</v>
      </c>
      <c r="BU64" s="14">
        <f>IF(squadre!BD5="1s", D5, "-")</f>
        <v>5.5</v>
      </c>
      <c r="BV64" s="14" t="str">
        <f>IF(squadre!BE5="1s", E5, "-")</f>
        <v>-</v>
      </c>
      <c r="BW64" s="14" t="str">
        <f>IF(squadre!BF5="1s", F5, "-")</f>
        <v>-</v>
      </c>
      <c r="BX64" s="14" t="str">
        <f>IF(squadre!BG5="1s", G5, "-")</f>
        <v>-</v>
      </c>
      <c r="BY64" s="14" t="str">
        <f>IF(squadre!BH5="1s", H5, "-")</f>
        <v>-</v>
      </c>
      <c r="BZ64" s="14" t="str">
        <f>IF(squadre!BI5="1s", I5, "-")</f>
        <v>-</v>
      </c>
      <c r="CA64" s="14" t="str">
        <f>IF(squadre!BJ5="1s", J5, "-")</f>
        <v>-</v>
      </c>
      <c r="CB64" s="14" t="str">
        <f>IF(squadre!BK5="1s", K5, "-")</f>
        <v>-</v>
      </c>
      <c r="CC64" s="14" t="str">
        <f>IF(squadre!BL5="1s", L5, "-")</f>
        <v>-</v>
      </c>
      <c r="CD64" s="14">
        <f>IF(squadre!BM5="1s", M5, "-")</f>
        <v>5.7</v>
      </c>
      <c r="CE64" s="14" t="str">
        <f>IF(squadre!BN5="1s", N5, "-")</f>
        <v>-</v>
      </c>
      <c r="CF64" s="14" t="str">
        <f>IF(squadre!BO5="1s", O5, "-")</f>
        <v>-</v>
      </c>
      <c r="CG64" s="14" t="str">
        <f>IF(squadre!BP5="1s", P5, "-")</f>
        <v>-</v>
      </c>
      <c r="CH64" s="14" t="str">
        <f>IF(squadre!BQ5="1s", Q5, "-")</f>
        <v>-</v>
      </c>
      <c r="CI64" s="14" t="str">
        <f>IF(squadre!BR5="1s", R5, "-")</f>
        <v>-</v>
      </c>
      <c r="CJ64" s="14" t="str">
        <f>IF(squadre!BS5="1s", S5, "-")</f>
        <v>-</v>
      </c>
      <c r="CK64" s="14" t="str">
        <f>IF(squadre!BT5="1s", T5, "-")</f>
        <v>-</v>
      </c>
      <c r="CL64" s="14">
        <f>IF(squadre!BU5="1s", U5, "-")</f>
        <v>5.9</v>
      </c>
      <c r="CM64" s="14" t="str">
        <f>IF(squadre!BV5="1s", V5, "-")</f>
        <v>-</v>
      </c>
    </row>
    <row r="65" spans="2:91" x14ac:dyDescent="0.3">
      <c r="B65" s="12">
        <v>4</v>
      </c>
      <c r="C65" s="22" t="str">
        <f>IF(squadre!C6=1, C6, "-")</f>
        <v>-</v>
      </c>
      <c r="D65" s="22" t="str">
        <f>IF(squadre!D6=1, D6, "-")</f>
        <v>-</v>
      </c>
      <c r="E65" s="22" t="str">
        <f>IF(squadre!E6=1, E6, "-")</f>
        <v>-</v>
      </c>
      <c r="F65" s="22" t="str">
        <f>IF(squadre!F6=1, F6, "-")</f>
        <v>-</v>
      </c>
      <c r="G65" s="22">
        <f>IF(squadre!G6=1, G6, "-")</f>
        <v>6</v>
      </c>
      <c r="H65" s="22">
        <f>IF(squadre!H6=1, H6, "-")</f>
        <v>6</v>
      </c>
      <c r="I65" s="22">
        <f>IF(squadre!I6=1, I6, "-")</f>
        <v>6.5</v>
      </c>
      <c r="J65" s="22">
        <f>IF(squadre!J6=1, J6, "-")</f>
        <v>6.4</v>
      </c>
      <c r="K65" s="22" t="str">
        <f>IF(squadre!K6=1, K6, "-")</f>
        <v>-</v>
      </c>
      <c r="L65" s="22">
        <f>IF(squadre!L6=1, L6, "-")</f>
        <v>6.1</v>
      </c>
      <c r="M65" s="22" t="str">
        <f>IF(squadre!M6=1, M6, "-")</f>
        <v>-</v>
      </c>
      <c r="N65" s="22">
        <f>IF(squadre!N6=1, N6, "-")</f>
        <v>6</v>
      </c>
      <c r="O65" s="22">
        <f>IF(squadre!O6=1, O6, "-")</f>
        <v>5.9</v>
      </c>
      <c r="P65" s="22" t="str">
        <f>IF(squadre!P6=1, P6, "-")</f>
        <v>-</v>
      </c>
      <c r="Q65" s="22">
        <f>IF(squadre!Q6=1, Q6, "-")</f>
        <v>6.6</v>
      </c>
      <c r="R65" s="22">
        <f>IF(squadre!R6=1, R6, "-")</f>
        <v>6.2</v>
      </c>
      <c r="S65" s="22" t="str">
        <f>IF(squadre!S6=1, S6, "-")</f>
        <v>-</v>
      </c>
      <c r="T65" s="22">
        <f>IF(squadre!T6=1, T6, "-")</f>
        <v>6</v>
      </c>
      <c r="U65" s="22" t="str">
        <f>IF(squadre!U6=1, U6, "-")</f>
        <v>-</v>
      </c>
      <c r="V65" s="22" t="str">
        <f>IF(squadre!V6=1, V6, "-")</f>
        <v>-</v>
      </c>
      <c r="Y65" s="12">
        <v>4</v>
      </c>
      <c r="Z65" s="14" t="str">
        <f>IF(squadre!BC6="1v",C6,"-")</f>
        <v>-</v>
      </c>
      <c r="AA65" s="14" t="str">
        <f>IF(squadre!BD6="1v",D6,"-")</f>
        <v>-</v>
      </c>
      <c r="AB65" s="14" t="str">
        <f>IF(squadre!BE6="1v",E6,"-")</f>
        <v>-</v>
      </c>
      <c r="AC65" s="14" t="str">
        <f>IF(squadre!BF6="1v",F6,"-")</f>
        <v>-</v>
      </c>
      <c r="AD65" s="14" t="str">
        <f>IF(squadre!BG6="1v",G6,"-")</f>
        <v>-</v>
      </c>
      <c r="AE65" s="14">
        <f>IF(squadre!BH6="1v",H6,"-")</f>
        <v>6</v>
      </c>
      <c r="AF65" s="14">
        <f>IF(squadre!BI6="1v",I6,"-")</f>
        <v>6.5</v>
      </c>
      <c r="AG65" s="14">
        <f>IF(squadre!BJ6="1v",J6,"-")</f>
        <v>6.4</v>
      </c>
      <c r="AH65" s="14" t="str">
        <f>IF(squadre!BK6="1v",K6,"-")</f>
        <v>-</v>
      </c>
      <c r="AI65" s="14" t="str">
        <f>IF(squadre!BL6="1v",L6,"-")</f>
        <v>-</v>
      </c>
      <c r="AJ65" s="14" t="str">
        <f>IF(squadre!BM6="1v",M6,"-")</f>
        <v>-</v>
      </c>
      <c r="AK65" s="14" t="str">
        <f>IF(squadre!BN6="1v",N6,"-")</f>
        <v>-</v>
      </c>
      <c r="AL65" s="14" t="str">
        <f>IF(squadre!BO6="1v",O6,"-")</f>
        <v>-</v>
      </c>
      <c r="AM65" s="14" t="str">
        <f>IF(squadre!BP6="1v",P6,"-")</f>
        <v>-</v>
      </c>
      <c r="AN65" s="14">
        <f>IF(squadre!BQ6="1v",Q6,"-")</f>
        <v>6.6</v>
      </c>
      <c r="AO65" s="14">
        <f>IF(squadre!BR6="1v",R6,"-")</f>
        <v>6.2</v>
      </c>
      <c r="AP65" s="14" t="str">
        <f>IF(squadre!BS6="1v",S6,"-")</f>
        <v>-</v>
      </c>
      <c r="AQ65" s="14" t="str">
        <f>IF(squadre!BT6="1v",T6,"-")</f>
        <v>-</v>
      </c>
      <c r="AR65" s="14" t="str">
        <f>IF(squadre!BU6="1v",U6,"-")</f>
        <v>-</v>
      </c>
      <c r="AS65" s="14" t="str">
        <f>IF(squadre!BV6="1v",V6,"-")</f>
        <v>-</v>
      </c>
      <c r="AV65" s="12">
        <v>4</v>
      </c>
      <c r="AW65" s="14" t="str">
        <f>IF(squadre!BC6="1p", C6, "-")</f>
        <v>-</v>
      </c>
      <c r="AX65" s="14" t="str">
        <f>IF(squadre!BD6="1p", D6, "-")</f>
        <v>-</v>
      </c>
      <c r="AY65" s="14" t="str">
        <f>IF(squadre!BE6="1p", E6, "-")</f>
        <v>-</v>
      </c>
      <c r="AZ65" s="14" t="str">
        <f>IF(squadre!BF6="1p", F6, "-")</f>
        <v>-</v>
      </c>
      <c r="BA65" s="14" t="str">
        <f>IF(squadre!BG6="1p", G6, "-")</f>
        <v>-</v>
      </c>
      <c r="BB65" s="14" t="str">
        <f>IF(squadre!BH6="1p", H6, "-")</f>
        <v>-</v>
      </c>
      <c r="BC65" s="14" t="str">
        <f>IF(squadre!BI6="1p", I6, "-")</f>
        <v>-</v>
      </c>
      <c r="BD65" s="14" t="str">
        <f>IF(squadre!BJ6="1p", J6, "-")</f>
        <v>-</v>
      </c>
      <c r="BE65" s="14" t="str">
        <f>IF(squadre!BK6="1p", K6, "-")</f>
        <v>-</v>
      </c>
      <c r="BF65" s="14">
        <f>IF(squadre!BL6="1p", L6, "-")</f>
        <v>6.1</v>
      </c>
      <c r="BG65" s="14" t="str">
        <f>IF(squadre!BM6="1p", M6, "-")</f>
        <v>-</v>
      </c>
      <c r="BH65" s="14" t="str">
        <f>IF(squadre!BN6="1p", N6, "-")</f>
        <v>-</v>
      </c>
      <c r="BI65" s="14">
        <f>IF(squadre!BO6="1p", O6, "-")</f>
        <v>5.9</v>
      </c>
      <c r="BJ65" s="14" t="str">
        <f>IF(squadre!BP6="1p", P6, "-")</f>
        <v>-</v>
      </c>
      <c r="BK65" s="14" t="str">
        <f>IF(squadre!BQ6="1p", Q6, "-")</f>
        <v>-</v>
      </c>
      <c r="BL65" s="14" t="str">
        <f>IF(squadre!BR6="1p", R6, "-")</f>
        <v>-</v>
      </c>
      <c r="BM65" s="14" t="str">
        <f>IF(squadre!BS6="1p", S6, "-")</f>
        <v>-</v>
      </c>
      <c r="BN65" s="14">
        <f>IF(squadre!BT6="1p", T6, "-")</f>
        <v>6</v>
      </c>
      <c r="BO65" s="14" t="str">
        <f>IF(squadre!BU6="1p", U6, "-")</f>
        <v>-</v>
      </c>
      <c r="BP65" s="14" t="str">
        <f>IF(squadre!BV6="1p", V6, "-")</f>
        <v>-</v>
      </c>
      <c r="BS65" s="12">
        <v>4</v>
      </c>
      <c r="BT65" s="14" t="str">
        <f>IF(squadre!BC6="1s", C6, "-")</f>
        <v>-</v>
      </c>
      <c r="BU65" s="14" t="str">
        <f>IF(squadre!BD6="1s", D6, "-")</f>
        <v>-</v>
      </c>
      <c r="BV65" s="14" t="str">
        <f>IF(squadre!BE6="1s", E6, "-")</f>
        <v>-</v>
      </c>
      <c r="BW65" s="14" t="str">
        <f>IF(squadre!BF6="1s", F6, "-")</f>
        <v>-</v>
      </c>
      <c r="BX65" s="14">
        <f>IF(squadre!BG6="1s", G6, "-")</f>
        <v>6</v>
      </c>
      <c r="BY65" s="14" t="str">
        <f>IF(squadre!BH6="1s", H6, "-")</f>
        <v>-</v>
      </c>
      <c r="BZ65" s="14" t="str">
        <f>IF(squadre!BI6="1s", I6, "-")</f>
        <v>-</v>
      </c>
      <c r="CA65" s="14" t="str">
        <f>IF(squadre!BJ6="1s", J6, "-")</f>
        <v>-</v>
      </c>
      <c r="CB65" s="14" t="str">
        <f>IF(squadre!BK6="1s", K6, "-")</f>
        <v>-</v>
      </c>
      <c r="CC65" s="14" t="str">
        <f>IF(squadre!BL6="1s", L6, "-")</f>
        <v>-</v>
      </c>
      <c r="CD65" s="14" t="str">
        <f>IF(squadre!BM6="1s", M6, "-")</f>
        <v>-</v>
      </c>
      <c r="CE65" s="14">
        <f>IF(squadre!BN6="1s", N6, "-")</f>
        <v>6</v>
      </c>
      <c r="CF65" s="14" t="str">
        <f>IF(squadre!BO6="1s", O6, "-")</f>
        <v>-</v>
      </c>
      <c r="CG65" s="14" t="str">
        <f>IF(squadre!BP6="1s", P6, "-")</f>
        <v>-</v>
      </c>
      <c r="CH65" s="14" t="str">
        <f>IF(squadre!BQ6="1s", Q6, "-")</f>
        <v>-</v>
      </c>
      <c r="CI65" s="14" t="str">
        <f>IF(squadre!BR6="1s", R6, "-")</f>
        <v>-</v>
      </c>
      <c r="CJ65" s="14" t="str">
        <f>IF(squadre!BS6="1s", S6, "-")</f>
        <v>-</v>
      </c>
      <c r="CK65" s="14" t="str">
        <f>IF(squadre!BT6="1s", T6, "-")</f>
        <v>-</v>
      </c>
      <c r="CL65" s="14" t="str">
        <f>IF(squadre!BU6="1s", U6, "-")</f>
        <v>-</v>
      </c>
      <c r="CM65" s="14" t="str">
        <f>IF(squadre!BV6="1s", V6, "-")</f>
        <v>-</v>
      </c>
    </row>
    <row r="66" spans="2:91" x14ac:dyDescent="0.3">
      <c r="B66" s="12">
        <v>5</v>
      </c>
      <c r="C66" s="22">
        <f>IF(squadre!C7=1, C7, "-")</f>
        <v>6.2</v>
      </c>
      <c r="D66" s="22">
        <f>IF(squadre!D7=1, D7, "-")</f>
        <v>5.9</v>
      </c>
      <c r="E66" s="22">
        <f>IF(squadre!E7=1, E7, "-")</f>
        <v>6.2</v>
      </c>
      <c r="F66" s="22">
        <f>IF(squadre!F7=1, F7, "-")</f>
        <v>6.2</v>
      </c>
      <c r="G66" s="22" t="str">
        <f>IF(squadre!G7=1, G7, "-")</f>
        <v>-</v>
      </c>
      <c r="H66" s="22">
        <f>IF(squadre!H7=1, H7, "-")</f>
        <v>6</v>
      </c>
      <c r="I66" s="22" t="str">
        <f>IF(squadre!I7=1, I7, "-")</f>
        <v>-</v>
      </c>
      <c r="J66" s="22" t="str">
        <f>IF(squadre!J7=1, J7, "-")</f>
        <v>-</v>
      </c>
      <c r="K66" s="22" t="str">
        <f>IF(squadre!K7=1, K7, "-")</f>
        <v>-</v>
      </c>
      <c r="L66" s="22" t="str">
        <f>IF(squadre!L7=1, L7, "-")</f>
        <v>-</v>
      </c>
      <c r="M66" s="22">
        <f>IF(squadre!M7=1, M7, "-")</f>
        <v>6.2</v>
      </c>
      <c r="N66" s="22" t="str">
        <f>IF(squadre!N7=1, N7, "-")</f>
        <v>-</v>
      </c>
      <c r="O66" s="22">
        <f>IF(squadre!O7=1, O7, "-")</f>
        <v>6.2</v>
      </c>
      <c r="P66" s="22">
        <f>IF(squadre!P7=1, P7, "-")</f>
        <v>5.8</v>
      </c>
      <c r="Q66" s="22" t="str">
        <f>IF(squadre!Q7=1, Q7, "-")</f>
        <v>-</v>
      </c>
      <c r="R66" s="22" t="str">
        <f>IF(squadre!R7=1, R7, "-")</f>
        <v>-</v>
      </c>
      <c r="S66" s="22">
        <f>IF(squadre!S7=1, S7, "-")</f>
        <v>5.7</v>
      </c>
      <c r="T66" s="22" t="str">
        <f>IF(squadre!T7=1, T7, "-")</f>
        <v>-</v>
      </c>
      <c r="U66" s="22">
        <f>IF(squadre!U7=1, U7, "-")</f>
        <v>6.5</v>
      </c>
      <c r="V66" s="22" t="str">
        <f>IF(squadre!V7=1, V7, "-")</f>
        <v>-</v>
      </c>
      <c r="Y66" s="12">
        <v>5</v>
      </c>
      <c r="Z66" s="14">
        <f>IF(squadre!BC7="1v",C7,"-")</f>
        <v>6.2</v>
      </c>
      <c r="AA66" s="14" t="str">
        <f>IF(squadre!BD7="1v",D7,"-")</f>
        <v>-</v>
      </c>
      <c r="AB66" s="14" t="str">
        <f>IF(squadre!BE7="1v",E7,"-")</f>
        <v>-</v>
      </c>
      <c r="AC66" s="14" t="str">
        <f>IF(squadre!BF7="1v",F7,"-")</f>
        <v>-</v>
      </c>
      <c r="AD66" s="14" t="str">
        <f>IF(squadre!BG7="1v",G7,"-")</f>
        <v>-</v>
      </c>
      <c r="AE66" s="14">
        <f>IF(squadre!BH7="1v",H7,"-")</f>
        <v>6</v>
      </c>
      <c r="AF66" s="14" t="str">
        <f>IF(squadre!BI7="1v",I7,"-")</f>
        <v>-</v>
      </c>
      <c r="AG66" s="14" t="str">
        <f>IF(squadre!BJ7="1v",J7,"-")</f>
        <v>-</v>
      </c>
      <c r="AH66" s="14" t="str">
        <f>IF(squadre!BK7="1v",K7,"-")</f>
        <v>-</v>
      </c>
      <c r="AI66" s="14" t="str">
        <f>IF(squadre!BL7="1v",L7,"-")</f>
        <v>-</v>
      </c>
      <c r="AJ66" s="14" t="str">
        <f>IF(squadre!BM7="1v",M7,"-")</f>
        <v>-</v>
      </c>
      <c r="AK66" s="14" t="str">
        <f>IF(squadre!BN7="1v",N7,"-")</f>
        <v>-</v>
      </c>
      <c r="AL66" s="14">
        <f>IF(squadre!BO7="1v",O7,"-")</f>
        <v>6.2</v>
      </c>
      <c r="AM66" s="14" t="str">
        <f>IF(squadre!BP7="1v",P7,"-")</f>
        <v>-</v>
      </c>
      <c r="AN66" s="14" t="str">
        <f>IF(squadre!BQ7="1v",Q7,"-")</f>
        <v>-</v>
      </c>
      <c r="AO66" s="14" t="str">
        <f>IF(squadre!BR7="1v",R7,"-")</f>
        <v>-</v>
      </c>
      <c r="AP66" s="14" t="str">
        <f>IF(squadre!BS7="1v",S7,"-")</f>
        <v>-</v>
      </c>
      <c r="AQ66" s="14" t="str">
        <f>IF(squadre!BT7="1v",T7,"-")</f>
        <v>-</v>
      </c>
      <c r="AR66" s="14">
        <f>IF(squadre!BU7="1v",U7,"-")</f>
        <v>6.5</v>
      </c>
      <c r="AS66" s="14" t="str">
        <f>IF(squadre!BV7="1v",V7,"-")</f>
        <v>-</v>
      </c>
      <c r="AV66" s="12">
        <v>5</v>
      </c>
      <c r="AW66" s="14" t="str">
        <f>IF(squadre!BC7="1p", C7, "-")</f>
        <v>-</v>
      </c>
      <c r="AX66" s="14" t="str">
        <f>IF(squadre!BD7="1p", D7, "-")</f>
        <v>-</v>
      </c>
      <c r="AY66" s="14">
        <f>IF(squadre!BE7="1p", E7, "-")</f>
        <v>6.2</v>
      </c>
      <c r="AZ66" s="14">
        <f>IF(squadre!BF7="1p", F7, "-")</f>
        <v>6.2</v>
      </c>
      <c r="BA66" s="14" t="str">
        <f>IF(squadre!BG7="1p", G7, "-")</f>
        <v>-</v>
      </c>
      <c r="BB66" s="14" t="str">
        <f>IF(squadre!BH7="1p", H7, "-")</f>
        <v>-</v>
      </c>
      <c r="BC66" s="14" t="str">
        <f>IF(squadre!BI7="1p", I7, "-")</f>
        <v>-</v>
      </c>
      <c r="BD66" s="14" t="str">
        <f>IF(squadre!BJ7="1p", J7, "-")</f>
        <v>-</v>
      </c>
      <c r="BE66" s="14" t="str">
        <f>IF(squadre!BK7="1p", K7, "-")</f>
        <v>-</v>
      </c>
      <c r="BF66" s="14" t="str">
        <f>IF(squadre!BL7="1p", L7, "-")</f>
        <v>-</v>
      </c>
      <c r="BG66" s="14">
        <f>IF(squadre!BM7="1p", M7, "-")</f>
        <v>6.2</v>
      </c>
      <c r="BH66" s="14" t="str">
        <f>IF(squadre!BN7="1p", N7, "-")</f>
        <v>-</v>
      </c>
      <c r="BI66" s="14" t="str">
        <f>IF(squadre!BO7="1p", O7, "-")</f>
        <v>-</v>
      </c>
      <c r="BJ66" s="14">
        <f>IF(squadre!BP7="1p", P7, "-")</f>
        <v>5.8</v>
      </c>
      <c r="BK66" s="14" t="str">
        <f>IF(squadre!BQ7="1p", Q7, "-")</f>
        <v>-</v>
      </c>
      <c r="BL66" s="14" t="str">
        <f>IF(squadre!BR7="1p", R7, "-")</f>
        <v>-</v>
      </c>
      <c r="BM66" s="14" t="str">
        <f>IF(squadre!BS7="1p", S7, "-")</f>
        <v>-</v>
      </c>
      <c r="BN66" s="14" t="str">
        <f>IF(squadre!BT7="1p", T7, "-")</f>
        <v>-</v>
      </c>
      <c r="BO66" s="14" t="str">
        <f>IF(squadre!BU7="1p", U7, "-")</f>
        <v>-</v>
      </c>
      <c r="BP66" s="14" t="str">
        <f>IF(squadre!BV7="1p", V7, "-")</f>
        <v>-</v>
      </c>
      <c r="BS66" s="12">
        <v>5</v>
      </c>
      <c r="BT66" s="14" t="str">
        <f>IF(squadre!BC7="1s", C7, "-")</f>
        <v>-</v>
      </c>
      <c r="BU66" s="14">
        <f>IF(squadre!BD7="1s", D7, "-")</f>
        <v>5.9</v>
      </c>
      <c r="BV66" s="14" t="str">
        <f>IF(squadre!BE7="1s", E7, "-")</f>
        <v>-</v>
      </c>
      <c r="BW66" s="14" t="str">
        <f>IF(squadre!BF7="1s", F7, "-")</f>
        <v>-</v>
      </c>
      <c r="BX66" s="14" t="str">
        <f>IF(squadre!BG7="1s", G7, "-")</f>
        <v>-</v>
      </c>
      <c r="BY66" s="14" t="str">
        <f>IF(squadre!BH7="1s", H7, "-")</f>
        <v>-</v>
      </c>
      <c r="BZ66" s="14" t="str">
        <f>IF(squadre!BI7="1s", I7, "-")</f>
        <v>-</v>
      </c>
      <c r="CA66" s="14" t="str">
        <f>IF(squadre!BJ7="1s", J7, "-")</f>
        <v>-</v>
      </c>
      <c r="CB66" s="14" t="str">
        <f>IF(squadre!BK7="1s", K7, "-")</f>
        <v>-</v>
      </c>
      <c r="CC66" s="14" t="str">
        <f>IF(squadre!BL7="1s", L7, "-")</f>
        <v>-</v>
      </c>
      <c r="CD66" s="14" t="str">
        <f>IF(squadre!BM7="1s", M7, "-")</f>
        <v>-</v>
      </c>
      <c r="CE66" s="14" t="str">
        <f>IF(squadre!BN7="1s", N7, "-")</f>
        <v>-</v>
      </c>
      <c r="CF66" s="14" t="str">
        <f>IF(squadre!BO7="1s", O7, "-")</f>
        <v>-</v>
      </c>
      <c r="CG66" s="14" t="str">
        <f>IF(squadre!BP7="1s", P7, "-")</f>
        <v>-</v>
      </c>
      <c r="CH66" s="14" t="str">
        <f>IF(squadre!BQ7="1s", Q7, "-")</f>
        <v>-</v>
      </c>
      <c r="CI66" s="14" t="str">
        <f>IF(squadre!BR7="1s", R7, "-")</f>
        <v>-</v>
      </c>
      <c r="CJ66" s="14">
        <f>IF(squadre!BS7="1s", S7, "-")</f>
        <v>5.7</v>
      </c>
      <c r="CK66" s="14" t="str">
        <f>IF(squadre!BT7="1s", T7, "-")</f>
        <v>-</v>
      </c>
      <c r="CL66" s="14" t="str">
        <f>IF(squadre!BU7="1s", U7, "-")</f>
        <v>-</v>
      </c>
      <c r="CM66" s="14" t="str">
        <f>IF(squadre!BV7="1s", V7, "-")</f>
        <v>-</v>
      </c>
    </row>
    <row r="67" spans="2:91" x14ac:dyDescent="0.3">
      <c r="B67" s="12">
        <v>6</v>
      </c>
      <c r="C67" s="22" t="str">
        <f>IF(squadre!C8=1, C8, "-")</f>
        <v>-</v>
      </c>
      <c r="D67" s="22" t="str">
        <f>IF(squadre!D8=1, D8, "-")</f>
        <v>-</v>
      </c>
      <c r="E67" s="22" t="str">
        <f>IF(squadre!E8=1, E8, "-")</f>
        <v>-</v>
      </c>
      <c r="F67" s="22" t="str">
        <f>IF(squadre!F8=1, F8, "-")</f>
        <v>-</v>
      </c>
      <c r="G67" s="22">
        <f>IF(squadre!G8=1, G8, "-")</f>
        <v>5.8</v>
      </c>
      <c r="H67" s="22" t="str">
        <f>IF(squadre!H8=1, H8, "-")</f>
        <v>-</v>
      </c>
      <c r="I67" s="22">
        <f>IF(squadre!I8=1, I8, "-")</f>
        <v>5.7</v>
      </c>
      <c r="J67" s="22" t="str">
        <f>IF(squadre!J8=1, J8, "-")</f>
        <v>-</v>
      </c>
      <c r="K67" s="22">
        <f>IF(squadre!K8=1, K8, "-")</f>
        <v>5.4</v>
      </c>
      <c r="L67" s="22">
        <f>IF(squadre!L8=1, L8, "-")</f>
        <v>6.7</v>
      </c>
      <c r="M67" s="22" t="str">
        <f>IF(squadre!M8=1, M8, "-")</f>
        <v>-</v>
      </c>
      <c r="N67" s="22">
        <f>IF(squadre!N8=1, N8, "-")</f>
        <v>5.4</v>
      </c>
      <c r="O67" s="22" t="str">
        <f>IF(squadre!O8=1, O8, "-")</f>
        <v>-</v>
      </c>
      <c r="P67" s="22" t="str">
        <f>IF(squadre!P8=1, P8, "-")</f>
        <v>-</v>
      </c>
      <c r="Q67" s="22">
        <f>IF(squadre!Q8=1, Q8, "-")</f>
        <v>5.9</v>
      </c>
      <c r="R67" s="22">
        <f>IF(squadre!R8=1, R8, "-")</f>
        <v>6.3</v>
      </c>
      <c r="S67" s="22">
        <f>IF(squadre!S8=1, S8, "-")</f>
        <v>6.5</v>
      </c>
      <c r="T67" s="22">
        <f>IF(squadre!T8=1, T8, "-")</f>
        <v>6.2</v>
      </c>
      <c r="U67" s="22" t="str">
        <f>IF(squadre!U8=1, U8, "-")</f>
        <v>-</v>
      </c>
      <c r="V67" s="22">
        <f>IF(squadre!V8=1, V8, "-")</f>
        <v>6.4</v>
      </c>
      <c r="Y67" s="12">
        <v>6</v>
      </c>
      <c r="Z67" s="14" t="str">
        <f>IF(squadre!BC8="1v",C8,"-")</f>
        <v>-</v>
      </c>
      <c r="AA67" s="14" t="str">
        <f>IF(squadre!BD8="1v",D8,"-")</f>
        <v>-</v>
      </c>
      <c r="AB67" s="14" t="str">
        <f>IF(squadre!BE8="1v",E8,"-")</f>
        <v>-</v>
      </c>
      <c r="AC67" s="14" t="str">
        <f>IF(squadre!BF8="1v",F8,"-")</f>
        <v>-</v>
      </c>
      <c r="AD67" s="14" t="str">
        <f>IF(squadre!BG8="1v",G8,"-")</f>
        <v>-</v>
      </c>
      <c r="AE67" s="14" t="str">
        <f>IF(squadre!BH8="1v",H8,"-")</f>
        <v>-</v>
      </c>
      <c r="AF67" s="14" t="str">
        <f>IF(squadre!BI8="1v",I8,"-")</f>
        <v>-</v>
      </c>
      <c r="AG67" s="14" t="str">
        <f>IF(squadre!BJ8="1v",J8,"-")</f>
        <v>-</v>
      </c>
      <c r="AH67" s="14" t="str">
        <f>IF(squadre!BK8="1v",K8,"-")</f>
        <v>-</v>
      </c>
      <c r="AI67" s="14">
        <f>IF(squadre!BL8="1v",L8,"-")</f>
        <v>6.7</v>
      </c>
      <c r="AJ67" s="14" t="str">
        <f>IF(squadre!BM8="1v",M8,"-")</f>
        <v>-</v>
      </c>
      <c r="AK67" s="14" t="str">
        <f>IF(squadre!BN8="1v",N8,"-")</f>
        <v>-</v>
      </c>
      <c r="AL67" s="14" t="str">
        <f>IF(squadre!BO8="1v",O8,"-")</f>
        <v>-</v>
      </c>
      <c r="AM67" s="14" t="str">
        <f>IF(squadre!BP8="1v",P8,"-")</f>
        <v>-</v>
      </c>
      <c r="AN67" s="14" t="str">
        <f>IF(squadre!BQ8="1v",Q8,"-")</f>
        <v>-</v>
      </c>
      <c r="AO67" s="14">
        <f>IF(squadre!BR8="1v",R8,"-")</f>
        <v>6.3</v>
      </c>
      <c r="AP67" s="14">
        <f>IF(squadre!BS8="1v",S8,"-")</f>
        <v>6.5</v>
      </c>
      <c r="AQ67" s="14">
        <f>IF(squadre!BT8="1v",T8,"-")</f>
        <v>6.2</v>
      </c>
      <c r="AR67" s="14" t="str">
        <f>IF(squadre!BU8="1v",U8,"-")</f>
        <v>-</v>
      </c>
      <c r="AS67" s="14">
        <f>IF(squadre!BV8="1v",V8,"-")</f>
        <v>6.4</v>
      </c>
      <c r="AV67" s="12">
        <v>6</v>
      </c>
      <c r="AW67" s="14" t="str">
        <f>IF(squadre!BC8="1p", C8, "-")</f>
        <v>-</v>
      </c>
      <c r="AX67" s="14" t="str">
        <f>IF(squadre!BD8="1p", D8, "-")</f>
        <v>-</v>
      </c>
      <c r="AY67" s="14" t="str">
        <f>IF(squadre!BE8="1p", E8, "-")</f>
        <v>-</v>
      </c>
      <c r="AZ67" s="14" t="str">
        <f>IF(squadre!BF8="1p", F8, "-")</f>
        <v>-</v>
      </c>
      <c r="BA67" s="14">
        <f>IF(squadre!BG8="1p", G8, "-")</f>
        <v>5.8</v>
      </c>
      <c r="BB67" s="14" t="str">
        <f>IF(squadre!BH8="1p", H8, "-")</f>
        <v>-</v>
      </c>
      <c r="BC67" s="14" t="str">
        <f>IF(squadre!BI8="1p", I8, "-")</f>
        <v>-</v>
      </c>
      <c r="BD67" s="14" t="str">
        <f>IF(squadre!BJ8="1p", J8, "-")</f>
        <v>-</v>
      </c>
      <c r="BE67" s="14" t="str">
        <f>IF(squadre!BK8="1p", K8, "-")</f>
        <v>-</v>
      </c>
      <c r="BF67" s="14" t="str">
        <f>IF(squadre!BL8="1p", L8, "-")</f>
        <v>-</v>
      </c>
      <c r="BG67" s="14" t="str">
        <f>IF(squadre!BM8="1p", M8, "-")</f>
        <v>-</v>
      </c>
      <c r="BH67" s="14" t="str">
        <f>IF(squadre!BN8="1p", N8, "-")</f>
        <v>-</v>
      </c>
      <c r="BI67" s="14" t="str">
        <f>IF(squadre!BO8="1p", O8, "-")</f>
        <v>-</v>
      </c>
      <c r="BJ67" s="14" t="str">
        <f>IF(squadre!BP8="1p", P8, "-")</f>
        <v>-</v>
      </c>
      <c r="BK67" s="14">
        <f>IF(squadre!BQ8="1p", Q8, "-")</f>
        <v>5.9</v>
      </c>
      <c r="BL67" s="14" t="str">
        <f>IF(squadre!BR8="1p", R8, "-")</f>
        <v>-</v>
      </c>
      <c r="BM67" s="14" t="str">
        <f>IF(squadre!BS8="1p", S8, "-")</f>
        <v>-</v>
      </c>
      <c r="BN67" s="14" t="str">
        <f>IF(squadre!BT8="1p", T8, "-")</f>
        <v>-</v>
      </c>
      <c r="BO67" s="14" t="str">
        <f>IF(squadre!BU8="1p", U8, "-")</f>
        <v>-</v>
      </c>
      <c r="BP67" s="14" t="str">
        <f>IF(squadre!BV8="1p", V8, "-")</f>
        <v>-</v>
      </c>
      <c r="BS67" s="12">
        <v>6</v>
      </c>
      <c r="BT67" s="14" t="str">
        <f>IF(squadre!BC8="1s", C8, "-")</f>
        <v>-</v>
      </c>
      <c r="BU67" s="14" t="str">
        <f>IF(squadre!BD8="1s", D8, "-")</f>
        <v>-</v>
      </c>
      <c r="BV67" s="14" t="str">
        <f>IF(squadre!BE8="1s", E8, "-")</f>
        <v>-</v>
      </c>
      <c r="BW67" s="14" t="str">
        <f>IF(squadre!BF8="1s", F8, "-")</f>
        <v>-</v>
      </c>
      <c r="BX67" s="14" t="str">
        <f>IF(squadre!BG8="1s", G8, "-")</f>
        <v>-</v>
      </c>
      <c r="BY67" s="14" t="str">
        <f>IF(squadre!BH8="1s", H8, "-")</f>
        <v>-</v>
      </c>
      <c r="BZ67" s="14">
        <f>IF(squadre!BI8="1s", I8, "-")</f>
        <v>5.7</v>
      </c>
      <c r="CA67" s="14" t="str">
        <f>IF(squadre!BJ8="1s", J8, "-")</f>
        <v>-</v>
      </c>
      <c r="CB67" s="14">
        <f>IF(squadre!BK8="1s", K8, "-")</f>
        <v>5.4</v>
      </c>
      <c r="CC67" s="14" t="str">
        <f>IF(squadre!BL8="1s", L8, "-")</f>
        <v>-</v>
      </c>
      <c r="CD67" s="14" t="str">
        <f>IF(squadre!BM8="1s", M8, "-")</f>
        <v>-</v>
      </c>
      <c r="CE67" s="14">
        <f>IF(squadre!BN8="1s", N8, "-")</f>
        <v>5.4</v>
      </c>
      <c r="CF67" s="14" t="str">
        <f>IF(squadre!BO8="1s", O8, "-")</f>
        <v>-</v>
      </c>
      <c r="CG67" s="14" t="str">
        <f>IF(squadre!BP8="1s", P8, "-")</f>
        <v>-</v>
      </c>
      <c r="CH67" s="14" t="str">
        <f>IF(squadre!BQ8="1s", Q8, "-")</f>
        <v>-</v>
      </c>
      <c r="CI67" s="14" t="str">
        <f>IF(squadre!BR8="1s", R8, "-")</f>
        <v>-</v>
      </c>
      <c r="CJ67" s="14" t="str">
        <f>IF(squadre!BS8="1s", S8, "-")</f>
        <v>-</v>
      </c>
      <c r="CK67" s="14" t="str">
        <f>IF(squadre!BT8="1s", T8, "-")</f>
        <v>-</v>
      </c>
      <c r="CL67" s="14" t="str">
        <f>IF(squadre!BU8="1s", U8, "-")</f>
        <v>-</v>
      </c>
      <c r="CM67" s="14" t="str">
        <f>IF(squadre!BV8="1s", V8, "-")</f>
        <v>-</v>
      </c>
    </row>
    <row r="68" spans="2:91" x14ac:dyDescent="0.3">
      <c r="B68" s="12">
        <v>7</v>
      </c>
      <c r="C68" s="22">
        <f>IF(squadre!C9=1, C9, "-")</f>
        <v>6.1</v>
      </c>
      <c r="D68" s="22" t="str">
        <f>IF(squadre!D9=1, D9, "-")</f>
        <v>-</v>
      </c>
      <c r="E68" s="22">
        <f>IF(squadre!E9=1, E9, "-")</f>
        <v>6.1</v>
      </c>
      <c r="F68" s="22">
        <f>IF(squadre!F9=1, F9, "-")</f>
        <v>6.3</v>
      </c>
      <c r="G68" s="22">
        <f>IF(squadre!G9=1, G9, "-")</f>
        <v>6.2</v>
      </c>
      <c r="H68" s="22">
        <f>IF(squadre!H9=1, H9, "-")</f>
        <v>6.1</v>
      </c>
      <c r="I68" s="22" t="str">
        <f>IF(squadre!I9=1, I9, "-")</f>
        <v>-</v>
      </c>
      <c r="J68" s="22">
        <f>IF(squadre!J9=1, J9, "-")</f>
        <v>5.9</v>
      </c>
      <c r="K68" s="22" t="str">
        <f>IF(squadre!K9=1, K9, "-")</f>
        <v>-</v>
      </c>
      <c r="L68" s="22" t="str">
        <f>IF(squadre!L9=1, L9, "-")</f>
        <v>-</v>
      </c>
      <c r="M68" s="22">
        <f>IF(squadre!M9=1, M9, "-")</f>
        <v>6.2</v>
      </c>
      <c r="N68" s="22" t="str">
        <f>IF(squadre!N9=1, N9, "-")</f>
        <v>-</v>
      </c>
      <c r="O68" s="22">
        <f>IF(squadre!O9=1, O9, "-")</f>
        <v>6.5</v>
      </c>
      <c r="P68" s="22">
        <f>IF(squadre!P9=1, P9, "-")</f>
        <v>6</v>
      </c>
      <c r="Q68" s="22">
        <f>IF(squadre!Q9=1, Q9, "-")</f>
        <v>6</v>
      </c>
      <c r="R68" s="22" t="str">
        <f>IF(squadre!R9=1, R9, "-")</f>
        <v>-</v>
      </c>
      <c r="S68" s="22" t="str">
        <f>IF(squadre!S9=1, S9, "-")</f>
        <v>-</v>
      </c>
      <c r="T68" s="22" t="str">
        <f>IF(squadre!T9=1, T9, "-")</f>
        <v>-</v>
      </c>
      <c r="U68" s="22" t="str">
        <f>IF(squadre!U9=1, U9, "-")</f>
        <v>-</v>
      </c>
      <c r="V68" s="22" t="str">
        <f>IF(squadre!V9=1, V9, "-")</f>
        <v>-</v>
      </c>
      <c r="Y68" s="12">
        <v>7</v>
      </c>
      <c r="Z68" s="14" t="str">
        <f>IF(squadre!BC9="1v",C9,"-")</f>
        <v>-</v>
      </c>
      <c r="AA68" s="14" t="str">
        <f>IF(squadre!BD9="1v",D9,"-")</f>
        <v>-</v>
      </c>
      <c r="AB68" s="14" t="str">
        <f>IF(squadre!BE9="1v",E9,"-")</f>
        <v>-</v>
      </c>
      <c r="AC68" s="14">
        <f>IF(squadre!BF9="1v",F9,"-")</f>
        <v>6.3</v>
      </c>
      <c r="AD68" s="14" t="str">
        <f>IF(squadre!BG9="1v",G9,"-")</f>
        <v>-</v>
      </c>
      <c r="AE68" s="14" t="str">
        <f>IF(squadre!BH9="1v",H9,"-")</f>
        <v>-</v>
      </c>
      <c r="AF68" s="14" t="str">
        <f>IF(squadre!BI9="1v",I9,"-")</f>
        <v>-</v>
      </c>
      <c r="AG68" s="14" t="str">
        <f>IF(squadre!BJ9="1v",J9,"-")</f>
        <v>-</v>
      </c>
      <c r="AH68" s="14" t="str">
        <f>IF(squadre!BK9="1v",K9,"-")</f>
        <v>-</v>
      </c>
      <c r="AI68" s="14" t="str">
        <f>IF(squadre!BL9="1v",L9,"-")</f>
        <v>-</v>
      </c>
      <c r="AJ68" s="14">
        <f>IF(squadre!BM9="1v",M9,"-")</f>
        <v>6.2</v>
      </c>
      <c r="AK68" s="14" t="str">
        <f>IF(squadre!BN9="1v",N9,"-")</f>
        <v>-</v>
      </c>
      <c r="AL68" s="14">
        <f>IF(squadre!BO9="1v",O9,"-")</f>
        <v>6.5</v>
      </c>
      <c r="AM68" s="14" t="str">
        <f>IF(squadre!BP9="1v",P9,"-")</f>
        <v>-</v>
      </c>
      <c r="AN68" s="14" t="str">
        <f>IF(squadre!BQ9="1v",Q9,"-")</f>
        <v>-</v>
      </c>
      <c r="AO68" s="14" t="str">
        <f>IF(squadre!BR9="1v",R9,"-")</f>
        <v>-</v>
      </c>
      <c r="AP68" s="14" t="str">
        <f>IF(squadre!BS9="1v",S9,"-")</f>
        <v>-</v>
      </c>
      <c r="AQ68" s="14" t="str">
        <f>IF(squadre!BT9="1v",T9,"-")</f>
        <v>-</v>
      </c>
      <c r="AR68" s="14" t="str">
        <f>IF(squadre!BU9="1v",U9,"-")</f>
        <v>-</v>
      </c>
      <c r="AS68" s="14" t="str">
        <f>IF(squadre!BV9="1v",V9,"-")</f>
        <v>-</v>
      </c>
      <c r="AV68" s="12">
        <v>7</v>
      </c>
      <c r="AW68" s="14">
        <f>IF(squadre!BC9="1p", C9, "-")</f>
        <v>6.1</v>
      </c>
      <c r="AX68" s="14" t="str">
        <f>IF(squadre!BD9="1p", D9, "-")</f>
        <v>-</v>
      </c>
      <c r="AY68" s="14">
        <f>IF(squadre!BE9="1p", E9, "-")</f>
        <v>6.1</v>
      </c>
      <c r="AZ68" s="14" t="str">
        <f>IF(squadre!BF9="1p", F9, "-")</f>
        <v>-</v>
      </c>
      <c r="BA68" s="14">
        <f>IF(squadre!BG9="1p", G9, "-")</f>
        <v>6.2</v>
      </c>
      <c r="BB68" s="14">
        <f>IF(squadre!BH9="1p", H9, "-")</f>
        <v>6.1</v>
      </c>
      <c r="BC68" s="14" t="str">
        <f>IF(squadre!BI9="1p", I9, "-")</f>
        <v>-</v>
      </c>
      <c r="BD68" s="14">
        <f>IF(squadre!BJ9="1p", J9, "-")</f>
        <v>5.9</v>
      </c>
      <c r="BE68" s="14" t="str">
        <f>IF(squadre!BK9="1p", K9, "-")</f>
        <v>-</v>
      </c>
      <c r="BF68" s="14" t="str">
        <f>IF(squadre!BL9="1p", L9, "-")</f>
        <v>-</v>
      </c>
      <c r="BG68" s="14" t="str">
        <f>IF(squadre!BM9="1p", M9, "-")</f>
        <v>-</v>
      </c>
      <c r="BH68" s="14" t="str">
        <f>IF(squadre!BN9="1p", N9, "-")</f>
        <v>-</v>
      </c>
      <c r="BI68" s="14" t="str">
        <f>IF(squadre!BO9="1p", O9, "-")</f>
        <v>-</v>
      </c>
      <c r="BJ68" s="14" t="str">
        <f>IF(squadre!BP9="1p", P9, "-")</f>
        <v>-</v>
      </c>
      <c r="BK68" s="14" t="str">
        <f>IF(squadre!BQ9="1p", Q9, "-")</f>
        <v>-</v>
      </c>
      <c r="BL68" s="14" t="str">
        <f>IF(squadre!BR9="1p", R9, "-")</f>
        <v>-</v>
      </c>
      <c r="BM68" s="14" t="str">
        <f>IF(squadre!BS9="1p", S9, "-")</f>
        <v>-</v>
      </c>
      <c r="BN68" s="14" t="str">
        <f>IF(squadre!BT9="1p", T9, "-")</f>
        <v>-</v>
      </c>
      <c r="BO68" s="14" t="str">
        <f>IF(squadre!BU9="1p", U9, "-")</f>
        <v>-</v>
      </c>
      <c r="BP68" s="14" t="str">
        <f>IF(squadre!BV9="1p", V9, "-")</f>
        <v>-</v>
      </c>
      <c r="BS68" s="12">
        <v>7</v>
      </c>
      <c r="BT68" s="14" t="str">
        <f>IF(squadre!BC9="1s", C9, "-")</f>
        <v>-</v>
      </c>
      <c r="BU68" s="14" t="str">
        <f>IF(squadre!BD9="1s", D9, "-")</f>
        <v>-</v>
      </c>
      <c r="BV68" s="14" t="str">
        <f>IF(squadre!BE9="1s", E9, "-")</f>
        <v>-</v>
      </c>
      <c r="BW68" s="14" t="str">
        <f>IF(squadre!BF9="1s", F9, "-")</f>
        <v>-</v>
      </c>
      <c r="BX68" s="14" t="str">
        <f>IF(squadre!BG9="1s", G9, "-")</f>
        <v>-</v>
      </c>
      <c r="BY68" s="14" t="str">
        <f>IF(squadre!BH9="1s", H9, "-")</f>
        <v>-</v>
      </c>
      <c r="BZ68" s="14" t="str">
        <f>IF(squadre!BI9="1s", I9, "-")</f>
        <v>-</v>
      </c>
      <c r="CA68" s="14" t="str">
        <f>IF(squadre!BJ9="1s", J9, "-")</f>
        <v>-</v>
      </c>
      <c r="CB68" s="14" t="str">
        <f>IF(squadre!BK9="1s", K9, "-")</f>
        <v>-</v>
      </c>
      <c r="CC68" s="14" t="str">
        <f>IF(squadre!BL9="1s", L9, "-")</f>
        <v>-</v>
      </c>
      <c r="CD68" s="14" t="str">
        <f>IF(squadre!BM9="1s", M9, "-")</f>
        <v>-</v>
      </c>
      <c r="CE68" s="14" t="str">
        <f>IF(squadre!BN9="1s", N9, "-")</f>
        <v>-</v>
      </c>
      <c r="CF68" s="14" t="str">
        <f>IF(squadre!BO9="1s", O9, "-")</f>
        <v>-</v>
      </c>
      <c r="CG68" s="14">
        <f>IF(squadre!BP9="1s", P9, "-")</f>
        <v>6</v>
      </c>
      <c r="CH68" s="14">
        <f>IF(squadre!BQ9="1s", Q9, "-")</f>
        <v>6</v>
      </c>
      <c r="CI68" s="14" t="str">
        <f>IF(squadre!BR9="1s", R9, "-")</f>
        <v>-</v>
      </c>
      <c r="CJ68" s="14" t="str">
        <f>IF(squadre!BS9="1s", S9, "-")</f>
        <v>-</v>
      </c>
      <c r="CK68" s="14" t="str">
        <f>IF(squadre!BT9="1s", T9, "-")</f>
        <v>-</v>
      </c>
      <c r="CL68" s="14" t="str">
        <f>IF(squadre!BU9="1s", U9, "-")</f>
        <v>-</v>
      </c>
      <c r="CM68" s="14" t="str">
        <f>IF(squadre!BV9="1s", V9, "-")</f>
        <v>-</v>
      </c>
    </row>
    <row r="69" spans="2:91" x14ac:dyDescent="0.3">
      <c r="B69" s="12">
        <v>8</v>
      </c>
      <c r="C69" s="22" t="str">
        <f>IF(squadre!C10=1, C10, "-")</f>
        <v>-</v>
      </c>
      <c r="D69" s="22">
        <f>IF(squadre!D10=1, D10, "-")</f>
        <v>5.9</v>
      </c>
      <c r="E69" s="22">
        <f>IF(squadre!E10=1, E10, "-")</f>
        <v>6</v>
      </c>
      <c r="F69" s="22" t="str">
        <f>IF(squadre!F10=1, F10, "-")</f>
        <v>-</v>
      </c>
      <c r="G69" s="22" t="str">
        <f>IF(squadre!G10=1, G10, "-")</f>
        <v>-</v>
      </c>
      <c r="H69" s="22" t="str">
        <f>IF(squadre!H10=1, H10, "-")</f>
        <v>-</v>
      </c>
      <c r="I69" s="22">
        <f>IF(squadre!I10=1, I10, "-")</f>
        <v>5.8</v>
      </c>
      <c r="J69" s="22" t="str">
        <f>IF(squadre!J10=1, J10, "-")</f>
        <v>-</v>
      </c>
      <c r="K69" s="22">
        <f>IF(squadre!K10=1, K10, "-")</f>
        <v>6.3</v>
      </c>
      <c r="L69" s="22">
        <f>IF(squadre!L10=1, L10, "-")</f>
        <v>5.9</v>
      </c>
      <c r="M69" s="22" t="str">
        <f>IF(squadre!M10=1, M10, "-")</f>
        <v>-</v>
      </c>
      <c r="N69" s="22">
        <f>IF(squadre!N10=1, N10, "-")</f>
        <v>5.9</v>
      </c>
      <c r="O69" s="22" t="str">
        <f>IF(squadre!O10=1, O10, "-")</f>
        <v>-</v>
      </c>
      <c r="P69" s="22" t="str">
        <f>IF(squadre!P10=1, P10, "-")</f>
        <v>-</v>
      </c>
      <c r="Q69" s="22" t="str">
        <f>IF(squadre!Q10=1, Q10, "-")</f>
        <v>-</v>
      </c>
      <c r="R69" s="22" t="str">
        <f>IF(squadre!R10=1, R10, "-")</f>
        <v>-</v>
      </c>
      <c r="S69" s="22">
        <f>IF(squadre!S10=1, S10, "-")</f>
        <v>5.9</v>
      </c>
      <c r="T69" s="22">
        <f>IF(squadre!T10=1, T10, "-")</f>
        <v>6.4</v>
      </c>
      <c r="U69" s="22">
        <f>IF(squadre!U10=1, U10, "-")</f>
        <v>6.6</v>
      </c>
      <c r="V69" s="22">
        <f>IF(squadre!V10=1, V10, "-")</f>
        <v>6.4</v>
      </c>
      <c r="Y69" s="12">
        <v>8</v>
      </c>
      <c r="Z69" s="14" t="str">
        <f>IF(squadre!BC10="1v",C10,"-")</f>
        <v>-</v>
      </c>
      <c r="AA69" s="14" t="str">
        <f>IF(squadre!BD10="1v",D10,"-")</f>
        <v>-</v>
      </c>
      <c r="AB69" s="14" t="str">
        <f>IF(squadre!BE10="1v",E10,"-")</f>
        <v>-</v>
      </c>
      <c r="AC69" s="14" t="str">
        <f>IF(squadre!BF10="1v",F10,"-")</f>
        <v>-</v>
      </c>
      <c r="AD69" s="14" t="str">
        <f>IF(squadre!BG10="1v",G10,"-")</f>
        <v>-</v>
      </c>
      <c r="AE69" s="14" t="str">
        <f>IF(squadre!BH10="1v",H10,"-")</f>
        <v>-</v>
      </c>
      <c r="AF69" s="14" t="str">
        <f>IF(squadre!BI10="1v",I10,"-")</f>
        <v>-</v>
      </c>
      <c r="AG69" s="14" t="str">
        <f>IF(squadre!BJ10="1v",J10,"-")</f>
        <v>-</v>
      </c>
      <c r="AH69" s="14">
        <f>IF(squadre!BK10="1v",K10,"-")</f>
        <v>6.3</v>
      </c>
      <c r="AI69" s="14" t="str">
        <f>IF(squadre!BL10="1v",L10,"-")</f>
        <v>-</v>
      </c>
      <c r="AJ69" s="14" t="str">
        <f>IF(squadre!BM10="1v",M10,"-")</f>
        <v>-</v>
      </c>
      <c r="AK69" s="14" t="str">
        <f>IF(squadre!BN10="1v",N10,"-")</f>
        <v>-</v>
      </c>
      <c r="AL69" s="14" t="str">
        <f>IF(squadre!BO10="1v",O10,"-")</f>
        <v>-</v>
      </c>
      <c r="AM69" s="14" t="str">
        <f>IF(squadre!BP10="1v",P10,"-")</f>
        <v>-</v>
      </c>
      <c r="AN69" s="14" t="str">
        <f>IF(squadre!BQ10="1v",Q10,"-")</f>
        <v>-</v>
      </c>
      <c r="AO69" s="14" t="str">
        <f>IF(squadre!BR10="1v",R10,"-")</f>
        <v>-</v>
      </c>
      <c r="AP69" s="14" t="str">
        <f>IF(squadre!BS10="1v",S10,"-")</f>
        <v>-</v>
      </c>
      <c r="AQ69" s="14">
        <f>IF(squadre!BT10="1v",T10,"-")</f>
        <v>6.4</v>
      </c>
      <c r="AR69" s="14">
        <f>IF(squadre!BU10="1v",U10,"-")</f>
        <v>6.6</v>
      </c>
      <c r="AS69" s="14">
        <f>IF(squadre!BV10="1v",V10,"-")</f>
        <v>6.4</v>
      </c>
      <c r="AV69" s="12">
        <v>8</v>
      </c>
      <c r="AW69" s="14" t="str">
        <f>IF(squadre!BC10="1p", C10, "-")</f>
        <v>-</v>
      </c>
      <c r="AX69" s="14" t="str">
        <f>IF(squadre!BD10="1p", D10, "-")</f>
        <v>-</v>
      </c>
      <c r="AY69" s="14">
        <f>IF(squadre!BE10="1p", E10, "-")</f>
        <v>6</v>
      </c>
      <c r="AZ69" s="14" t="str">
        <f>IF(squadre!BF10="1p", F10, "-")</f>
        <v>-</v>
      </c>
      <c r="BA69" s="14" t="str">
        <f>IF(squadre!BG10="1p", G10, "-")</f>
        <v>-</v>
      </c>
      <c r="BB69" s="14" t="str">
        <f>IF(squadre!BH10="1p", H10, "-")</f>
        <v>-</v>
      </c>
      <c r="BC69" s="14">
        <f>IF(squadre!BI10="1p", I10, "-")</f>
        <v>5.8</v>
      </c>
      <c r="BD69" s="14" t="str">
        <f>IF(squadre!BJ10="1p", J10, "-")</f>
        <v>-</v>
      </c>
      <c r="BE69" s="14" t="str">
        <f>IF(squadre!BK10="1p", K10, "-")</f>
        <v>-</v>
      </c>
      <c r="BF69" s="14">
        <f>IF(squadre!BL10="1p", L10, "-")</f>
        <v>5.9</v>
      </c>
      <c r="BG69" s="14" t="str">
        <f>IF(squadre!BM10="1p", M10, "-")</f>
        <v>-</v>
      </c>
      <c r="BH69" s="14" t="str">
        <f>IF(squadre!BN10="1p", N10, "-")</f>
        <v>-</v>
      </c>
      <c r="BI69" s="14" t="str">
        <f>IF(squadre!BO10="1p", O10, "-")</f>
        <v>-</v>
      </c>
      <c r="BJ69" s="14" t="str">
        <f>IF(squadre!BP10="1p", P10, "-")</f>
        <v>-</v>
      </c>
      <c r="BK69" s="14" t="str">
        <f>IF(squadre!BQ10="1p", Q10, "-")</f>
        <v>-</v>
      </c>
      <c r="BL69" s="14" t="str">
        <f>IF(squadre!BR10="1p", R10, "-")</f>
        <v>-</v>
      </c>
      <c r="BM69" s="14" t="str">
        <f>IF(squadre!BS10="1p", S10, "-")</f>
        <v>-</v>
      </c>
      <c r="BN69" s="14" t="str">
        <f>IF(squadre!BT10="1p", T10, "-")</f>
        <v>-</v>
      </c>
      <c r="BO69" s="14" t="str">
        <f>IF(squadre!BU10="1p", U10, "-")</f>
        <v>-</v>
      </c>
      <c r="BP69" s="14" t="str">
        <f>IF(squadre!BV10="1p", V10, "-")</f>
        <v>-</v>
      </c>
      <c r="BS69" s="12">
        <v>8</v>
      </c>
      <c r="BT69" s="14" t="str">
        <f>IF(squadre!BC10="1s", C10, "-")</f>
        <v>-</v>
      </c>
      <c r="BU69" s="14">
        <f>IF(squadre!BD10="1s", D10, "-")</f>
        <v>5.9</v>
      </c>
      <c r="BV69" s="14" t="str">
        <f>IF(squadre!BE10="1s", E10, "-")</f>
        <v>-</v>
      </c>
      <c r="BW69" s="14" t="str">
        <f>IF(squadre!BF10="1s", F10, "-")</f>
        <v>-</v>
      </c>
      <c r="BX69" s="14" t="str">
        <f>IF(squadre!BG10="1s", G10, "-")</f>
        <v>-</v>
      </c>
      <c r="BY69" s="14" t="str">
        <f>IF(squadre!BH10="1s", H10, "-")</f>
        <v>-</v>
      </c>
      <c r="BZ69" s="14" t="str">
        <f>IF(squadre!BI10="1s", I10, "-")</f>
        <v>-</v>
      </c>
      <c r="CA69" s="14" t="str">
        <f>IF(squadre!BJ10="1s", J10, "-")</f>
        <v>-</v>
      </c>
      <c r="CB69" s="14" t="str">
        <f>IF(squadre!BK10="1s", K10, "-")</f>
        <v>-</v>
      </c>
      <c r="CC69" s="14" t="str">
        <f>IF(squadre!BL10="1s", L10, "-")</f>
        <v>-</v>
      </c>
      <c r="CD69" s="14" t="str">
        <f>IF(squadre!BM10="1s", M10, "-")</f>
        <v>-</v>
      </c>
      <c r="CE69" s="14">
        <f>IF(squadre!BN10="1s", N10, "-")</f>
        <v>5.9</v>
      </c>
      <c r="CF69" s="14" t="str">
        <f>IF(squadre!BO10="1s", O10, "-")</f>
        <v>-</v>
      </c>
      <c r="CG69" s="14" t="str">
        <f>IF(squadre!BP10="1s", P10, "-")</f>
        <v>-</v>
      </c>
      <c r="CH69" s="14" t="str">
        <f>IF(squadre!BQ10="1s", Q10, "-")</f>
        <v>-</v>
      </c>
      <c r="CI69" s="14" t="str">
        <f>IF(squadre!BR10="1s", R10, "-")</f>
        <v>-</v>
      </c>
      <c r="CJ69" s="14">
        <f>IF(squadre!BS10="1s", S10, "-")</f>
        <v>5.9</v>
      </c>
      <c r="CK69" s="14" t="str">
        <f>IF(squadre!BT10="1s", T10, "-")</f>
        <v>-</v>
      </c>
      <c r="CL69" s="14" t="str">
        <f>IF(squadre!BU10="1s", U10, "-")</f>
        <v>-</v>
      </c>
      <c r="CM69" s="14" t="str">
        <f>IF(squadre!BV10="1s", V10, "-")</f>
        <v>-</v>
      </c>
    </row>
    <row r="70" spans="2:91" x14ac:dyDescent="0.3">
      <c r="B70" s="12">
        <v>9</v>
      </c>
      <c r="C70" s="22">
        <f>IF(squadre!C11=1, C11, "-")</f>
        <v>6.3</v>
      </c>
      <c r="D70" s="22" t="str">
        <f>IF(squadre!D11=1, D11, "-")</f>
        <v>-</v>
      </c>
      <c r="E70" s="22" t="str">
        <f>IF(squadre!E11=1, E11, "-")</f>
        <v>-</v>
      </c>
      <c r="F70" s="22" t="str">
        <f>IF(squadre!F11=1, F11, "-")</f>
        <v>-</v>
      </c>
      <c r="G70" s="22">
        <f>IF(squadre!G11=1, G11, "-")</f>
        <v>5.9</v>
      </c>
      <c r="H70" s="22">
        <f>IF(squadre!H11=1, H11, "-")</f>
        <v>5.7</v>
      </c>
      <c r="I70" s="22" t="str">
        <f>IF(squadre!I11=1, I11, "-")</f>
        <v>-</v>
      </c>
      <c r="J70" s="22">
        <f>IF(squadre!J11=1, J11, "-")</f>
        <v>6.2</v>
      </c>
      <c r="K70" s="22" t="str">
        <f>IF(squadre!K11=1, K11, "-")</f>
        <v>-</v>
      </c>
      <c r="L70" s="22">
        <f>IF(squadre!L11=1, L11, "-")</f>
        <v>6.5</v>
      </c>
      <c r="M70" s="22">
        <f>IF(squadre!M11=1, M11, "-")</f>
        <v>6</v>
      </c>
      <c r="N70" s="22" t="str">
        <f>IF(squadre!N11=1, N11, "-")</f>
        <v>-</v>
      </c>
      <c r="O70" s="22">
        <f>IF(squadre!O11=1, O11, "-")</f>
        <v>6.5</v>
      </c>
      <c r="P70" s="22">
        <f>IF(squadre!P11=1, P11, "-")</f>
        <v>6.3</v>
      </c>
      <c r="Q70" s="22">
        <f>IF(squadre!Q11=1, Q11, "-")</f>
        <v>5.9</v>
      </c>
      <c r="R70" s="22">
        <f>IF(squadre!R11=1, R11, "-")</f>
        <v>6.3</v>
      </c>
      <c r="S70" s="22" t="str">
        <f>IF(squadre!S11=1, S11, "-")</f>
        <v>-</v>
      </c>
      <c r="T70" s="22" t="str">
        <f>IF(squadre!T11=1, T11, "-")</f>
        <v>-</v>
      </c>
      <c r="U70" s="22" t="str">
        <f>IF(squadre!U11=1, U11, "-")</f>
        <v>-</v>
      </c>
      <c r="V70" s="22" t="str">
        <f>IF(squadre!V11=1, V11, "-")</f>
        <v>-</v>
      </c>
      <c r="Y70" s="12">
        <v>9</v>
      </c>
      <c r="Z70" s="14" t="str">
        <f>IF(squadre!BC11="1v",C11,"-")</f>
        <v>-</v>
      </c>
      <c r="AA70" s="14" t="str">
        <f>IF(squadre!BD11="1v",D11,"-")</f>
        <v>-</v>
      </c>
      <c r="AB70" s="14" t="str">
        <f>IF(squadre!BE11="1v",E11,"-")</f>
        <v>-</v>
      </c>
      <c r="AC70" s="14" t="str">
        <f>IF(squadre!BF11="1v",F11,"-")</f>
        <v>-</v>
      </c>
      <c r="AD70" s="14" t="str">
        <f>IF(squadre!BG11="1v",G11,"-")</f>
        <v>-</v>
      </c>
      <c r="AE70" s="14" t="str">
        <f>IF(squadre!BH11="1v",H11,"-")</f>
        <v>-</v>
      </c>
      <c r="AF70" s="14" t="str">
        <f>IF(squadre!BI11="1v",I11,"-")</f>
        <v>-</v>
      </c>
      <c r="AG70" s="14">
        <f>IF(squadre!BJ11="1v",J11,"-")</f>
        <v>6.2</v>
      </c>
      <c r="AH70" s="14" t="str">
        <f>IF(squadre!BK11="1v",K11,"-")</f>
        <v>-</v>
      </c>
      <c r="AI70" s="14">
        <f>IF(squadre!BL11="1v",L11,"-")</f>
        <v>6.5</v>
      </c>
      <c r="AJ70" s="14" t="str">
        <f>IF(squadre!BM11="1v",M11,"-")</f>
        <v>-</v>
      </c>
      <c r="AK70" s="14" t="str">
        <f>IF(squadre!BN11="1v",N11,"-")</f>
        <v>-</v>
      </c>
      <c r="AL70" s="14">
        <f>IF(squadre!BO11="1v",O11,"-")</f>
        <v>6.5</v>
      </c>
      <c r="AM70" s="14">
        <f>IF(squadre!BP11="1v",P11,"-")</f>
        <v>6.3</v>
      </c>
      <c r="AN70" s="14" t="str">
        <f>IF(squadre!BQ11="1v",Q11,"-")</f>
        <v>-</v>
      </c>
      <c r="AO70" s="14">
        <f>IF(squadre!BR11="1v",R11,"-")</f>
        <v>6.3</v>
      </c>
      <c r="AP70" s="14" t="str">
        <f>IF(squadre!BS11="1v",S11,"-")</f>
        <v>-</v>
      </c>
      <c r="AQ70" s="14" t="str">
        <f>IF(squadre!BT11="1v",T11,"-")</f>
        <v>-</v>
      </c>
      <c r="AR70" s="14" t="str">
        <f>IF(squadre!BU11="1v",U11,"-")</f>
        <v>-</v>
      </c>
      <c r="AS70" s="14" t="str">
        <f>IF(squadre!BV11="1v",V11,"-")</f>
        <v>-</v>
      </c>
      <c r="AV70" s="12">
        <v>9</v>
      </c>
      <c r="AW70" s="14">
        <f>IF(squadre!BC11="1p", C11, "-")</f>
        <v>6.3</v>
      </c>
      <c r="AX70" s="14" t="str">
        <f>IF(squadre!BD11="1p", D11, "-")</f>
        <v>-</v>
      </c>
      <c r="AY70" s="14" t="str">
        <f>IF(squadre!BE11="1p", E11, "-")</f>
        <v>-</v>
      </c>
      <c r="AZ70" s="14" t="str">
        <f>IF(squadre!BF11="1p", F11, "-")</f>
        <v>-</v>
      </c>
      <c r="BA70" s="14">
        <f>IF(squadre!BG11="1p", G11, "-")</f>
        <v>5.9</v>
      </c>
      <c r="BB70" s="14" t="str">
        <f>IF(squadre!BH11="1p", H11, "-")</f>
        <v>-</v>
      </c>
      <c r="BC70" s="14" t="str">
        <f>IF(squadre!BI11="1p", I11, "-")</f>
        <v>-</v>
      </c>
      <c r="BD70" s="14" t="str">
        <f>IF(squadre!BJ11="1p", J11, "-")</f>
        <v>-</v>
      </c>
      <c r="BE70" s="14" t="str">
        <f>IF(squadre!BK11="1p", K11, "-")</f>
        <v>-</v>
      </c>
      <c r="BF70" s="14" t="str">
        <f>IF(squadre!BL11="1p", L11, "-")</f>
        <v>-</v>
      </c>
      <c r="BG70" s="14">
        <f>IF(squadre!BM11="1p", M11, "-")</f>
        <v>6</v>
      </c>
      <c r="BH70" s="14" t="str">
        <f>IF(squadre!BN11="1p", N11, "-")</f>
        <v>-</v>
      </c>
      <c r="BI70" s="14" t="str">
        <f>IF(squadre!BO11="1p", O11, "-")</f>
        <v>-</v>
      </c>
      <c r="BJ70" s="14" t="str">
        <f>IF(squadre!BP11="1p", P11, "-")</f>
        <v>-</v>
      </c>
      <c r="BK70" s="14">
        <f>IF(squadre!BQ11="1p", Q11, "-")</f>
        <v>5.9</v>
      </c>
      <c r="BL70" s="14" t="str">
        <f>IF(squadre!BR11="1p", R11, "-")</f>
        <v>-</v>
      </c>
      <c r="BM70" s="14" t="str">
        <f>IF(squadre!BS11="1p", S11, "-")</f>
        <v>-</v>
      </c>
      <c r="BN70" s="14" t="str">
        <f>IF(squadre!BT11="1p", T11, "-")</f>
        <v>-</v>
      </c>
      <c r="BO70" s="14" t="str">
        <f>IF(squadre!BU11="1p", U11, "-")</f>
        <v>-</v>
      </c>
      <c r="BP70" s="14" t="str">
        <f>IF(squadre!BV11="1p", V11, "-")</f>
        <v>-</v>
      </c>
      <c r="BS70" s="12">
        <v>9</v>
      </c>
      <c r="BT70" s="14" t="str">
        <f>IF(squadre!BC11="1s", C11, "-")</f>
        <v>-</v>
      </c>
      <c r="BU70" s="14" t="str">
        <f>IF(squadre!BD11="1s", D11, "-")</f>
        <v>-</v>
      </c>
      <c r="BV70" s="14" t="str">
        <f>IF(squadre!BE11="1s", E11, "-")</f>
        <v>-</v>
      </c>
      <c r="BW70" s="14" t="str">
        <f>IF(squadre!BF11="1s", F11, "-")</f>
        <v>-</v>
      </c>
      <c r="BX70" s="14" t="str">
        <f>IF(squadre!BG11="1s", G11, "-")</f>
        <v>-</v>
      </c>
      <c r="BY70" s="14">
        <f>IF(squadre!BH11="1s", H11, "-")</f>
        <v>5.7</v>
      </c>
      <c r="BZ70" s="14" t="str">
        <f>IF(squadre!BI11="1s", I11, "-")</f>
        <v>-</v>
      </c>
      <c r="CA70" s="14" t="str">
        <f>IF(squadre!BJ11="1s", J11, "-")</f>
        <v>-</v>
      </c>
      <c r="CB70" s="14" t="str">
        <f>IF(squadre!BK11="1s", K11, "-")</f>
        <v>-</v>
      </c>
      <c r="CC70" s="14" t="str">
        <f>IF(squadre!BL11="1s", L11, "-")</f>
        <v>-</v>
      </c>
      <c r="CD70" s="14" t="str">
        <f>IF(squadre!BM11="1s", M11, "-")</f>
        <v>-</v>
      </c>
      <c r="CE70" s="14" t="str">
        <f>IF(squadre!BN11="1s", N11, "-")</f>
        <v>-</v>
      </c>
      <c r="CF70" s="14" t="str">
        <f>IF(squadre!BO11="1s", O11, "-")</f>
        <v>-</v>
      </c>
      <c r="CG70" s="14" t="str">
        <f>IF(squadre!BP11="1s", P11, "-")</f>
        <v>-</v>
      </c>
      <c r="CH70" s="14" t="str">
        <f>IF(squadre!BQ11="1s", Q11, "-")</f>
        <v>-</v>
      </c>
      <c r="CI70" s="14" t="str">
        <f>IF(squadre!BR11="1s", R11, "-")</f>
        <v>-</v>
      </c>
      <c r="CJ70" s="14" t="str">
        <f>IF(squadre!BS11="1s", S11, "-")</f>
        <v>-</v>
      </c>
      <c r="CK70" s="14" t="str">
        <f>IF(squadre!BT11="1s", T11, "-")</f>
        <v>-</v>
      </c>
      <c r="CL70" s="14" t="str">
        <f>IF(squadre!BU11="1s", U11, "-")</f>
        <v>-</v>
      </c>
      <c r="CM70" s="14" t="str">
        <f>IF(squadre!BV11="1s", V11, "-")</f>
        <v>-</v>
      </c>
    </row>
    <row r="71" spans="2:91" x14ac:dyDescent="0.3">
      <c r="B71" s="12">
        <v>10</v>
      </c>
      <c r="C71" s="22" t="str">
        <f>IF(squadre!C12=1, C12, "-")</f>
        <v>-</v>
      </c>
      <c r="D71" s="22">
        <f>IF(squadre!D12=1, D12, "-")</f>
        <v>6.2</v>
      </c>
      <c r="E71" s="22">
        <f>IF(squadre!E12=1, E12, "-")</f>
        <v>5.6</v>
      </c>
      <c r="F71" s="22">
        <f>IF(squadre!F12=1, F12, "-")</f>
        <v>6.7</v>
      </c>
      <c r="G71" s="22" t="str">
        <f>IF(squadre!G12=1, G12, "-")</f>
        <v>-</v>
      </c>
      <c r="H71" s="22" t="str">
        <f>IF(squadre!H12=1, H12, "-")</f>
        <v>-</v>
      </c>
      <c r="I71" s="22">
        <f>IF(squadre!I12=1, I12, "-")</f>
        <v>6.2</v>
      </c>
      <c r="J71" s="22" t="str">
        <f>IF(squadre!J12=1, J12, "-")</f>
        <v>-</v>
      </c>
      <c r="K71" s="22">
        <f>IF(squadre!K12=1, K12, "-")</f>
        <v>5.8</v>
      </c>
      <c r="L71" s="22" t="str">
        <f>IF(squadre!L12=1, L12, "-")</f>
        <v>-</v>
      </c>
      <c r="M71" s="22" t="str">
        <f>IF(squadre!M12=1, M12, "-")</f>
        <v>-</v>
      </c>
      <c r="N71" s="22">
        <f>IF(squadre!N12=1, N12, "-")</f>
        <v>6</v>
      </c>
      <c r="O71" s="22" t="str">
        <f>IF(squadre!O12=1, O12, "-")</f>
        <v>-</v>
      </c>
      <c r="P71" s="22" t="str">
        <f>IF(squadre!P12=1, P12, "-")</f>
        <v>-</v>
      </c>
      <c r="Q71" s="22" t="str">
        <f>IF(squadre!Q12=1, Q12, "-")</f>
        <v>-</v>
      </c>
      <c r="R71" s="22" t="str">
        <f>IF(squadre!R12=1, R12, "-")</f>
        <v>-</v>
      </c>
      <c r="S71" s="22">
        <f>IF(squadre!S12=1, S12, "-")</f>
        <v>6.4</v>
      </c>
      <c r="T71" s="22">
        <f>IF(squadre!T12=1, T12, "-")</f>
        <v>6</v>
      </c>
      <c r="U71" s="22">
        <f>IF(squadre!U12=1, U12, "-")</f>
        <v>6.5</v>
      </c>
      <c r="V71" s="22">
        <f>IF(squadre!V12=1, V12, "-")</f>
        <v>6.6</v>
      </c>
      <c r="Y71" s="12">
        <v>10</v>
      </c>
      <c r="Z71" s="14" t="str">
        <f>IF(squadre!BC12="1v",C12,"-")</f>
        <v>-</v>
      </c>
      <c r="AA71" s="14">
        <f>IF(squadre!BD12="1v",D12,"-")</f>
        <v>6.2</v>
      </c>
      <c r="AB71" s="14" t="str">
        <f>IF(squadre!BE12="1v",E12,"-")</f>
        <v>-</v>
      </c>
      <c r="AC71" s="14">
        <f>IF(squadre!BF12="1v",F12,"-")</f>
        <v>6.7</v>
      </c>
      <c r="AD71" s="14" t="str">
        <f>IF(squadre!BG12="1v",G12,"-")</f>
        <v>-</v>
      </c>
      <c r="AE71" s="14" t="str">
        <f>IF(squadre!BH12="1v",H12,"-")</f>
        <v>-</v>
      </c>
      <c r="AF71" s="14">
        <f>IF(squadre!BI12="1v",I12,"-")</f>
        <v>6.2</v>
      </c>
      <c r="AG71" s="14" t="str">
        <f>IF(squadre!BJ12="1v",J12,"-")</f>
        <v>-</v>
      </c>
      <c r="AH71" s="14" t="str">
        <f>IF(squadre!BK12="1v",K12,"-")</f>
        <v>-</v>
      </c>
      <c r="AI71" s="14" t="str">
        <f>IF(squadre!BL12="1v",L12,"-")</f>
        <v>-</v>
      </c>
      <c r="AJ71" s="14" t="str">
        <f>IF(squadre!BM12="1v",M12,"-")</f>
        <v>-</v>
      </c>
      <c r="AK71" s="14" t="str">
        <f>IF(squadre!BN12="1v",N12,"-")</f>
        <v>-</v>
      </c>
      <c r="AL71" s="14" t="str">
        <f>IF(squadre!BO12="1v",O12,"-")</f>
        <v>-</v>
      </c>
      <c r="AM71" s="14" t="str">
        <f>IF(squadre!BP12="1v",P12,"-")</f>
        <v>-</v>
      </c>
      <c r="AN71" s="14" t="str">
        <f>IF(squadre!BQ12="1v",Q12,"-")</f>
        <v>-</v>
      </c>
      <c r="AO71" s="14" t="str">
        <f>IF(squadre!BR12="1v",R12,"-")</f>
        <v>-</v>
      </c>
      <c r="AP71" s="14">
        <f>IF(squadre!BS12="1v",S12,"-")</f>
        <v>6.4</v>
      </c>
      <c r="AQ71" s="14" t="str">
        <f>IF(squadre!BT12="1v",T12,"-")</f>
        <v>-</v>
      </c>
      <c r="AR71" s="14">
        <f>IF(squadre!BU12="1v",U12,"-")</f>
        <v>6.5</v>
      </c>
      <c r="AS71" s="14">
        <f>IF(squadre!BV12="1v",V12,"-")</f>
        <v>6.6</v>
      </c>
      <c r="AV71" s="12">
        <v>10</v>
      </c>
      <c r="AW71" s="14" t="str">
        <f>IF(squadre!BC12="1p", C12, "-")</f>
        <v>-</v>
      </c>
      <c r="AX71" s="14" t="str">
        <f>IF(squadre!BD12="1p", D12, "-")</f>
        <v>-</v>
      </c>
      <c r="AY71" s="14" t="str">
        <f>IF(squadre!BE12="1p", E12, "-")</f>
        <v>-</v>
      </c>
      <c r="AZ71" s="14" t="str">
        <f>IF(squadre!BF12="1p", F12, "-")</f>
        <v>-</v>
      </c>
      <c r="BA71" s="14" t="str">
        <f>IF(squadre!BG12="1p", G12, "-")</f>
        <v>-</v>
      </c>
      <c r="BB71" s="14" t="str">
        <f>IF(squadre!BH12="1p", H12, "-")</f>
        <v>-</v>
      </c>
      <c r="BC71" s="14" t="str">
        <f>IF(squadre!BI12="1p", I12, "-")</f>
        <v>-</v>
      </c>
      <c r="BD71" s="14" t="str">
        <f>IF(squadre!BJ12="1p", J12, "-")</f>
        <v>-</v>
      </c>
      <c r="BE71" s="14" t="str">
        <f>IF(squadre!BK12="1p", K12, "-")</f>
        <v>-</v>
      </c>
      <c r="BF71" s="14" t="str">
        <f>IF(squadre!BL12="1p", L12, "-")</f>
        <v>-</v>
      </c>
      <c r="BG71" s="14" t="str">
        <f>IF(squadre!BM12="1p", M12, "-")</f>
        <v>-</v>
      </c>
      <c r="BH71" s="14">
        <f>IF(squadre!BN12="1p", N12, "-")</f>
        <v>6</v>
      </c>
      <c r="BI71" s="14" t="str">
        <f>IF(squadre!BO12="1p", O12, "-")</f>
        <v>-</v>
      </c>
      <c r="BJ71" s="14" t="str">
        <f>IF(squadre!BP12="1p", P12, "-")</f>
        <v>-</v>
      </c>
      <c r="BK71" s="14" t="str">
        <f>IF(squadre!BQ12="1p", Q12, "-")</f>
        <v>-</v>
      </c>
      <c r="BL71" s="14" t="str">
        <f>IF(squadre!BR12="1p", R12, "-")</f>
        <v>-</v>
      </c>
      <c r="BM71" s="14" t="str">
        <f>IF(squadre!BS12="1p", S12, "-")</f>
        <v>-</v>
      </c>
      <c r="BN71" s="14" t="str">
        <f>IF(squadre!BT12="1p", T12, "-")</f>
        <v>-</v>
      </c>
      <c r="BO71" s="14" t="str">
        <f>IF(squadre!BU12="1p", U12, "-")</f>
        <v>-</v>
      </c>
      <c r="BP71" s="14" t="str">
        <f>IF(squadre!BV12="1p", V12, "-")</f>
        <v>-</v>
      </c>
      <c r="BS71" s="12">
        <v>10</v>
      </c>
      <c r="BT71" s="14" t="str">
        <f>IF(squadre!BC12="1s", C12, "-")</f>
        <v>-</v>
      </c>
      <c r="BU71" s="14" t="str">
        <f>IF(squadre!BD12="1s", D12, "-")</f>
        <v>-</v>
      </c>
      <c r="BV71" s="14">
        <f>IF(squadre!BE12="1s", E12, "-")</f>
        <v>5.6</v>
      </c>
      <c r="BW71" s="14" t="str">
        <f>IF(squadre!BF12="1s", F12, "-")</f>
        <v>-</v>
      </c>
      <c r="BX71" s="14" t="str">
        <f>IF(squadre!BG12="1s", G12, "-")</f>
        <v>-</v>
      </c>
      <c r="BY71" s="14" t="str">
        <f>IF(squadre!BH12="1s", H12, "-")</f>
        <v>-</v>
      </c>
      <c r="BZ71" s="14" t="str">
        <f>IF(squadre!BI12="1s", I12, "-")</f>
        <v>-</v>
      </c>
      <c r="CA71" s="14" t="str">
        <f>IF(squadre!BJ12="1s", J12, "-")</f>
        <v>-</v>
      </c>
      <c r="CB71" s="14">
        <f>IF(squadre!BK12="1s", K12, "-")</f>
        <v>5.8</v>
      </c>
      <c r="CC71" s="14" t="str">
        <f>IF(squadre!BL12="1s", L12, "-")</f>
        <v>-</v>
      </c>
      <c r="CD71" s="14" t="str">
        <f>IF(squadre!BM12="1s", M12, "-")</f>
        <v>-</v>
      </c>
      <c r="CE71" s="14" t="str">
        <f>IF(squadre!BN12="1s", N12, "-")</f>
        <v>-</v>
      </c>
      <c r="CF71" s="14" t="str">
        <f>IF(squadre!BO12="1s", O12, "-")</f>
        <v>-</v>
      </c>
      <c r="CG71" s="14" t="str">
        <f>IF(squadre!BP12="1s", P12, "-")</f>
        <v>-</v>
      </c>
      <c r="CH71" s="14" t="str">
        <f>IF(squadre!BQ12="1s", Q12, "-")</f>
        <v>-</v>
      </c>
      <c r="CI71" s="14" t="str">
        <f>IF(squadre!BR12="1s", R12, "-")</f>
        <v>-</v>
      </c>
      <c r="CJ71" s="14" t="str">
        <f>IF(squadre!BS12="1s", S12, "-")</f>
        <v>-</v>
      </c>
      <c r="CK71" s="14">
        <f>IF(squadre!BT12="1s", T12, "-")</f>
        <v>6</v>
      </c>
      <c r="CL71" s="14" t="str">
        <f>IF(squadre!BU12="1s", U12, "-")</f>
        <v>-</v>
      </c>
      <c r="CM71" s="14" t="str">
        <f>IF(squadre!BV12="1s", V12, "-")</f>
        <v>-</v>
      </c>
    </row>
    <row r="72" spans="2:91" x14ac:dyDescent="0.3">
      <c r="B72" s="12">
        <v>11</v>
      </c>
      <c r="C72" s="22">
        <f>IF(squadre!C13=1, C13, "-")</f>
        <v>6.1</v>
      </c>
      <c r="D72" s="22" t="str">
        <f>IF(squadre!D13=1, D13, "-")</f>
        <v>-</v>
      </c>
      <c r="E72" s="22" t="str">
        <f>IF(squadre!E13=1, E13, "-")</f>
        <v>-</v>
      </c>
      <c r="F72" s="22" t="str">
        <f>IF(squadre!F13=1, F13, "-")</f>
        <v>-</v>
      </c>
      <c r="G72" s="22">
        <f>IF(squadre!G13=1, G13, "-")</f>
        <v>5.5</v>
      </c>
      <c r="H72" s="22">
        <f>IF(squadre!H13=1, H13, "-")</f>
        <v>6.5</v>
      </c>
      <c r="I72" s="22" t="str">
        <f>IF(squadre!I13=1, I13, "-")</f>
        <v>-</v>
      </c>
      <c r="J72" s="22">
        <f>IF(squadre!J13=1, J13, "-")</f>
        <v>5.7</v>
      </c>
      <c r="K72" s="22" t="str">
        <f>IF(squadre!K13=1, K13, "-")</f>
        <v>-</v>
      </c>
      <c r="L72" s="22" t="str">
        <f>IF(squadre!L13=1, L13, "-")</f>
        <v>-</v>
      </c>
      <c r="M72" s="22">
        <f>IF(squadre!M13=1, M13, "-")</f>
        <v>6.1</v>
      </c>
      <c r="N72" s="22" t="str">
        <f>IF(squadre!N13=1, N13, "-")</f>
        <v>-</v>
      </c>
      <c r="O72" s="22">
        <f>IF(squadre!O13=1, O13, "-")</f>
        <v>6.4</v>
      </c>
      <c r="P72" s="22">
        <f>IF(squadre!P13=1, P13, "-")</f>
        <v>5.9</v>
      </c>
      <c r="Q72" s="22">
        <f>IF(squadre!Q13=1, Q13, "-")</f>
        <v>5.8</v>
      </c>
      <c r="R72" s="22">
        <f>IF(squadre!R13=1, R13, "-")</f>
        <v>6.5</v>
      </c>
      <c r="S72" s="22" t="str">
        <f>IF(squadre!S13=1, S13, "-")</f>
        <v>-</v>
      </c>
      <c r="T72" s="22" t="str">
        <f>IF(squadre!T13=1, T13, "-")</f>
        <v>-</v>
      </c>
      <c r="U72" s="22" t="str">
        <f>IF(squadre!U13=1, U13, "-")</f>
        <v>-</v>
      </c>
      <c r="V72" s="22">
        <f>IF(squadre!V13=1, V13, "-")</f>
        <v>6.4</v>
      </c>
      <c r="Y72" s="12">
        <v>11</v>
      </c>
      <c r="Z72" s="14">
        <f>IF(squadre!BC13="1v",C13,"-")</f>
        <v>6.1</v>
      </c>
      <c r="AA72" s="14" t="str">
        <f>IF(squadre!BD13="1v",D13,"-")</f>
        <v>-</v>
      </c>
      <c r="AB72" s="14" t="str">
        <f>IF(squadre!BE13="1v",E13,"-")</f>
        <v>-</v>
      </c>
      <c r="AC72" s="14" t="str">
        <f>IF(squadre!BF13="1v",F13,"-")</f>
        <v>-</v>
      </c>
      <c r="AD72" s="14" t="str">
        <f>IF(squadre!BG13="1v",G13,"-")</f>
        <v>-</v>
      </c>
      <c r="AE72" s="14">
        <f>IF(squadre!BH13="1v",H13,"-")</f>
        <v>6.5</v>
      </c>
      <c r="AF72" s="14" t="str">
        <f>IF(squadre!BI13="1v",I13,"-")</f>
        <v>-</v>
      </c>
      <c r="AG72" s="14" t="str">
        <f>IF(squadre!BJ13="1v",J13,"-")</f>
        <v>-</v>
      </c>
      <c r="AH72" s="14" t="str">
        <f>IF(squadre!BK13="1v",K13,"-")</f>
        <v>-</v>
      </c>
      <c r="AI72" s="14" t="str">
        <f>IF(squadre!BL13="1v",L13,"-")</f>
        <v>-</v>
      </c>
      <c r="AJ72" s="14">
        <f>IF(squadre!BM13="1v",M13,"-")</f>
        <v>6.1</v>
      </c>
      <c r="AK72" s="14" t="str">
        <f>IF(squadre!BN13="1v",N13,"-")</f>
        <v>-</v>
      </c>
      <c r="AL72" s="14">
        <f>IF(squadre!BO13="1v",O13,"-")</f>
        <v>6.4</v>
      </c>
      <c r="AM72" s="14" t="str">
        <f>IF(squadre!BP13="1v",P13,"-")</f>
        <v>-</v>
      </c>
      <c r="AN72" s="14" t="str">
        <f>IF(squadre!BQ13="1v",Q13,"-")</f>
        <v>-</v>
      </c>
      <c r="AO72" s="14">
        <f>IF(squadre!BR13="1v",R13,"-")</f>
        <v>6.5</v>
      </c>
      <c r="AP72" s="14" t="str">
        <f>IF(squadre!BS13="1v",S13,"-")</f>
        <v>-</v>
      </c>
      <c r="AQ72" s="14" t="str">
        <f>IF(squadre!BT13="1v",T13,"-")</f>
        <v>-</v>
      </c>
      <c r="AR72" s="14" t="str">
        <f>IF(squadre!BU13="1v",U13,"-")</f>
        <v>-</v>
      </c>
      <c r="AS72" s="14">
        <f>IF(squadre!BV13="1v",V13,"-")</f>
        <v>6.4</v>
      </c>
      <c r="AV72" s="12">
        <v>11</v>
      </c>
      <c r="AW72" s="14" t="str">
        <f>IF(squadre!BC13="1p", C13, "-")</f>
        <v>-</v>
      </c>
      <c r="AX72" s="14" t="str">
        <f>IF(squadre!BD13="1p", D13, "-")</f>
        <v>-</v>
      </c>
      <c r="AY72" s="14" t="str">
        <f>IF(squadre!BE13="1p", E13, "-")</f>
        <v>-</v>
      </c>
      <c r="AZ72" s="14" t="str">
        <f>IF(squadre!BF13="1p", F13, "-")</f>
        <v>-</v>
      </c>
      <c r="BA72" s="14" t="str">
        <f>IF(squadre!BG13="1p", G13, "-")</f>
        <v>-</v>
      </c>
      <c r="BB72" s="14" t="str">
        <f>IF(squadre!BH13="1p", H13, "-")</f>
        <v>-</v>
      </c>
      <c r="BC72" s="14" t="str">
        <f>IF(squadre!BI13="1p", I13, "-")</f>
        <v>-</v>
      </c>
      <c r="BD72" s="14" t="str">
        <f>IF(squadre!BJ13="1p", J13, "-")</f>
        <v>-</v>
      </c>
      <c r="BE72" s="14" t="str">
        <f>IF(squadre!BK13="1p", K13, "-")</f>
        <v>-</v>
      </c>
      <c r="BF72" s="14" t="str">
        <f>IF(squadre!BL13="1p", L13, "-")</f>
        <v>-</v>
      </c>
      <c r="BG72" s="14" t="str">
        <f>IF(squadre!BM13="1p", M13, "-")</f>
        <v>-</v>
      </c>
      <c r="BH72" s="14" t="str">
        <f>IF(squadre!BN13="1p", N13, "-")</f>
        <v>-</v>
      </c>
      <c r="BI72" s="14" t="str">
        <f>IF(squadre!BO13="1p", O13, "-")</f>
        <v>-</v>
      </c>
      <c r="BJ72" s="14">
        <f>IF(squadre!BP13="1p", P13, "-")</f>
        <v>5.9</v>
      </c>
      <c r="BK72" s="14" t="str">
        <f>IF(squadre!BQ13="1p", Q13, "-")</f>
        <v>-</v>
      </c>
      <c r="BL72" s="14" t="str">
        <f>IF(squadre!BR13="1p", R13, "-")</f>
        <v>-</v>
      </c>
      <c r="BM72" s="14" t="str">
        <f>IF(squadre!BS13="1p", S13, "-")</f>
        <v>-</v>
      </c>
      <c r="BN72" s="14" t="str">
        <f>IF(squadre!BT13="1p", T13, "-")</f>
        <v>-</v>
      </c>
      <c r="BO72" s="14" t="str">
        <f>IF(squadre!BU13="1p", U13, "-")</f>
        <v>-</v>
      </c>
      <c r="BP72" s="14" t="str">
        <f>IF(squadre!BV13="1p", V13, "-")</f>
        <v>-</v>
      </c>
      <c r="BS72" s="12">
        <v>11</v>
      </c>
      <c r="BT72" s="14" t="str">
        <f>IF(squadre!BC13="1s", C13, "-")</f>
        <v>-</v>
      </c>
      <c r="BU72" s="14" t="str">
        <f>IF(squadre!BD13="1s", D13, "-")</f>
        <v>-</v>
      </c>
      <c r="BV72" s="14" t="str">
        <f>IF(squadre!BE13="1s", E13, "-")</f>
        <v>-</v>
      </c>
      <c r="BW72" s="14" t="str">
        <f>IF(squadre!BF13="1s", F13, "-")</f>
        <v>-</v>
      </c>
      <c r="BX72" s="14">
        <f>IF(squadre!BG13="1s", G13, "-")</f>
        <v>5.5</v>
      </c>
      <c r="BY72" s="14" t="str">
        <f>IF(squadre!BH13="1s", H13, "-")</f>
        <v>-</v>
      </c>
      <c r="BZ72" s="14" t="str">
        <f>IF(squadre!BI13="1s", I13, "-")</f>
        <v>-</v>
      </c>
      <c r="CA72" s="14">
        <f>IF(squadre!BJ13="1s", J13, "-")</f>
        <v>5.7</v>
      </c>
      <c r="CB72" s="14" t="str">
        <f>IF(squadre!BK13="1s", K13, "-")</f>
        <v>-</v>
      </c>
      <c r="CC72" s="14" t="str">
        <f>IF(squadre!BL13="1s", L13, "-")</f>
        <v>-</v>
      </c>
      <c r="CD72" s="14" t="str">
        <f>IF(squadre!BM13="1s", M13, "-")</f>
        <v>-</v>
      </c>
      <c r="CE72" s="14" t="str">
        <f>IF(squadre!BN13="1s", N13, "-")</f>
        <v>-</v>
      </c>
      <c r="CF72" s="14" t="str">
        <f>IF(squadre!BO13="1s", O13, "-")</f>
        <v>-</v>
      </c>
      <c r="CG72" s="14" t="str">
        <f>IF(squadre!BP13="1s", P13, "-")</f>
        <v>-</v>
      </c>
      <c r="CH72" s="14">
        <f>IF(squadre!BQ13="1s", Q13, "-")</f>
        <v>5.8</v>
      </c>
      <c r="CI72" s="14" t="str">
        <f>IF(squadre!BR13="1s", R13, "-")</f>
        <v>-</v>
      </c>
      <c r="CJ72" s="14" t="str">
        <f>IF(squadre!BS13="1s", S13, "-")</f>
        <v>-</v>
      </c>
      <c r="CK72" s="14" t="str">
        <f>IF(squadre!BT13="1s", T13, "-")</f>
        <v>-</v>
      </c>
      <c r="CL72" s="14" t="str">
        <f>IF(squadre!BU13="1s", U13, "-")</f>
        <v>-</v>
      </c>
      <c r="CM72" s="14" t="str">
        <f>IF(squadre!BV13="1s", V13, "-")</f>
        <v>-</v>
      </c>
    </row>
    <row r="73" spans="2:91" x14ac:dyDescent="0.3">
      <c r="B73" s="12">
        <v>12</v>
      </c>
      <c r="C73" s="22" t="str">
        <f>IF(squadre!C14=1, C14, "-")</f>
        <v>-</v>
      </c>
      <c r="D73" s="22">
        <f>IF(squadre!D14=1, D14, "-")</f>
        <v>5.9</v>
      </c>
      <c r="E73" s="22" t="str">
        <f>IF(squadre!E14=1, E14, "-")</f>
        <v>-</v>
      </c>
      <c r="F73" s="22">
        <f>IF(squadre!F14=1, F14, "-")</f>
        <v>5.6</v>
      </c>
      <c r="G73" s="22" t="str">
        <f>IF(squadre!G14=1, G14, "-")</f>
        <v>-</v>
      </c>
      <c r="H73" s="22" t="str">
        <f>IF(squadre!H14=1, H14, "-")</f>
        <v>-</v>
      </c>
      <c r="I73" s="22">
        <f>IF(squadre!I14=1, I14, "-")</f>
        <v>6.2</v>
      </c>
      <c r="J73" s="22">
        <f>IF(squadre!J14=1, J14, "-")</f>
        <v>6.1</v>
      </c>
      <c r="K73" s="22">
        <f>IF(squadre!K14=1, K14, "-")</f>
        <v>6.3</v>
      </c>
      <c r="L73" s="22">
        <f>IF(squadre!L14=1, L14, "-")</f>
        <v>6.6</v>
      </c>
      <c r="M73" s="22" t="str">
        <f>IF(squadre!M14=1, M14, "-")</f>
        <v>-</v>
      </c>
      <c r="N73" s="22" t="str">
        <f>IF(squadre!N14=1, N14, "-")</f>
        <v>-</v>
      </c>
      <c r="O73" s="22" t="str">
        <f>IF(squadre!O14=1, O14, "-")</f>
        <v>-</v>
      </c>
      <c r="P73" s="22">
        <f>IF(squadre!P14=1, P14, "-")</f>
        <v>5.9</v>
      </c>
      <c r="Q73" s="22" t="str">
        <f>IF(squadre!Q14=1, Q14, "-")</f>
        <v>-</v>
      </c>
      <c r="R73" s="22" t="str">
        <f>IF(squadre!R14=1, R14, "-")</f>
        <v>-</v>
      </c>
      <c r="S73" s="22">
        <f>IF(squadre!S14=1, S14, "-")</f>
        <v>6.5</v>
      </c>
      <c r="T73" s="22">
        <f>IF(squadre!T14=1, T14, "-")</f>
        <v>6.2</v>
      </c>
      <c r="U73" s="22">
        <f>IF(squadre!U14=1, U14, "-")</f>
        <v>5.7</v>
      </c>
      <c r="V73" s="22" t="str">
        <f>IF(squadre!V14=1, V14, "-")</f>
        <v>-</v>
      </c>
      <c r="Y73" s="12">
        <v>12</v>
      </c>
      <c r="Z73" s="14" t="str">
        <f>IF(squadre!BC14="1v",C14,"-")</f>
        <v>-</v>
      </c>
      <c r="AA73" s="14" t="str">
        <f>IF(squadre!BD14="1v",D14,"-")</f>
        <v>-</v>
      </c>
      <c r="AB73" s="14" t="str">
        <f>IF(squadre!BE14="1v",E14,"-")</f>
        <v>-</v>
      </c>
      <c r="AC73" s="14" t="str">
        <f>IF(squadre!BF14="1v",F14,"-")</f>
        <v>-</v>
      </c>
      <c r="AD73" s="14" t="str">
        <f>IF(squadre!BG14="1v",G14,"-")</f>
        <v>-</v>
      </c>
      <c r="AE73" s="14" t="str">
        <f>IF(squadre!BH14="1v",H14,"-")</f>
        <v>-</v>
      </c>
      <c r="AF73" s="14" t="str">
        <f>IF(squadre!BI14="1v",I14,"-")</f>
        <v>-</v>
      </c>
      <c r="AG73" s="14">
        <f>IF(squadre!BJ14="1v",J14,"-")</f>
        <v>6.1</v>
      </c>
      <c r="AH73" s="14">
        <f>IF(squadre!BK14="1v",K14,"-")</f>
        <v>6.3</v>
      </c>
      <c r="AI73" s="14">
        <f>IF(squadre!BL14="1v",L14,"-")</f>
        <v>6.6</v>
      </c>
      <c r="AJ73" s="14" t="str">
        <f>IF(squadre!BM14="1v",M14,"-")</f>
        <v>-</v>
      </c>
      <c r="AK73" s="14" t="str">
        <f>IF(squadre!BN14="1v",N14,"-")</f>
        <v>-</v>
      </c>
      <c r="AL73" s="14" t="str">
        <f>IF(squadre!BO14="1v",O14,"-")</f>
        <v>-</v>
      </c>
      <c r="AM73" s="14" t="str">
        <f>IF(squadre!BP14="1v",P14,"-")</f>
        <v>-</v>
      </c>
      <c r="AN73" s="14" t="str">
        <f>IF(squadre!BQ14="1v",Q14,"-")</f>
        <v>-</v>
      </c>
      <c r="AO73" s="14" t="str">
        <f>IF(squadre!BR14="1v",R14,"-")</f>
        <v>-</v>
      </c>
      <c r="AP73" s="14">
        <f>IF(squadre!BS14="1v",S14,"-")</f>
        <v>6.5</v>
      </c>
      <c r="AQ73" s="14">
        <f>IF(squadre!BT14="1v",T14,"-")</f>
        <v>6.2</v>
      </c>
      <c r="AR73" s="14" t="str">
        <f>IF(squadre!BU14="1v",U14,"-")</f>
        <v>-</v>
      </c>
      <c r="AS73" s="14" t="str">
        <f>IF(squadre!BV14="1v",V14,"-")</f>
        <v>-</v>
      </c>
      <c r="AV73" s="12">
        <v>12</v>
      </c>
      <c r="AW73" s="14" t="str">
        <f>IF(squadre!BC14="1p", C14, "-")</f>
        <v>-</v>
      </c>
      <c r="AX73" s="14" t="str">
        <f>IF(squadre!BD14="1p", D14, "-")</f>
        <v>-</v>
      </c>
      <c r="AY73" s="14" t="str">
        <f>IF(squadre!BE14="1p", E14, "-")</f>
        <v>-</v>
      </c>
      <c r="AZ73" s="14" t="str">
        <f>IF(squadre!BF14="1p", F14, "-")</f>
        <v>-</v>
      </c>
      <c r="BA73" s="14" t="str">
        <f>IF(squadre!BG14="1p", G14, "-")</f>
        <v>-</v>
      </c>
      <c r="BB73" s="14" t="str">
        <f>IF(squadre!BH14="1p", H14, "-")</f>
        <v>-</v>
      </c>
      <c r="BC73" s="14">
        <f>IF(squadre!BI14="1p", I14, "-")</f>
        <v>6.2</v>
      </c>
      <c r="BD73" s="14" t="str">
        <f>IF(squadre!BJ14="1p", J14, "-")</f>
        <v>-</v>
      </c>
      <c r="BE73" s="14" t="str">
        <f>IF(squadre!BK14="1p", K14, "-")</f>
        <v>-</v>
      </c>
      <c r="BF73" s="14" t="str">
        <f>IF(squadre!BL14="1p", L14, "-")</f>
        <v>-</v>
      </c>
      <c r="BG73" s="14" t="str">
        <f>IF(squadre!BM14="1p", M14, "-")</f>
        <v>-</v>
      </c>
      <c r="BH73" s="14" t="str">
        <f>IF(squadre!BN14="1p", N14, "-")</f>
        <v>-</v>
      </c>
      <c r="BI73" s="14" t="str">
        <f>IF(squadre!BO14="1p", O14, "-")</f>
        <v>-</v>
      </c>
      <c r="BJ73" s="14">
        <f>IF(squadre!BP14="1p", P14, "-")</f>
        <v>5.9</v>
      </c>
      <c r="BK73" s="14" t="str">
        <f>IF(squadre!BQ14="1p", Q14, "-")</f>
        <v>-</v>
      </c>
      <c r="BL73" s="14" t="str">
        <f>IF(squadre!BR14="1p", R14, "-")</f>
        <v>-</v>
      </c>
      <c r="BM73" s="14" t="str">
        <f>IF(squadre!BS14="1p", S14, "-")</f>
        <v>-</v>
      </c>
      <c r="BN73" s="14" t="str">
        <f>IF(squadre!BT14="1p", T14, "-")</f>
        <v>-</v>
      </c>
      <c r="BO73" s="14">
        <f>IF(squadre!BU14="1p", U14, "-")</f>
        <v>5.7</v>
      </c>
      <c r="BP73" s="14" t="str">
        <f>IF(squadre!BV14="1p", V14, "-")</f>
        <v>-</v>
      </c>
      <c r="BS73" s="12">
        <v>12</v>
      </c>
      <c r="BT73" s="14" t="str">
        <f>IF(squadre!BC14="1s", C14, "-")</f>
        <v>-</v>
      </c>
      <c r="BU73" s="14">
        <f>IF(squadre!BD14="1s", D14, "-")</f>
        <v>5.9</v>
      </c>
      <c r="BV73" s="14" t="str">
        <f>IF(squadre!BE14="1s", E14, "-")</f>
        <v>-</v>
      </c>
      <c r="BW73" s="14">
        <f>IF(squadre!BF14="1s", F14, "-")</f>
        <v>5.6</v>
      </c>
      <c r="BX73" s="14" t="str">
        <f>IF(squadre!BG14="1s", G14, "-")</f>
        <v>-</v>
      </c>
      <c r="BY73" s="14" t="str">
        <f>IF(squadre!BH14="1s", H14, "-")</f>
        <v>-</v>
      </c>
      <c r="BZ73" s="14" t="str">
        <f>IF(squadre!BI14="1s", I14, "-")</f>
        <v>-</v>
      </c>
      <c r="CA73" s="14" t="str">
        <f>IF(squadre!BJ14="1s", J14, "-")</f>
        <v>-</v>
      </c>
      <c r="CB73" s="14" t="str">
        <f>IF(squadre!BK14="1s", K14, "-")</f>
        <v>-</v>
      </c>
      <c r="CC73" s="14" t="str">
        <f>IF(squadre!BL14="1s", L14, "-")</f>
        <v>-</v>
      </c>
      <c r="CD73" s="14" t="str">
        <f>IF(squadre!BM14="1s", M14, "-")</f>
        <v>-</v>
      </c>
      <c r="CE73" s="14" t="str">
        <f>IF(squadre!BN14="1s", N14, "-")</f>
        <v>-</v>
      </c>
      <c r="CF73" s="14" t="str">
        <f>IF(squadre!BO14="1s", O14, "-")</f>
        <v>-</v>
      </c>
      <c r="CG73" s="14" t="str">
        <f>IF(squadre!BP14="1s", P14, "-")</f>
        <v>-</v>
      </c>
      <c r="CH73" s="14" t="str">
        <f>IF(squadre!BQ14="1s", Q14, "-")</f>
        <v>-</v>
      </c>
      <c r="CI73" s="14" t="str">
        <f>IF(squadre!BR14="1s", R14, "-")</f>
        <v>-</v>
      </c>
      <c r="CJ73" s="14" t="str">
        <f>IF(squadre!BS14="1s", S14, "-")</f>
        <v>-</v>
      </c>
      <c r="CK73" s="14" t="str">
        <f>IF(squadre!BT14="1s", T14, "-")</f>
        <v>-</v>
      </c>
      <c r="CL73" s="14" t="str">
        <f>IF(squadre!BU14="1s", U14, "-")</f>
        <v>-</v>
      </c>
      <c r="CM73" s="14" t="str">
        <f>IF(squadre!BV14="1s", V14, "-")</f>
        <v>-</v>
      </c>
    </row>
    <row r="74" spans="2:91" x14ac:dyDescent="0.3">
      <c r="B74" s="12">
        <v>13</v>
      </c>
      <c r="C74" s="22">
        <f>IF(squadre!C15=1, C15, "-")</f>
        <v>6.6</v>
      </c>
      <c r="D74" s="22" t="str">
        <f>IF(squadre!D15=1, D15, "-")</f>
        <v>-</v>
      </c>
      <c r="E74" s="22">
        <f>IF(squadre!E15=1, E15, "-")</f>
        <v>6</v>
      </c>
      <c r="F74" s="22" t="str">
        <f>IF(squadre!F15=1, F15, "-")</f>
        <v>-</v>
      </c>
      <c r="G74" s="22">
        <f>IF(squadre!G15=1, G15, "-")</f>
        <v>6.3</v>
      </c>
      <c r="H74" s="22" t="str">
        <f>IF(squadre!H15=1, H15, "-")</f>
        <v>-</v>
      </c>
      <c r="I74" s="22" t="str">
        <f>IF(squadre!I15=1, I15, "-")</f>
        <v>-</v>
      </c>
      <c r="J74" s="22" t="str">
        <f>IF(squadre!J15=1, J15, "-")</f>
        <v>-</v>
      </c>
      <c r="K74" s="22" t="str">
        <f>IF(squadre!K15=1, K15, "-")</f>
        <v>-</v>
      </c>
      <c r="L74" s="22" t="str">
        <f>IF(squadre!L15=1, L15, "-")</f>
        <v>-</v>
      </c>
      <c r="M74" s="22">
        <f>IF(squadre!M15=1, M15, "-")</f>
        <v>6.1</v>
      </c>
      <c r="N74" s="22">
        <f>IF(squadre!N15=1, N15, "-")</f>
        <v>5.9</v>
      </c>
      <c r="O74" s="22">
        <f>IF(squadre!O15=1, O15, "-")</f>
        <v>6.6</v>
      </c>
      <c r="P74" s="22" t="str">
        <f>IF(squadre!P15=1, P15, "-")</f>
        <v>-</v>
      </c>
      <c r="Q74" s="22">
        <f>IF(squadre!Q15=1, Q15, "-")</f>
        <v>6.1</v>
      </c>
      <c r="R74" s="22">
        <f>IF(squadre!R15=1, R15, "-")</f>
        <v>6.7</v>
      </c>
      <c r="S74" s="22" t="str">
        <f>IF(squadre!S15=1, S15, "-")</f>
        <v>-</v>
      </c>
      <c r="T74" s="22" t="str">
        <f>IF(squadre!T15=1, T15, "-")</f>
        <v>-</v>
      </c>
      <c r="U74" s="22">
        <f>IF(squadre!U15=1, U15, "-")</f>
        <v>5.8</v>
      </c>
      <c r="V74" s="22">
        <f>IF(squadre!V15=1, V15, "-")</f>
        <v>6.3</v>
      </c>
      <c r="Y74" s="12">
        <v>13</v>
      </c>
      <c r="Z74" s="14" t="str">
        <f>IF(squadre!BC15="1v",C15,"-")</f>
        <v>-</v>
      </c>
      <c r="AA74" s="14" t="str">
        <f>IF(squadre!BD15="1v",D15,"-")</f>
        <v>-</v>
      </c>
      <c r="AB74" s="14" t="str">
        <f>IF(squadre!BE15="1v",E15,"-")</f>
        <v>-</v>
      </c>
      <c r="AC74" s="14" t="str">
        <f>IF(squadre!BF15="1v",F15,"-")</f>
        <v>-</v>
      </c>
      <c r="AD74" s="14">
        <f>IF(squadre!BG15="1v",G15,"-")</f>
        <v>6.3</v>
      </c>
      <c r="AE74" s="14" t="str">
        <f>IF(squadre!BH15="1v",H15,"-")</f>
        <v>-</v>
      </c>
      <c r="AF74" s="14" t="str">
        <f>IF(squadre!BI15="1v",I15,"-")</f>
        <v>-</v>
      </c>
      <c r="AG74" s="14" t="str">
        <f>IF(squadre!BJ15="1v",J15,"-")</f>
        <v>-</v>
      </c>
      <c r="AH74" s="14" t="str">
        <f>IF(squadre!BK15="1v",K15,"-")</f>
        <v>-</v>
      </c>
      <c r="AI74" s="14" t="str">
        <f>IF(squadre!BL15="1v",L15,"-")</f>
        <v>-</v>
      </c>
      <c r="AJ74" s="14" t="str">
        <f>IF(squadre!BM15="1v",M15,"-")</f>
        <v>-</v>
      </c>
      <c r="AK74" s="14" t="str">
        <f>IF(squadre!BN15="1v",N15,"-")</f>
        <v>-</v>
      </c>
      <c r="AL74" s="14">
        <f>IF(squadre!BO15="1v",O15,"-")</f>
        <v>6.6</v>
      </c>
      <c r="AM74" s="14" t="str">
        <f>IF(squadre!BP15="1v",P15,"-")</f>
        <v>-</v>
      </c>
      <c r="AN74" s="14">
        <f>IF(squadre!BQ15="1v",Q15,"-")</f>
        <v>6.1</v>
      </c>
      <c r="AO74" s="14">
        <f>IF(squadre!BR15="1v",R15,"-")</f>
        <v>6.7</v>
      </c>
      <c r="AP74" s="14" t="str">
        <f>IF(squadre!BS15="1v",S15,"-")</f>
        <v>-</v>
      </c>
      <c r="AQ74" s="14" t="str">
        <f>IF(squadre!BT15="1v",T15,"-")</f>
        <v>-</v>
      </c>
      <c r="AR74" s="14" t="str">
        <f>IF(squadre!BU15="1v",U15,"-")</f>
        <v>-</v>
      </c>
      <c r="AS74" s="14">
        <f>IF(squadre!BV15="1v",V15,"-")</f>
        <v>6.3</v>
      </c>
      <c r="AV74" s="12">
        <v>13</v>
      </c>
      <c r="AW74" s="14">
        <f>IF(squadre!BC15="1p", C15, "-")</f>
        <v>6.6</v>
      </c>
      <c r="AX74" s="14" t="str">
        <f>IF(squadre!BD15="1p", D15, "-")</f>
        <v>-</v>
      </c>
      <c r="AY74" s="14">
        <f>IF(squadre!BE15="1p", E15, "-")</f>
        <v>6</v>
      </c>
      <c r="AZ74" s="14" t="str">
        <f>IF(squadre!BF15="1p", F15, "-")</f>
        <v>-</v>
      </c>
      <c r="BA74" s="14" t="str">
        <f>IF(squadre!BG15="1p", G15, "-")</f>
        <v>-</v>
      </c>
      <c r="BB74" s="14" t="str">
        <f>IF(squadre!BH15="1p", H15, "-")</f>
        <v>-</v>
      </c>
      <c r="BC74" s="14" t="str">
        <f>IF(squadre!BI15="1p", I15, "-")</f>
        <v>-</v>
      </c>
      <c r="BD74" s="14" t="str">
        <f>IF(squadre!BJ15="1p", J15, "-")</f>
        <v>-</v>
      </c>
      <c r="BE74" s="14" t="str">
        <f>IF(squadre!BK15="1p", K15, "-")</f>
        <v>-</v>
      </c>
      <c r="BF74" s="14" t="str">
        <f>IF(squadre!BL15="1p", L15, "-")</f>
        <v>-</v>
      </c>
      <c r="BG74" s="14" t="str">
        <f>IF(squadre!BM15="1p", M15, "-")</f>
        <v>-</v>
      </c>
      <c r="BH74" s="14" t="str">
        <f>IF(squadre!BN15="1p", N15, "-")</f>
        <v>-</v>
      </c>
      <c r="BI74" s="14" t="str">
        <f>IF(squadre!BO15="1p", O15, "-")</f>
        <v>-</v>
      </c>
      <c r="BJ74" s="14" t="str">
        <f>IF(squadre!BP15="1p", P15, "-")</f>
        <v>-</v>
      </c>
      <c r="BK74" s="14" t="str">
        <f>IF(squadre!BQ15="1p", Q15, "-")</f>
        <v>-</v>
      </c>
      <c r="BL74" s="14" t="str">
        <f>IF(squadre!BR15="1p", R15, "-")</f>
        <v>-</v>
      </c>
      <c r="BM74" s="14" t="str">
        <f>IF(squadre!BS15="1p", S15, "-")</f>
        <v>-</v>
      </c>
      <c r="BN74" s="14" t="str">
        <f>IF(squadre!BT15="1p", T15, "-")</f>
        <v>-</v>
      </c>
      <c r="BO74" s="14" t="str">
        <f>IF(squadre!BU15="1p", U15, "-")</f>
        <v>-</v>
      </c>
      <c r="BP74" s="14" t="str">
        <f>IF(squadre!BV15="1p", V15, "-")</f>
        <v>-</v>
      </c>
      <c r="BS74" s="12">
        <v>13</v>
      </c>
      <c r="BT74" s="14" t="str">
        <f>IF(squadre!BC15="1s", C15, "-")</f>
        <v>-</v>
      </c>
      <c r="BU74" s="14" t="str">
        <f>IF(squadre!BD15="1s", D15, "-")</f>
        <v>-</v>
      </c>
      <c r="BV74" s="14" t="str">
        <f>IF(squadre!BE15="1s", E15, "-")</f>
        <v>-</v>
      </c>
      <c r="BW74" s="14" t="str">
        <f>IF(squadre!BF15="1s", F15, "-")</f>
        <v>-</v>
      </c>
      <c r="BX74" s="14" t="str">
        <f>IF(squadre!BG15="1s", G15, "-")</f>
        <v>-</v>
      </c>
      <c r="BY74" s="14" t="str">
        <f>IF(squadre!BH15="1s", H15, "-")</f>
        <v>-</v>
      </c>
      <c r="BZ74" s="14" t="str">
        <f>IF(squadre!BI15="1s", I15, "-")</f>
        <v>-</v>
      </c>
      <c r="CA74" s="14" t="str">
        <f>IF(squadre!BJ15="1s", J15, "-")</f>
        <v>-</v>
      </c>
      <c r="CB74" s="14" t="str">
        <f>IF(squadre!BK15="1s", K15, "-")</f>
        <v>-</v>
      </c>
      <c r="CC74" s="14" t="str">
        <f>IF(squadre!BL15="1s", L15, "-")</f>
        <v>-</v>
      </c>
      <c r="CD74" s="14">
        <f>IF(squadre!BM15="1s", M15, "-")</f>
        <v>6.1</v>
      </c>
      <c r="CE74" s="14">
        <f>IF(squadre!BN15="1s", N15, "-")</f>
        <v>5.9</v>
      </c>
      <c r="CF74" s="14" t="str">
        <f>IF(squadre!BO15="1s", O15, "-")</f>
        <v>-</v>
      </c>
      <c r="CG74" s="14" t="str">
        <f>IF(squadre!BP15="1s", P15, "-")</f>
        <v>-</v>
      </c>
      <c r="CH74" s="14" t="str">
        <f>IF(squadre!BQ15="1s", Q15, "-")</f>
        <v>-</v>
      </c>
      <c r="CI74" s="14" t="str">
        <f>IF(squadre!BR15="1s", R15, "-")</f>
        <v>-</v>
      </c>
      <c r="CJ74" s="14" t="str">
        <f>IF(squadre!BS15="1s", S15, "-")</f>
        <v>-</v>
      </c>
      <c r="CK74" s="14" t="str">
        <f>IF(squadre!BT15="1s", T15, "-")</f>
        <v>-</v>
      </c>
      <c r="CL74" s="14">
        <f>IF(squadre!BU15="1s", U15, "-")</f>
        <v>5.8</v>
      </c>
      <c r="CM74" s="14" t="str">
        <f>IF(squadre!BV15="1s", V15, "-")</f>
        <v>-</v>
      </c>
    </row>
    <row r="75" spans="2:91" x14ac:dyDescent="0.3">
      <c r="B75" s="12">
        <v>14</v>
      </c>
      <c r="C75" s="22" t="str">
        <f>IF(squadre!C16=1, C16, "-")</f>
        <v>-</v>
      </c>
      <c r="D75" s="22">
        <f>IF(squadre!D16=1, D16, "-")</f>
        <v>6.3</v>
      </c>
      <c r="E75" s="22" t="str">
        <f>IF(squadre!E16=1, E16, "-")</f>
        <v>-</v>
      </c>
      <c r="F75" s="22">
        <f>IF(squadre!F16=1, F16, "-")</f>
        <v>5.8</v>
      </c>
      <c r="G75" s="22" t="str">
        <f>IF(squadre!G16=1, G16, "-")</f>
        <v>-</v>
      </c>
      <c r="H75" s="22">
        <f>IF(squadre!H16=1, H16, "-")</f>
        <v>5.9</v>
      </c>
      <c r="I75" s="22">
        <f>IF(squadre!I16=1, I16, "-")</f>
        <v>6.4</v>
      </c>
      <c r="J75" s="22">
        <f>IF(squadre!J16=1, J16, "-")</f>
        <v>5.5</v>
      </c>
      <c r="K75" s="22">
        <f>IF(squadre!K16=1, K16, "-")</f>
        <v>5.6</v>
      </c>
      <c r="L75" s="22">
        <f>IF(squadre!L16=1, L16, "-")</f>
        <v>6.3</v>
      </c>
      <c r="M75" s="22">
        <f>IF(squadre!M16=1, M16, "-")</f>
        <v>6.4</v>
      </c>
      <c r="N75" s="22" t="str">
        <f>IF(squadre!N16=1, N16, "-")</f>
        <v>-</v>
      </c>
      <c r="O75" s="22" t="str">
        <f>IF(squadre!O16=1, O16, "-")</f>
        <v>-</v>
      </c>
      <c r="P75" s="22">
        <f>IF(squadre!P16=1, P16, "-")</f>
        <v>6.2</v>
      </c>
      <c r="Q75" s="22" t="str">
        <f>IF(squadre!Q16=1, Q16, "-")</f>
        <v>-</v>
      </c>
      <c r="R75" s="22" t="str">
        <f>IF(squadre!R16=1, R16, "-")</f>
        <v>-</v>
      </c>
      <c r="S75" s="22">
        <f>IF(squadre!S16=1, S16, "-")</f>
        <v>6.2</v>
      </c>
      <c r="T75" s="22" t="str">
        <f>IF(squadre!T16=1, T16, "-")</f>
        <v>-</v>
      </c>
      <c r="U75" s="22" t="str">
        <f>IF(squadre!U16=1, U16, "-")</f>
        <v>-</v>
      </c>
      <c r="V75" s="22" t="str">
        <f>IF(squadre!V16=1, V16, "-")</f>
        <v>-</v>
      </c>
      <c r="Y75" s="12">
        <v>14</v>
      </c>
      <c r="Z75" s="14" t="str">
        <f>IF(squadre!BC16="1v",C16,"-")</f>
        <v>-</v>
      </c>
      <c r="AA75" s="14">
        <f>IF(squadre!BD16="1v",D16,"-")</f>
        <v>6.3</v>
      </c>
      <c r="AB75" s="14" t="str">
        <f>IF(squadre!BE16="1v",E16,"-")</f>
        <v>-</v>
      </c>
      <c r="AC75" s="14" t="str">
        <f>IF(squadre!BF16="1v",F16,"-")</f>
        <v>-</v>
      </c>
      <c r="AD75" s="14" t="str">
        <f>IF(squadre!BG16="1v",G16,"-")</f>
        <v>-</v>
      </c>
      <c r="AE75" s="14" t="str">
        <f>IF(squadre!BH16="1v",H16,"-")</f>
        <v>-</v>
      </c>
      <c r="AF75" s="14">
        <f>IF(squadre!BI16="1v",I16,"-")</f>
        <v>6.4</v>
      </c>
      <c r="AG75" s="14" t="str">
        <f>IF(squadre!BJ16="1v",J16,"-")</f>
        <v>-</v>
      </c>
      <c r="AH75" s="14" t="str">
        <f>IF(squadre!BK16="1v",K16,"-")</f>
        <v>-</v>
      </c>
      <c r="AI75" s="14">
        <f>IF(squadre!BL16="1v",L16,"-")</f>
        <v>6.3</v>
      </c>
      <c r="AJ75" s="14">
        <f>IF(squadre!BM16="1v",M16,"-")</f>
        <v>6.4</v>
      </c>
      <c r="AK75" s="14" t="str">
        <f>IF(squadre!BN16="1v",N16,"-")</f>
        <v>-</v>
      </c>
      <c r="AL75" s="14" t="str">
        <f>IF(squadre!BO16="1v",O16,"-")</f>
        <v>-</v>
      </c>
      <c r="AM75" s="14">
        <f>IF(squadre!BP16="1v",P16,"-")</f>
        <v>6.2</v>
      </c>
      <c r="AN75" s="14" t="str">
        <f>IF(squadre!BQ16="1v",Q16,"-")</f>
        <v>-</v>
      </c>
      <c r="AO75" s="14" t="str">
        <f>IF(squadre!BR16="1v",R16,"-")</f>
        <v>-</v>
      </c>
      <c r="AP75" s="14" t="str">
        <f>IF(squadre!BS16="1v",S16,"-")</f>
        <v>-</v>
      </c>
      <c r="AQ75" s="14" t="str">
        <f>IF(squadre!BT16="1v",T16,"-")</f>
        <v>-</v>
      </c>
      <c r="AR75" s="14" t="str">
        <f>IF(squadre!BU16="1v",U16,"-")</f>
        <v>-</v>
      </c>
      <c r="AS75" s="14" t="str">
        <f>IF(squadre!BV16="1v",V16,"-")</f>
        <v>-</v>
      </c>
      <c r="AV75" s="12">
        <v>14</v>
      </c>
      <c r="AW75" s="14" t="str">
        <f>IF(squadre!BC16="1p", C16, "-")</f>
        <v>-</v>
      </c>
      <c r="AX75" s="14" t="str">
        <f>IF(squadre!BD16="1p", D16, "-")</f>
        <v>-</v>
      </c>
      <c r="AY75" s="14" t="str">
        <f>IF(squadre!BE16="1p", E16, "-")</f>
        <v>-</v>
      </c>
      <c r="AZ75" s="14" t="str">
        <f>IF(squadre!BF16="1p", F16, "-")</f>
        <v>-</v>
      </c>
      <c r="BA75" s="14" t="str">
        <f>IF(squadre!BG16="1p", G16, "-")</f>
        <v>-</v>
      </c>
      <c r="BB75" s="14">
        <f>IF(squadre!BH16="1p", H16, "-")</f>
        <v>5.9</v>
      </c>
      <c r="BC75" s="14" t="str">
        <f>IF(squadre!BI16="1p", I16, "-")</f>
        <v>-</v>
      </c>
      <c r="BD75" s="14" t="str">
        <f>IF(squadre!BJ16="1p", J16, "-")</f>
        <v>-</v>
      </c>
      <c r="BE75" s="14" t="str">
        <f>IF(squadre!BK16="1p", K16, "-")</f>
        <v>-</v>
      </c>
      <c r="BF75" s="14" t="str">
        <f>IF(squadre!BL16="1p", L16, "-")</f>
        <v>-</v>
      </c>
      <c r="BG75" s="14" t="str">
        <f>IF(squadre!BM16="1p", M16, "-")</f>
        <v>-</v>
      </c>
      <c r="BH75" s="14" t="str">
        <f>IF(squadre!BN16="1p", N16, "-")</f>
        <v>-</v>
      </c>
      <c r="BI75" s="14" t="str">
        <f>IF(squadre!BO16="1p", O16, "-")</f>
        <v>-</v>
      </c>
      <c r="BJ75" s="14" t="str">
        <f>IF(squadre!BP16="1p", P16, "-")</f>
        <v>-</v>
      </c>
      <c r="BK75" s="14" t="str">
        <f>IF(squadre!BQ16="1p", Q16, "-")</f>
        <v>-</v>
      </c>
      <c r="BL75" s="14" t="str">
        <f>IF(squadre!BR16="1p", R16, "-")</f>
        <v>-</v>
      </c>
      <c r="BM75" s="14">
        <f>IF(squadre!BS16="1p", S16, "-")</f>
        <v>6.2</v>
      </c>
      <c r="BN75" s="14" t="str">
        <f>IF(squadre!BT16="1p", T16, "-")</f>
        <v>-</v>
      </c>
      <c r="BO75" s="14" t="str">
        <f>IF(squadre!BU16="1p", U16, "-")</f>
        <v>-</v>
      </c>
      <c r="BP75" s="14" t="str">
        <f>IF(squadre!BV16="1p", V16, "-")</f>
        <v>-</v>
      </c>
      <c r="BS75" s="12">
        <v>14</v>
      </c>
      <c r="BT75" s="14" t="str">
        <f>IF(squadre!BC16="1s", C16, "-")</f>
        <v>-</v>
      </c>
      <c r="BU75" s="14" t="str">
        <f>IF(squadre!BD16="1s", D16, "-")</f>
        <v>-</v>
      </c>
      <c r="BV75" s="14" t="str">
        <f>IF(squadre!BE16="1s", E16, "-")</f>
        <v>-</v>
      </c>
      <c r="BW75" s="14">
        <f>IF(squadre!BF16="1s", F16, "-")</f>
        <v>5.8</v>
      </c>
      <c r="BX75" s="14" t="str">
        <f>IF(squadre!BG16="1s", G16, "-")</f>
        <v>-</v>
      </c>
      <c r="BY75" s="14" t="str">
        <f>IF(squadre!BH16="1s", H16, "-")</f>
        <v>-</v>
      </c>
      <c r="BZ75" s="14" t="str">
        <f>IF(squadre!BI16="1s", I16, "-")</f>
        <v>-</v>
      </c>
      <c r="CA75" s="14">
        <f>IF(squadre!BJ16="1s", J16, "-")</f>
        <v>5.5</v>
      </c>
      <c r="CB75" s="14">
        <f>IF(squadre!BK16="1s", K16, "-")</f>
        <v>5.6</v>
      </c>
      <c r="CC75" s="14" t="str">
        <f>IF(squadre!BL16="1s", L16, "-")</f>
        <v>-</v>
      </c>
      <c r="CD75" s="14" t="str">
        <f>IF(squadre!BM16="1s", M16, "-")</f>
        <v>-</v>
      </c>
      <c r="CE75" s="14" t="str">
        <f>IF(squadre!BN16="1s", N16, "-")</f>
        <v>-</v>
      </c>
      <c r="CF75" s="14" t="str">
        <f>IF(squadre!BO16="1s", O16, "-")</f>
        <v>-</v>
      </c>
      <c r="CG75" s="14" t="str">
        <f>IF(squadre!BP16="1s", P16, "-")</f>
        <v>-</v>
      </c>
      <c r="CH75" s="14" t="str">
        <f>IF(squadre!BQ16="1s", Q16, "-")</f>
        <v>-</v>
      </c>
      <c r="CI75" s="14" t="str">
        <f>IF(squadre!BR16="1s", R16, "-")</f>
        <v>-</v>
      </c>
      <c r="CJ75" s="14" t="str">
        <f>IF(squadre!BS16="1s", S16, "-")</f>
        <v>-</v>
      </c>
      <c r="CK75" s="14" t="str">
        <f>IF(squadre!BT16="1s", T16, "-")</f>
        <v>-</v>
      </c>
      <c r="CL75" s="14" t="str">
        <f>IF(squadre!BU16="1s", U16, "-")</f>
        <v>-</v>
      </c>
      <c r="CM75" s="14" t="str">
        <f>IF(squadre!BV16="1s", V16, "-")</f>
        <v>-</v>
      </c>
    </row>
    <row r="76" spans="2:91" x14ac:dyDescent="0.3">
      <c r="B76" s="12">
        <v>15</v>
      </c>
      <c r="C76" s="22">
        <f>IF(squadre!C17=1, C17, "-")</f>
        <v>5.9</v>
      </c>
      <c r="D76" s="22">
        <f>IF(squadre!D17=1, D17, "-")</f>
        <v>6.4</v>
      </c>
      <c r="E76" s="22">
        <f>IF(squadre!E17=1, E17, "-")</f>
        <v>6.1</v>
      </c>
      <c r="F76" s="22" t="str">
        <f>IF(squadre!F17=1, F17, "-")</f>
        <v>-</v>
      </c>
      <c r="G76" s="22" t="str">
        <f>IF(squadre!G17=1, G17, "-")</f>
        <v>-</v>
      </c>
      <c r="H76" s="22" t="str">
        <f>IF(squadre!H17=1, H17, "-")</f>
        <v>-</v>
      </c>
      <c r="I76" s="22" t="str">
        <f>IF(squadre!I17=1, I17, "-")</f>
        <v>-</v>
      </c>
      <c r="J76" s="22" t="str">
        <f>IF(squadre!J17=1, J17, "-")</f>
        <v>-</v>
      </c>
      <c r="K76" s="22">
        <f>IF(squadre!K17=1, K17, "-")</f>
        <v>6.3</v>
      </c>
      <c r="L76" s="22" t="str">
        <f>IF(squadre!L17=1, L17, "-")</f>
        <v>-</v>
      </c>
      <c r="M76" s="22" t="str">
        <f>IF(squadre!M17=1, M17, "-")</f>
        <v>-</v>
      </c>
      <c r="N76" s="22">
        <f>IF(squadre!N17=1, N17, "-")</f>
        <v>6</v>
      </c>
      <c r="O76" s="22" t="str">
        <f>IF(squadre!O17=1, O17, "-")</f>
        <v>-</v>
      </c>
      <c r="P76" s="22" t="str">
        <f>IF(squadre!P17=1, P17, "-")</f>
        <v>-</v>
      </c>
      <c r="Q76" s="22">
        <f>IF(squadre!Q17=1, Q17, "-")</f>
        <v>6.3</v>
      </c>
      <c r="R76" s="22">
        <f>IF(squadre!R17=1, R17, "-")</f>
        <v>5.6</v>
      </c>
      <c r="S76" s="22" t="str">
        <f>IF(squadre!S17=1, S17, "-")</f>
        <v>-</v>
      </c>
      <c r="T76" s="22">
        <f>IF(squadre!T17=1, T17, "-")</f>
        <v>6</v>
      </c>
      <c r="U76" s="22">
        <f>IF(squadre!U17=1, U17, "-")</f>
        <v>5.4</v>
      </c>
      <c r="V76" s="22">
        <f>IF(squadre!V17=1, V17, "-")</f>
        <v>6.1</v>
      </c>
      <c r="Y76" s="12">
        <v>15</v>
      </c>
      <c r="Z76" s="14" t="str">
        <f>IF(squadre!BC17="1v",C17,"-")</f>
        <v>-</v>
      </c>
      <c r="AA76" s="14" t="str">
        <f>IF(squadre!BD17="1v",D17,"-")</f>
        <v>-</v>
      </c>
      <c r="AB76" s="14" t="str">
        <f>IF(squadre!BE17="1v",E17,"-")</f>
        <v>-</v>
      </c>
      <c r="AC76" s="14" t="str">
        <f>IF(squadre!BF17="1v",F17,"-")</f>
        <v>-</v>
      </c>
      <c r="AD76" s="14" t="str">
        <f>IF(squadre!BG17="1v",G17,"-")</f>
        <v>-</v>
      </c>
      <c r="AE76" s="14" t="str">
        <f>IF(squadre!BH17="1v",H17,"-")</f>
        <v>-</v>
      </c>
      <c r="AF76" s="14" t="str">
        <f>IF(squadre!BI17="1v",I17,"-")</f>
        <v>-</v>
      </c>
      <c r="AG76" s="14" t="str">
        <f>IF(squadre!BJ17="1v",J17,"-")</f>
        <v>-</v>
      </c>
      <c r="AH76" s="14">
        <f>IF(squadre!BK17="1v",K17,"-")</f>
        <v>6.3</v>
      </c>
      <c r="AI76" s="14" t="str">
        <f>IF(squadre!BL17="1v",L17,"-")</f>
        <v>-</v>
      </c>
      <c r="AJ76" s="14" t="str">
        <f>IF(squadre!BM17="1v",M17,"-")</f>
        <v>-</v>
      </c>
      <c r="AK76" s="14" t="str">
        <f>IF(squadre!BN17="1v",N17,"-")</f>
        <v>-</v>
      </c>
      <c r="AL76" s="14" t="str">
        <f>IF(squadre!BO17="1v",O17,"-")</f>
        <v>-</v>
      </c>
      <c r="AM76" s="14" t="str">
        <f>IF(squadre!BP17="1v",P17,"-")</f>
        <v>-</v>
      </c>
      <c r="AN76" s="14" t="str">
        <f>IF(squadre!BQ17="1v",Q17,"-")</f>
        <v>-</v>
      </c>
      <c r="AO76" s="14" t="str">
        <f>IF(squadre!BR17="1v",R17,"-")</f>
        <v>-</v>
      </c>
      <c r="AP76" s="14" t="str">
        <f>IF(squadre!BS17="1v",S17,"-")</f>
        <v>-</v>
      </c>
      <c r="AQ76" s="14" t="str">
        <f>IF(squadre!BT17="1v",T17,"-")</f>
        <v>-</v>
      </c>
      <c r="AR76" s="14" t="str">
        <f>IF(squadre!BU17="1v",U17,"-")</f>
        <v>-</v>
      </c>
      <c r="AS76" s="14">
        <f>IF(squadre!BV17="1v",V17,"-")</f>
        <v>6.1</v>
      </c>
      <c r="AV76" s="12">
        <v>15</v>
      </c>
      <c r="AW76" s="14">
        <f>IF(squadre!BC17="1p", C17, "-")</f>
        <v>5.9</v>
      </c>
      <c r="AX76" s="14">
        <f>IF(squadre!BD17="1p", D17, "-")</f>
        <v>6.4</v>
      </c>
      <c r="AY76" s="14">
        <f>IF(squadre!BE17="1p", E17, "-")</f>
        <v>6.1</v>
      </c>
      <c r="AZ76" s="14" t="str">
        <f>IF(squadre!BF17="1p", F17, "-")</f>
        <v>-</v>
      </c>
      <c r="BA76" s="14" t="str">
        <f>IF(squadre!BG17="1p", G17, "-")</f>
        <v>-</v>
      </c>
      <c r="BB76" s="14" t="str">
        <f>IF(squadre!BH17="1p", H17, "-")</f>
        <v>-</v>
      </c>
      <c r="BC76" s="14" t="str">
        <f>IF(squadre!BI17="1p", I17, "-")</f>
        <v>-</v>
      </c>
      <c r="BD76" s="14" t="str">
        <f>IF(squadre!BJ17="1p", J17, "-")</f>
        <v>-</v>
      </c>
      <c r="BE76" s="14" t="str">
        <f>IF(squadre!BK17="1p", K17, "-")</f>
        <v>-</v>
      </c>
      <c r="BF76" s="14" t="str">
        <f>IF(squadre!BL17="1p", L17, "-")</f>
        <v>-</v>
      </c>
      <c r="BG76" s="14" t="str">
        <f>IF(squadre!BM17="1p", M17, "-")</f>
        <v>-</v>
      </c>
      <c r="BH76" s="14" t="str">
        <f>IF(squadre!BN17="1p", N17, "-")</f>
        <v>-</v>
      </c>
      <c r="BI76" s="14" t="str">
        <f>IF(squadre!BO17="1p", O17, "-")</f>
        <v>-</v>
      </c>
      <c r="BJ76" s="14" t="str">
        <f>IF(squadre!BP17="1p", P17, "-")</f>
        <v>-</v>
      </c>
      <c r="BK76" s="14">
        <f>IF(squadre!BQ17="1p", Q17, "-")</f>
        <v>6.3</v>
      </c>
      <c r="BL76" s="14" t="str">
        <f>IF(squadre!BR17="1p", R17, "-")</f>
        <v>-</v>
      </c>
      <c r="BM76" s="14" t="str">
        <f>IF(squadre!BS17="1p", S17, "-")</f>
        <v>-</v>
      </c>
      <c r="BN76" s="14">
        <f>IF(squadre!BT17="1p", T17, "-")</f>
        <v>6</v>
      </c>
      <c r="BO76" s="14" t="str">
        <f>IF(squadre!BU17="1p", U17, "-")</f>
        <v>-</v>
      </c>
      <c r="BP76" s="14" t="str">
        <f>IF(squadre!BV17="1p", V17, "-")</f>
        <v>-</v>
      </c>
      <c r="BS76" s="12">
        <v>15</v>
      </c>
      <c r="BT76" s="14" t="str">
        <f>IF(squadre!BC17="1s", C17, "-")</f>
        <v>-</v>
      </c>
      <c r="BU76" s="14" t="str">
        <f>IF(squadre!BD17="1s", D17, "-")</f>
        <v>-</v>
      </c>
      <c r="BV76" s="14" t="str">
        <f>IF(squadre!BE17="1s", E17, "-")</f>
        <v>-</v>
      </c>
      <c r="BW76" s="14" t="str">
        <f>IF(squadre!BF17="1s", F17, "-")</f>
        <v>-</v>
      </c>
      <c r="BX76" s="14" t="str">
        <f>IF(squadre!BG17="1s", G17, "-")</f>
        <v>-</v>
      </c>
      <c r="BY76" s="14" t="str">
        <f>IF(squadre!BH17="1s", H17, "-")</f>
        <v>-</v>
      </c>
      <c r="BZ76" s="14" t="str">
        <f>IF(squadre!BI17="1s", I17, "-")</f>
        <v>-</v>
      </c>
      <c r="CA76" s="14" t="str">
        <f>IF(squadre!BJ17="1s", J17, "-")</f>
        <v>-</v>
      </c>
      <c r="CB76" s="14" t="str">
        <f>IF(squadre!BK17="1s", K17, "-")</f>
        <v>-</v>
      </c>
      <c r="CC76" s="14" t="str">
        <f>IF(squadre!BL17="1s", L17, "-")</f>
        <v>-</v>
      </c>
      <c r="CD76" s="14" t="str">
        <f>IF(squadre!BM17="1s", M17, "-")</f>
        <v>-</v>
      </c>
      <c r="CE76" s="14">
        <f>IF(squadre!BN17="1s", N17, "-")</f>
        <v>6</v>
      </c>
      <c r="CF76" s="14" t="str">
        <f>IF(squadre!BO17="1s", O17, "-")</f>
        <v>-</v>
      </c>
      <c r="CG76" s="14" t="str">
        <f>IF(squadre!BP17="1s", P17, "-")</f>
        <v>-</v>
      </c>
      <c r="CH76" s="14" t="str">
        <f>IF(squadre!BQ17="1s", Q17, "-")</f>
        <v>-</v>
      </c>
      <c r="CI76" s="14">
        <f>IF(squadre!BR17="1s", R17, "-")</f>
        <v>5.6</v>
      </c>
      <c r="CJ76" s="14" t="str">
        <f>IF(squadre!BS17="1s", S17, "-")</f>
        <v>-</v>
      </c>
      <c r="CK76" s="14" t="str">
        <f>IF(squadre!BT17="1s", T17, "-")</f>
        <v>-</v>
      </c>
      <c r="CL76" s="14">
        <f>IF(squadre!BU17="1s", U17, "-")</f>
        <v>5.4</v>
      </c>
      <c r="CM76" s="14" t="str">
        <f>IF(squadre!BV17="1s", V17, "-")</f>
        <v>-</v>
      </c>
    </row>
    <row r="77" spans="2:91" x14ac:dyDescent="0.3">
      <c r="B77" s="12">
        <v>16</v>
      </c>
      <c r="C77" s="22" t="str">
        <f>IF(squadre!C18=1, C18, "-")</f>
        <v>-</v>
      </c>
      <c r="D77" s="22" t="str">
        <f>IF(squadre!D18=1, D18, "-")</f>
        <v>-</v>
      </c>
      <c r="E77" s="22" t="str">
        <f>IF(squadre!E18=1, E18, "-")</f>
        <v>-</v>
      </c>
      <c r="F77" s="22">
        <f>IF(squadre!F18=1, F18, "-")</f>
        <v>6.7</v>
      </c>
      <c r="G77" s="22">
        <f>IF(squadre!G18=1, G18, "-")</f>
        <v>5.9</v>
      </c>
      <c r="H77" s="22">
        <f>IF(squadre!H18=1, H18, "-")</f>
        <v>6.5</v>
      </c>
      <c r="I77" s="22">
        <f>IF(squadre!I18=1, I18, "-")</f>
        <v>5.9</v>
      </c>
      <c r="J77" s="22">
        <f>IF(squadre!J18=1, J18, "-")</f>
        <v>6.2</v>
      </c>
      <c r="K77" s="22" t="str">
        <f>IF(squadre!K18=1, K18, "-")</f>
        <v>-</v>
      </c>
      <c r="L77" s="22">
        <f>IF(squadre!L18=1, L18, "-")</f>
        <v>6.3</v>
      </c>
      <c r="M77" s="22">
        <f>IF(squadre!M18=1, M18, "-")</f>
        <v>5.8</v>
      </c>
      <c r="N77" s="22" t="str">
        <f>IF(squadre!N18=1, N18, "-")</f>
        <v>-</v>
      </c>
      <c r="O77" s="22">
        <f>IF(squadre!O18=1, O18, "-")</f>
        <v>6.1</v>
      </c>
      <c r="P77" s="22">
        <f>IF(squadre!P18=1, P18, "-")</f>
        <v>5.6</v>
      </c>
      <c r="Q77" s="22" t="str">
        <f>IF(squadre!Q18=1, Q18, "-")</f>
        <v>-</v>
      </c>
      <c r="R77" s="22" t="str">
        <f>IF(squadre!R18=1, R18, "-")</f>
        <v>-</v>
      </c>
      <c r="S77" s="22">
        <f>IF(squadre!S18=1, S18, "-")</f>
        <v>5.8</v>
      </c>
      <c r="T77" s="22" t="str">
        <f>IF(squadre!T18=1, T18, "-")</f>
        <v>-</v>
      </c>
      <c r="U77" s="22" t="str">
        <f>IF(squadre!U18=1, U18, "-")</f>
        <v>-</v>
      </c>
      <c r="V77" s="22" t="str">
        <f>IF(squadre!V18=1, V18, "-")</f>
        <v>-</v>
      </c>
      <c r="Y77" s="12">
        <v>16</v>
      </c>
      <c r="Z77" s="14" t="str">
        <f>IF(squadre!BC18="1v",C18,"-")</f>
        <v>-</v>
      </c>
      <c r="AA77" s="14" t="str">
        <f>IF(squadre!BD18="1v",D18,"-")</f>
        <v>-</v>
      </c>
      <c r="AB77" s="14" t="str">
        <f>IF(squadre!BE18="1v",E18,"-")</f>
        <v>-</v>
      </c>
      <c r="AC77" s="14">
        <f>IF(squadre!BF18="1v",F18,"-")</f>
        <v>6.7</v>
      </c>
      <c r="AD77" s="14" t="str">
        <f>IF(squadre!BG18="1v",G18,"-")</f>
        <v>-</v>
      </c>
      <c r="AE77" s="14">
        <f>IF(squadre!BH18="1v",H18,"-")</f>
        <v>6.5</v>
      </c>
      <c r="AF77" s="14" t="str">
        <f>IF(squadre!BI18="1v",I18,"-")</f>
        <v>-</v>
      </c>
      <c r="AG77" s="14">
        <f>IF(squadre!BJ18="1v",J18,"-")</f>
        <v>6.2</v>
      </c>
      <c r="AH77" s="14" t="str">
        <f>IF(squadre!BK18="1v",K18,"-")</f>
        <v>-</v>
      </c>
      <c r="AI77" s="14">
        <f>IF(squadre!BL18="1v",L18,"-")</f>
        <v>6.3</v>
      </c>
      <c r="AJ77" s="14" t="str">
        <f>IF(squadre!BM18="1v",M18,"-")</f>
        <v>-</v>
      </c>
      <c r="AK77" s="14" t="str">
        <f>IF(squadre!BN18="1v",N18,"-")</f>
        <v>-</v>
      </c>
      <c r="AL77" s="14">
        <f>IF(squadre!BO18="1v",O18,"-")</f>
        <v>6.1</v>
      </c>
      <c r="AM77" s="14" t="str">
        <f>IF(squadre!BP18="1v",P18,"-")</f>
        <v>-</v>
      </c>
      <c r="AN77" s="14" t="str">
        <f>IF(squadre!BQ18="1v",Q18,"-")</f>
        <v>-</v>
      </c>
      <c r="AO77" s="14" t="str">
        <f>IF(squadre!BR18="1v",R18,"-")</f>
        <v>-</v>
      </c>
      <c r="AP77" s="14" t="str">
        <f>IF(squadre!BS18="1v",S18,"-")</f>
        <v>-</v>
      </c>
      <c r="AQ77" s="14" t="str">
        <f>IF(squadre!BT18="1v",T18,"-")</f>
        <v>-</v>
      </c>
      <c r="AR77" s="14" t="str">
        <f>IF(squadre!BU18="1v",U18,"-")</f>
        <v>-</v>
      </c>
      <c r="AS77" s="14" t="str">
        <f>IF(squadre!BV18="1v",V18,"-")</f>
        <v>-</v>
      </c>
      <c r="AV77" s="12">
        <v>16</v>
      </c>
      <c r="AW77" s="14" t="str">
        <f>IF(squadre!BC18="1p", C18, "-")</f>
        <v>-</v>
      </c>
      <c r="AX77" s="14" t="str">
        <f>IF(squadre!BD18="1p", D18, "-")</f>
        <v>-</v>
      </c>
      <c r="AY77" s="14" t="str">
        <f>IF(squadre!BE18="1p", E18, "-")</f>
        <v>-</v>
      </c>
      <c r="AZ77" s="14" t="str">
        <f>IF(squadre!BF18="1p", F18, "-")</f>
        <v>-</v>
      </c>
      <c r="BA77" s="14" t="str">
        <f>IF(squadre!BG18="1p", G18, "-")</f>
        <v>-</v>
      </c>
      <c r="BB77" s="14" t="str">
        <f>IF(squadre!BH18="1p", H18, "-")</f>
        <v>-</v>
      </c>
      <c r="BC77" s="14">
        <f>IF(squadre!BI18="1p", I18, "-")</f>
        <v>5.9</v>
      </c>
      <c r="BD77" s="14" t="str">
        <f>IF(squadre!BJ18="1p", J18, "-")</f>
        <v>-</v>
      </c>
      <c r="BE77" s="14" t="str">
        <f>IF(squadre!BK18="1p", K18, "-")</f>
        <v>-</v>
      </c>
      <c r="BF77" s="14" t="str">
        <f>IF(squadre!BL18="1p", L18, "-")</f>
        <v>-</v>
      </c>
      <c r="BG77" s="14">
        <f>IF(squadre!BM18="1p", M18, "-")</f>
        <v>5.8</v>
      </c>
      <c r="BH77" s="14" t="str">
        <f>IF(squadre!BN18="1p", N18, "-")</f>
        <v>-</v>
      </c>
      <c r="BI77" s="14" t="str">
        <f>IF(squadre!BO18="1p", O18, "-")</f>
        <v>-</v>
      </c>
      <c r="BJ77" s="14" t="str">
        <f>IF(squadre!BP18="1p", P18, "-")</f>
        <v>-</v>
      </c>
      <c r="BK77" s="14" t="str">
        <f>IF(squadre!BQ18="1p", Q18, "-")</f>
        <v>-</v>
      </c>
      <c r="BL77" s="14" t="str">
        <f>IF(squadre!BR18="1p", R18, "-")</f>
        <v>-</v>
      </c>
      <c r="BM77" s="14">
        <f>IF(squadre!BS18="1p", S18, "-")</f>
        <v>5.8</v>
      </c>
      <c r="BN77" s="14" t="str">
        <f>IF(squadre!BT18="1p", T18, "-")</f>
        <v>-</v>
      </c>
      <c r="BO77" s="14" t="str">
        <f>IF(squadre!BU18="1p", U18, "-")</f>
        <v>-</v>
      </c>
      <c r="BP77" s="14" t="str">
        <f>IF(squadre!BV18="1p", V18, "-")</f>
        <v>-</v>
      </c>
      <c r="BS77" s="12">
        <v>16</v>
      </c>
      <c r="BT77" s="14" t="str">
        <f>IF(squadre!BC18="1s", C18, "-")</f>
        <v>-</v>
      </c>
      <c r="BU77" s="14" t="str">
        <f>IF(squadre!BD18="1s", D18, "-")</f>
        <v>-</v>
      </c>
      <c r="BV77" s="14" t="str">
        <f>IF(squadre!BE18="1s", E18, "-")</f>
        <v>-</v>
      </c>
      <c r="BW77" s="14" t="str">
        <f>IF(squadre!BF18="1s", F18, "-")</f>
        <v>-</v>
      </c>
      <c r="BX77" s="14">
        <f>IF(squadre!BG18="1s", G18, "-")</f>
        <v>5.9</v>
      </c>
      <c r="BY77" s="14" t="str">
        <f>IF(squadre!BH18="1s", H18, "-")</f>
        <v>-</v>
      </c>
      <c r="BZ77" s="14" t="str">
        <f>IF(squadre!BI18="1s", I18, "-")</f>
        <v>-</v>
      </c>
      <c r="CA77" s="14" t="str">
        <f>IF(squadre!BJ18="1s", J18, "-")</f>
        <v>-</v>
      </c>
      <c r="CB77" s="14" t="str">
        <f>IF(squadre!BK18="1s", K18, "-")</f>
        <v>-</v>
      </c>
      <c r="CC77" s="14" t="str">
        <f>IF(squadre!BL18="1s", L18, "-")</f>
        <v>-</v>
      </c>
      <c r="CD77" s="14" t="str">
        <f>IF(squadre!BM18="1s", M18, "-")</f>
        <v>-</v>
      </c>
      <c r="CE77" s="14" t="str">
        <f>IF(squadre!BN18="1s", N18, "-")</f>
        <v>-</v>
      </c>
      <c r="CF77" s="14" t="str">
        <f>IF(squadre!BO18="1s", O18, "-")</f>
        <v>-</v>
      </c>
      <c r="CG77" s="14">
        <f>IF(squadre!BP18="1s", P18, "-")</f>
        <v>5.6</v>
      </c>
      <c r="CH77" s="14" t="str">
        <f>IF(squadre!BQ18="1s", Q18, "-")</f>
        <v>-</v>
      </c>
      <c r="CI77" s="14" t="str">
        <f>IF(squadre!BR18="1s", R18, "-")</f>
        <v>-</v>
      </c>
      <c r="CJ77" s="14" t="str">
        <f>IF(squadre!BS18="1s", S18, "-")</f>
        <v>-</v>
      </c>
      <c r="CK77" s="14" t="str">
        <f>IF(squadre!BT18="1s", T18, "-")</f>
        <v>-</v>
      </c>
      <c r="CL77" s="14" t="str">
        <f>IF(squadre!BU18="1s", U18, "-")</f>
        <v>-</v>
      </c>
      <c r="CM77" s="14" t="str">
        <f>IF(squadre!BV18="1s", V18, "-")</f>
        <v>-</v>
      </c>
    </row>
    <row r="78" spans="2:91" x14ac:dyDescent="0.3">
      <c r="B78" s="12">
        <v>17</v>
      </c>
      <c r="C78" s="22">
        <f>IF(squadre!C19=1, C19, "-")</f>
        <v>5.8</v>
      </c>
      <c r="D78" s="22">
        <f>IF(squadre!D19=1, D19, "-")</f>
        <v>6.4</v>
      </c>
      <c r="E78" s="22">
        <f>IF(squadre!E19=1, E19, "-")</f>
        <v>6.5</v>
      </c>
      <c r="F78" s="22" t="str">
        <f>IF(squadre!F19=1, F19, "-")</f>
        <v>-</v>
      </c>
      <c r="G78" s="22" t="str">
        <f>IF(squadre!G19=1, G19, "-")</f>
        <v>-</v>
      </c>
      <c r="H78" s="22" t="str">
        <f>IF(squadre!H19=1, H19, "-")</f>
        <v>-</v>
      </c>
      <c r="I78" s="22" t="str">
        <f>IF(squadre!I19=1, I19, "-")</f>
        <v>-</v>
      </c>
      <c r="J78" s="22" t="str">
        <f>IF(squadre!J19=1, J19, "-")</f>
        <v>-</v>
      </c>
      <c r="K78" s="22">
        <f>IF(squadre!K19=1, K19, "-")</f>
        <v>6.5</v>
      </c>
      <c r="L78" s="22" t="str">
        <f>IF(squadre!L19=1, L19, "-")</f>
        <v>-</v>
      </c>
      <c r="M78" s="22" t="str">
        <f>IF(squadre!M19=1, M19, "-")</f>
        <v>-</v>
      </c>
      <c r="N78" s="22">
        <f>IF(squadre!N19=1, N19, "-")</f>
        <v>5.8</v>
      </c>
      <c r="O78" s="22" t="str">
        <f>IF(squadre!O19=1, O19, "-")</f>
        <v>-</v>
      </c>
      <c r="P78" s="22" t="str">
        <f>IF(squadre!P19=1, P19, "-")</f>
        <v>-</v>
      </c>
      <c r="Q78" s="22">
        <f>IF(squadre!Q19=1, Q19, "-")</f>
        <v>5.3</v>
      </c>
      <c r="R78" s="22">
        <f>IF(squadre!R19=1, R19, "-")</f>
        <v>5.4</v>
      </c>
      <c r="S78" s="22" t="str">
        <f>IF(squadre!S19=1, S19, "-")</f>
        <v>-</v>
      </c>
      <c r="T78" s="22">
        <f>IF(squadre!T19=1, T19, "-")</f>
        <v>6.3</v>
      </c>
      <c r="U78" s="22">
        <f>IF(squadre!U19=1, U19, "-")</f>
        <v>6.6</v>
      </c>
      <c r="V78" s="22">
        <f>IF(squadre!V19=1, V19, "-")</f>
        <v>6.7</v>
      </c>
      <c r="Y78" s="12">
        <v>17</v>
      </c>
      <c r="Z78" s="14" t="str">
        <f>IF(squadre!BC19="1v",C19,"-")</f>
        <v>-</v>
      </c>
      <c r="AA78" s="14">
        <f>IF(squadre!BD19="1v",D19,"-")</f>
        <v>6.4</v>
      </c>
      <c r="AB78" s="14">
        <f>IF(squadre!BE19="1v",E19,"-")</f>
        <v>6.5</v>
      </c>
      <c r="AC78" s="14" t="str">
        <f>IF(squadre!BF19="1v",F19,"-")</f>
        <v>-</v>
      </c>
      <c r="AD78" s="14" t="str">
        <f>IF(squadre!BG19="1v",G19,"-")</f>
        <v>-</v>
      </c>
      <c r="AE78" s="14" t="str">
        <f>IF(squadre!BH19="1v",H19,"-")</f>
        <v>-</v>
      </c>
      <c r="AF78" s="14" t="str">
        <f>IF(squadre!BI19="1v",I19,"-")</f>
        <v>-</v>
      </c>
      <c r="AG78" s="14" t="str">
        <f>IF(squadre!BJ19="1v",J19,"-")</f>
        <v>-</v>
      </c>
      <c r="AH78" s="14">
        <f>IF(squadre!BK19="1v",K19,"-")</f>
        <v>6.5</v>
      </c>
      <c r="AI78" s="14" t="str">
        <f>IF(squadre!BL19="1v",L19,"-")</f>
        <v>-</v>
      </c>
      <c r="AJ78" s="14" t="str">
        <f>IF(squadre!BM19="1v",M19,"-")</f>
        <v>-</v>
      </c>
      <c r="AK78" s="14" t="str">
        <f>IF(squadre!BN19="1v",N19,"-")</f>
        <v>-</v>
      </c>
      <c r="AL78" s="14" t="str">
        <f>IF(squadre!BO19="1v",O19,"-")</f>
        <v>-</v>
      </c>
      <c r="AM78" s="14" t="str">
        <f>IF(squadre!BP19="1v",P19,"-")</f>
        <v>-</v>
      </c>
      <c r="AN78" s="14" t="str">
        <f>IF(squadre!BQ19="1v",Q19,"-")</f>
        <v>-</v>
      </c>
      <c r="AO78" s="14" t="str">
        <f>IF(squadre!BR19="1v",R19,"-")</f>
        <v>-</v>
      </c>
      <c r="AP78" s="14" t="str">
        <f>IF(squadre!BS19="1v",S19,"-")</f>
        <v>-</v>
      </c>
      <c r="AQ78" s="14">
        <f>IF(squadre!BT19="1v",T19,"-")</f>
        <v>6.3</v>
      </c>
      <c r="AR78" s="14">
        <f>IF(squadre!BU19="1v",U19,"-")</f>
        <v>6.6</v>
      </c>
      <c r="AS78" s="14">
        <f>IF(squadre!BV19="1v",V19,"-")</f>
        <v>6.7</v>
      </c>
      <c r="AV78" s="12">
        <v>17</v>
      </c>
      <c r="AW78" s="14" t="str">
        <f>IF(squadre!BC19="1p", C19, "-")</f>
        <v>-</v>
      </c>
      <c r="AX78" s="14" t="str">
        <f>IF(squadre!BD19="1p", D19, "-")</f>
        <v>-</v>
      </c>
      <c r="AY78" s="14" t="str">
        <f>IF(squadre!BE19="1p", E19, "-")</f>
        <v>-</v>
      </c>
      <c r="AZ78" s="14" t="str">
        <f>IF(squadre!BF19="1p", F19, "-")</f>
        <v>-</v>
      </c>
      <c r="BA78" s="14" t="str">
        <f>IF(squadre!BG19="1p", G19, "-")</f>
        <v>-</v>
      </c>
      <c r="BB78" s="14" t="str">
        <f>IF(squadre!BH19="1p", H19, "-")</f>
        <v>-</v>
      </c>
      <c r="BC78" s="14" t="str">
        <f>IF(squadre!BI19="1p", I19, "-")</f>
        <v>-</v>
      </c>
      <c r="BD78" s="14" t="str">
        <f>IF(squadre!BJ19="1p", J19, "-")</f>
        <v>-</v>
      </c>
      <c r="BE78" s="14" t="str">
        <f>IF(squadre!BK19="1p", K19, "-")</f>
        <v>-</v>
      </c>
      <c r="BF78" s="14" t="str">
        <f>IF(squadre!BL19="1p", L19, "-")</f>
        <v>-</v>
      </c>
      <c r="BG78" s="14" t="str">
        <f>IF(squadre!BM19="1p", M19, "-")</f>
        <v>-</v>
      </c>
      <c r="BH78" s="14" t="str">
        <f>IF(squadre!BN19="1p", N19, "-")</f>
        <v>-</v>
      </c>
      <c r="BI78" s="14" t="str">
        <f>IF(squadre!BO19="1p", O19, "-")</f>
        <v>-</v>
      </c>
      <c r="BJ78" s="14" t="str">
        <f>IF(squadre!BP19="1p", P19, "-")</f>
        <v>-</v>
      </c>
      <c r="BK78" s="14" t="str">
        <f>IF(squadre!BQ19="1p", Q19, "-")</f>
        <v>-</v>
      </c>
      <c r="BL78" s="14" t="str">
        <f>IF(squadre!BR19="1p", R19, "-")</f>
        <v>-</v>
      </c>
      <c r="BM78" s="14" t="str">
        <f>IF(squadre!BS19="1p", S19, "-")</f>
        <v>-</v>
      </c>
      <c r="BN78" s="14" t="str">
        <f>IF(squadre!BT19="1p", T19, "-")</f>
        <v>-</v>
      </c>
      <c r="BO78" s="14" t="str">
        <f>IF(squadre!BU19="1p", U19, "-")</f>
        <v>-</v>
      </c>
      <c r="BP78" s="14" t="str">
        <f>IF(squadre!BV19="1p", V19, "-")</f>
        <v>-</v>
      </c>
      <c r="BS78" s="12">
        <v>17</v>
      </c>
      <c r="BT78" s="14">
        <f>IF(squadre!BC19="1s", C19, "-")</f>
        <v>5.8</v>
      </c>
      <c r="BU78" s="14" t="str">
        <f>IF(squadre!BD19="1s", D19, "-")</f>
        <v>-</v>
      </c>
      <c r="BV78" s="14" t="str">
        <f>IF(squadre!BE19="1s", E19, "-")</f>
        <v>-</v>
      </c>
      <c r="BW78" s="14" t="str">
        <f>IF(squadre!BF19="1s", F19, "-")</f>
        <v>-</v>
      </c>
      <c r="BX78" s="14" t="str">
        <f>IF(squadre!BG19="1s", G19, "-")</f>
        <v>-</v>
      </c>
      <c r="BY78" s="14" t="str">
        <f>IF(squadre!BH19="1s", H19, "-")</f>
        <v>-</v>
      </c>
      <c r="BZ78" s="14" t="str">
        <f>IF(squadre!BI19="1s", I19, "-")</f>
        <v>-</v>
      </c>
      <c r="CA78" s="14" t="str">
        <f>IF(squadre!BJ19="1s", J19, "-")</f>
        <v>-</v>
      </c>
      <c r="CB78" s="14" t="str">
        <f>IF(squadre!BK19="1s", K19, "-")</f>
        <v>-</v>
      </c>
      <c r="CC78" s="14" t="str">
        <f>IF(squadre!BL19="1s", L19, "-")</f>
        <v>-</v>
      </c>
      <c r="CD78" s="14" t="str">
        <f>IF(squadre!BM19="1s", M19, "-")</f>
        <v>-</v>
      </c>
      <c r="CE78" s="14">
        <f>IF(squadre!BN19="1s", N19, "-")</f>
        <v>5.8</v>
      </c>
      <c r="CF78" s="14" t="str">
        <f>IF(squadre!BO19="1s", O19, "-")</f>
        <v>-</v>
      </c>
      <c r="CG78" s="14" t="str">
        <f>IF(squadre!BP19="1s", P19, "-")</f>
        <v>-</v>
      </c>
      <c r="CH78" s="14">
        <f>IF(squadre!BQ19="1s", Q19, "-")</f>
        <v>5.3</v>
      </c>
      <c r="CI78" s="14">
        <f>IF(squadre!BR19="1s", R19, "-")</f>
        <v>5.4</v>
      </c>
      <c r="CJ78" s="14" t="str">
        <f>IF(squadre!BS19="1s", S19, "-")</f>
        <v>-</v>
      </c>
      <c r="CK78" s="14" t="str">
        <f>IF(squadre!BT19="1s", T19, "-")</f>
        <v>-</v>
      </c>
      <c r="CL78" s="14" t="str">
        <f>IF(squadre!BU19="1s", U19, "-")</f>
        <v>-</v>
      </c>
      <c r="CM78" s="14" t="str">
        <f>IF(squadre!BV19="1s", V19, "-")</f>
        <v>-</v>
      </c>
    </row>
    <row r="79" spans="2:91" x14ac:dyDescent="0.3">
      <c r="B79" s="12">
        <v>18</v>
      </c>
      <c r="C79" s="22" t="str">
        <f>IF(squadre!C20=1, C20, "-")</f>
        <v>-</v>
      </c>
      <c r="D79" s="22" t="str">
        <f>IF(squadre!D20=1, D20, "-")</f>
        <v>-</v>
      </c>
      <c r="E79" s="22" t="str">
        <f>IF(squadre!E20=1, E20, "-")</f>
        <v>-</v>
      </c>
      <c r="F79" s="22">
        <f>IF(squadre!F20=1, F20, "-")</f>
        <v>6</v>
      </c>
      <c r="G79" s="22">
        <f>IF(squadre!G20=1, G20, "-")</f>
        <v>6.5</v>
      </c>
      <c r="H79" s="22">
        <f>IF(squadre!H20=1, H20, "-")</f>
        <v>6.4</v>
      </c>
      <c r="I79" s="22">
        <f>IF(squadre!I20=1, I20, "-")</f>
        <v>5.6</v>
      </c>
      <c r="J79" s="22">
        <f>IF(squadre!J20=1, J20, "-")</f>
        <v>6.6</v>
      </c>
      <c r="K79" s="22" t="str">
        <f>IF(squadre!K20=1, K20, "-")</f>
        <v>-</v>
      </c>
      <c r="L79" s="22">
        <f>IF(squadre!L20=1, L20, "-")</f>
        <v>5.8</v>
      </c>
      <c r="M79" s="22">
        <f>IF(squadre!M20=1, M20, "-")</f>
        <v>6.3</v>
      </c>
      <c r="N79" s="22" t="str">
        <f>IF(squadre!N20=1, N20, "-")</f>
        <v>-</v>
      </c>
      <c r="O79" s="22">
        <f>IF(squadre!O20=1, O20, "-")</f>
        <v>5.5</v>
      </c>
      <c r="P79" s="22">
        <f>IF(squadre!P20=1, P20, "-")</f>
        <v>5.6</v>
      </c>
      <c r="Q79" s="22" t="str">
        <f>IF(squadre!Q20=1, Q20, "-")</f>
        <v>-</v>
      </c>
      <c r="R79" s="22" t="str">
        <f>IF(squadre!R20=1, R20, "-")</f>
        <v>-</v>
      </c>
      <c r="S79" s="22">
        <f>IF(squadre!S20=1, S20, "-")</f>
        <v>6.3</v>
      </c>
      <c r="T79" s="22" t="str">
        <f>IF(squadre!T20=1, T20, "-")</f>
        <v>-</v>
      </c>
      <c r="U79" s="22" t="str">
        <f>IF(squadre!U20=1, U20, "-")</f>
        <v>-</v>
      </c>
      <c r="V79" s="22" t="str">
        <f>IF(squadre!V20=1, V20, "-")</f>
        <v>-</v>
      </c>
      <c r="Y79" s="12">
        <v>18</v>
      </c>
      <c r="Z79" s="14" t="str">
        <f>IF(squadre!BC20="1v",C20,"-")</f>
        <v>-</v>
      </c>
      <c r="AA79" s="14" t="str">
        <f>IF(squadre!BD20="1v",D20,"-")</f>
        <v>-</v>
      </c>
      <c r="AB79" s="14" t="str">
        <f>IF(squadre!BE20="1v",E20,"-")</f>
        <v>-</v>
      </c>
      <c r="AC79" s="14" t="str">
        <f>IF(squadre!BF20="1v",F20,"-")</f>
        <v>-</v>
      </c>
      <c r="AD79" s="14">
        <f>IF(squadre!BG20="1v",G20,"-")</f>
        <v>6.5</v>
      </c>
      <c r="AE79" s="14">
        <f>IF(squadre!BH20="1v",H20,"-")</f>
        <v>6.4</v>
      </c>
      <c r="AF79" s="14">
        <f>IF(squadre!BI20="1v",I20,"-")</f>
        <v>5.6</v>
      </c>
      <c r="AG79" s="14">
        <f>IF(squadre!BJ20="1v",J20,"-")</f>
        <v>6.6</v>
      </c>
      <c r="AH79" s="14" t="str">
        <f>IF(squadre!BK20="1v",K20,"-")</f>
        <v>-</v>
      </c>
      <c r="AI79" s="14" t="str">
        <f>IF(squadre!BL20="1v",L20,"-")</f>
        <v>-</v>
      </c>
      <c r="AJ79" s="14">
        <f>IF(squadre!BM20="1v",M20,"-")</f>
        <v>6.3</v>
      </c>
      <c r="AK79" s="14" t="str">
        <f>IF(squadre!BN20="1v",N20,"-")</f>
        <v>-</v>
      </c>
      <c r="AL79" s="14" t="str">
        <f>IF(squadre!BO20="1v",O20,"-")</f>
        <v>-</v>
      </c>
      <c r="AM79" s="14" t="str">
        <f>IF(squadre!BP20="1v",P20,"-")</f>
        <v>-</v>
      </c>
      <c r="AN79" s="14" t="str">
        <f>IF(squadre!BQ20="1v",Q20,"-")</f>
        <v>-</v>
      </c>
      <c r="AO79" s="14" t="str">
        <f>IF(squadre!BR20="1v",R20,"-")</f>
        <v>-</v>
      </c>
      <c r="AP79" s="14">
        <f>IF(squadre!BS20="1v",S20,"-")</f>
        <v>6.3</v>
      </c>
      <c r="AQ79" s="14" t="str">
        <f>IF(squadre!BT20="1v",T20,"-")</f>
        <v>-</v>
      </c>
      <c r="AR79" s="14" t="str">
        <f>IF(squadre!BU20="1v",U20,"-")</f>
        <v>-</v>
      </c>
      <c r="AS79" s="14" t="str">
        <f>IF(squadre!BV20="1v",V20,"-")</f>
        <v>-</v>
      </c>
      <c r="AV79" s="12">
        <v>18</v>
      </c>
      <c r="AW79" s="14" t="str">
        <f>IF(squadre!BC20="1p", C20, "-")</f>
        <v>-</v>
      </c>
      <c r="AX79" s="14" t="str">
        <f>IF(squadre!BD20="1p", D20, "-")</f>
        <v>-</v>
      </c>
      <c r="AY79" s="14" t="str">
        <f>IF(squadre!BE20="1p", E20, "-")</f>
        <v>-</v>
      </c>
      <c r="AZ79" s="14">
        <f>IF(squadre!BF20="1p", F20, "-")</f>
        <v>6</v>
      </c>
      <c r="BA79" s="14" t="str">
        <f>IF(squadre!BG20="1p", G20, "-")</f>
        <v>-</v>
      </c>
      <c r="BB79" s="14" t="str">
        <f>IF(squadre!BH20="1p", H20, "-")</f>
        <v>-</v>
      </c>
      <c r="BC79" s="14" t="str">
        <f>IF(squadre!BI20="1p", I20, "-")</f>
        <v>-</v>
      </c>
      <c r="BD79" s="14" t="str">
        <f>IF(squadre!BJ20="1p", J20, "-")</f>
        <v>-</v>
      </c>
      <c r="BE79" s="14" t="str">
        <f>IF(squadre!BK20="1p", K20, "-")</f>
        <v>-</v>
      </c>
      <c r="BF79" s="14">
        <f>IF(squadre!BL20="1p", L20, "-")</f>
        <v>5.8</v>
      </c>
      <c r="BG79" s="14" t="str">
        <f>IF(squadre!BM20="1p", M20, "-")</f>
        <v>-</v>
      </c>
      <c r="BH79" s="14" t="str">
        <f>IF(squadre!BN20="1p", N20, "-")</f>
        <v>-</v>
      </c>
      <c r="BI79" s="14" t="str">
        <f>IF(squadre!BO20="1p", O20, "-")</f>
        <v>-</v>
      </c>
      <c r="BJ79" s="14">
        <f>IF(squadre!BP20="1p", P20, "-")</f>
        <v>5.6</v>
      </c>
      <c r="BK79" s="14" t="str">
        <f>IF(squadre!BQ20="1p", Q20, "-")</f>
        <v>-</v>
      </c>
      <c r="BL79" s="14" t="str">
        <f>IF(squadre!BR20="1p", R20, "-")</f>
        <v>-</v>
      </c>
      <c r="BM79" s="14" t="str">
        <f>IF(squadre!BS20="1p", S20, "-")</f>
        <v>-</v>
      </c>
      <c r="BN79" s="14" t="str">
        <f>IF(squadre!BT20="1p", T20, "-")</f>
        <v>-</v>
      </c>
      <c r="BO79" s="14" t="str">
        <f>IF(squadre!BU20="1p", U20, "-")</f>
        <v>-</v>
      </c>
      <c r="BP79" s="14" t="str">
        <f>IF(squadre!BV20="1p", V20, "-")</f>
        <v>-</v>
      </c>
      <c r="BS79" s="12">
        <v>18</v>
      </c>
      <c r="BT79" s="14" t="str">
        <f>IF(squadre!BC20="1s", C20, "-")</f>
        <v>-</v>
      </c>
      <c r="BU79" s="14" t="str">
        <f>IF(squadre!BD20="1s", D20, "-")</f>
        <v>-</v>
      </c>
      <c r="BV79" s="14" t="str">
        <f>IF(squadre!BE20="1s", E20, "-")</f>
        <v>-</v>
      </c>
      <c r="BW79" s="14" t="str">
        <f>IF(squadre!BF20="1s", F20, "-")</f>
        <v>-</v>
      </c>
      <c r="BX79" s="14" t="str">
        <f>IF(squadre!BG20="1s", G20, "-")</f>
        <v>-</v>
      </c>
      <c r="BY79" s="14" t="str">
        <f>IF(squadre!BH20="1s", H20, "-")</f>
        <v>-</v>
      </c>
      <c r="BZ79" s="14" t="str">
        <f>IF(squadre!BI20="1s", I20, "-")</f>
        <v>-</v>
      </c>
      <c r="CA79" s="14" t="str">
        <f>IF(squadre!BJ20="1s", J20, "-")</f>
        <v>-</v>
      </c>
      <c r="CB79" s="14" t="str">
        <f>IF(squadre!BK20="1s", K20, "-")</f>
        <v>-</v>
      </c>
      <c r="CC79" s="14" t="str">
        <f>IF(squadre!BL20="1s", L20, "-")</f>
        <v>-</v>
      </c>
      <c r="CD79" s="14" t="str">
        <f>IF(squadre!BM20="1s", M20, "-")</f>
        <v>-</v>
      </c>
      <c r="CE79" s="14" t="str">
        <f>IF(squadre!BN20="1s", N20, "-")</f>
        <v>-</v>
      </c>
      <c r="CF79" s="14">
        <f>IF(squadre!BO20="1s", O20, "-")</f>
        <v>5.5</v>
      </c>
      <c r="CG79" s="14" t="str">
        <f>IF(squadre!BP20="1s", P20, "-")</f>
        <v>-</v>
      </c>
      <c r="CH79" s="14" t="str">
        <f>IF(squadre!BQ20="1s", Q20, "-")</f>
        <v>-</v>
      </c>
      <c r="CI79" s="14" t="str">
        <f>IF(squadre!BR20="1s", R20, "-")</f>
        <v>-</v>
      </c>
      <c r="CJ79" s="14" t="str">
        <f>IF(squadre!BS20="1s", S20, "-")</f>
        <v>-</v>
      </c>
      <c r="CK79" s="14" t="str">
        <f>IF(squadre!BT20="1s", T20, "-")</f>
        <v>-</v>
      </c>
      <c r="CL79" s="14" t="str">
        <f>IF(squadre!BU20="1s", U20, "-")</f>
        <v>-</v>
      </c>
      <c r="CM79" s="14" t="str">
        <f>IF(squadre!BV20="1s", V20, "-")</f>
        <v>-</v>
      </c>
    </row>
    <row r="80" spans="2:91" x14ac:dyDescent="0.3">
      <c r="B80" s="12">
        <v>19</v>
      </c>
      <c r="C80" s="22">
        <f>IF(squadre!C21=1, C21, "-")</f>
        <v>5.8</v>
      </c>
      <c r="D80" s="22">
        <f>IF(squadre!D21=1, D21, "-")</f>
        <v>6</v>
      </c>
      <c r="E80" s="22">
        <f>IF(squadre!E21=1, E21, "-")</f>
        <v>5.8</v>
      </c>
      <c r="F80" s="22" t="str">
        <f>IF(squadre!F21=1, F21, "-")</f>
        <v>-</v>
      </c>
      <c r="G80" s="22" t="str">
        <f>IF(squadre!G21=1, G21, "-")</f>
        <v>-</v>
      </c>
      <c r="H80" s="22" t="str">
        <f>IF(squadre!H21=1, H21, "-")</f>
        <v>-</v>
      </c>
      <c r="I80" s="22" t="str">
        <f>IF(squadre!I21=1, I21, "-")</f>
        <v>-</v>
      </c>
      <c r="J80" s="22" t="str">
        <f>IF(squadre!J21=1, J21, "-")</f>
        <v>-</v>
      </c>
      <c r="K80" s="22">
        <f>IF(squadre!K21=1, K21, "-")</f>
        <v>6.1</v>
      </c>
      <c r="L80" s="22" t="str">
        <f>IF(squadre!L21=1, L21, "-")</f>
        <v>-</v>
      </c>
      <c r="M80" s="22" t="str">
        <f>IF(squadre!M21=1, M21, "-")</f>
        <v>-</v>
      </c>
      <c r="N80" s="22">
        <f>IF(squadre!N21=1, N21, "-")</f>
        <v>5.7</v>
      </c>
      <c r="O80" s="22" t="str">
        <f>IF(squadre!O21=1, O21, "-")</f>
        <v>-</v>
      </c>
      <c r="P80" s="22" t="str">
        <f>IF(squadre!P21=1, P21, "-")</f>
        <v>-</v>
      </c>
      <c r="Q80" s="22">
        <f>IF(squadre!Q21=1, Q21, "-")</f>
        <v>5.5</v>
      </c>
      <c r="R80" s="22">
        <f>IF(squadre!R21=1, R21, "-")</f>
        <v>6.6</v>
      </c>
      <c r="S80" s="22" t="str">
        <f>IF(squadre!S21=1, S21, "-")</f>
        <v>-</v>
      </c>
      <c r="T80" s="22">
        <f>IF(squadre!T21=1, T21, "-")</f>
        <v>6.9</v>
      </c>
      <c r="U80" s="22">
        <f>IF(squadre!U21=1, U21, "-")</f>
        <v>6.2</v>
      </c>
      <c r="V80" s="22">
        <f>IF(squadre!V21=1, V21, "-")</f>
        <v>6.2</v>
      </c>
      <c r="Y80" s="12">
        <v>19</v>
      </c>
      <c r="Z80" s="14" t="str">
        <f>IF(squadre!BC21="1v",C21,"-")</f>
        <v>-</v>
      </c>
      <c r="AA80" s="14" t="str">
        <f>IF(squadre!BD21="1v",D21,"-")</f>
        <v>-</v>
      </c>
      <c r="AB80" s="14" t="str">
        <f>IF(squadre!BE21="1v",E21,"-")</f>
        <v>-</v>
      </c>
      <c r="AC80" s="14" t="str">
        <f>IF(squadre!BF21="1v",F21,"-")</f>
        <v>-</v>
      </c>
      <c r="AD80" s="14" t="str">
        <f>IF(squadre!BG21="1v",G21,"-")</f>
        <v>-</v>
      </c>
      <c r="AE80" s="14" t="str">
        <f>IF(squadre!BH21="1v",H21,"-")</f>
        <v>-</v>
      </c>
      <c r="AF80" s="14" t="str">
        <f>IF(squadre!BI21="1v",I21,"-")</f>
        <v>-</v>
      </c>
      <c r="AG80" s="14" t="str">
        <f>IF(squadre!BJ21="1v",J21,"-")</f>
        <v>-</v>
      </c>
      <c r="AH80" s="14">
        <f>IF(squadre!BK21="1v",K21,"-")</f>
        <v>6.1</v>
      </c>
      <c r="AI80" s="14" t="str">
        <f>IF(squadre!BL21="1v",L21,"-")</f>
        <v>-</v>
      </c>
      <c r="AJ80" s="14" t="str">
        <f>IF(squadre!BM21="1v",M21,"-")</f>
        <v>-</v>
      </c>
      <c r="AK80" s="14" t="str">
        <f>IF(squadre!BN21="1v",N21,"-")</f>
        <v>-</v>
      </c>
      <c r="AL80" s="14" t="str">
        <f>IF(squadre!BO21="1v",O21,"-")</f>
        <v>-</v>
      </c>
      <c r="AM80" s="14" t="str">
        <f>IF(squadre!BP21="1v",P21,"-")</f>
        <v>-</v>
      </c>
      <c r="AN80" s="14" t="str">
        <f>IF(squadre!BQ21="1v",Q21,"-")</f>
        <v>-</v>
      </c>
      <c r="AO80" s="14">
        <f>IF(squadre!BR21="1v",R21,"-")</f>
        <v>6.6</v>
      </c>
      <c r="AP80" s="14" t="str">
        <f>IF(squadre!BS21="1v",S21,"-")</f>
        <v>-</v>
      </c>
      <c r="AQ80" s="14">
        <f>IF(squadre!BT21="1v",T21,"-")</f>
        <v>6.9</v>
      </c>
      <c r="AR80" s="14" t="str">
        <f>IF(squadre!BU21="1v",U21,"-")</f>
        <v>-</v>
      </c>
      <c r="AS80" s="14">
        <f>IF(squadre!BV21="1v",V21,"-")</f>
        <v>6.2</v>
      </c>
      <c r="AV80" s="12">
        <v>19</v>
      </c>
      <c r="AW80" s="14" t="str">
        <f>IF(squadre!BC21="1p", C21, "-")</f>
        <v>-</v>
      </c>
      <c r="AX80" s="14">
        <f>IF(squadre!BD21="1p", D21, "-")</f>
        <v>6</v>
      </c>
      <c r="AY80" s="14">
        <f>IF(squadre!BE21="1p", E21, "-")</f>
        <v>5.8</v>
      </c>
      <c r="AZ80" s="14" t="str">
        <f>IF(squadre!BF21="1p", F21, "-")</f>
        <v>-</v>
      </c>
      <c r="BA80" s="14" t="str">
        <f>IF(squadre!BG21="1p", G21, "-")</f>
        <v>-</v>
      </c>
      <c r="BB80" s="14" t="str">
        <f>IF(squadre!BH21="1p", H21, "-")</f>
        <v>-</v>
      </c>
      <c r="BC80" s="14" t="str">
        <f>IF(squadre!BI21="1p", I21, "-")</f>
        <v>-</v>
      </c>
      <c r="BD80" s="14" t="str">
        <f>IF(squadre!BJ21="1p", J21, "-")</f>
        <v>-</v>
      </c>
      <c r="BE80" s="14" t="str">
        <f>IF(squadre!BK21="1p", K21, "-")</f>
        <v>-</v>
      </c>
      <c r="BF80" s="14" t="str">
        <f>IF(squadre!BL21="1p", L21, "-")</f>
        <v>-</v>
      </c>
      <c r="BG80" s="14" t="str">
        <f>IF(squadre!BM21="1p", M21, "-")</f>
        <v>-</v>
      </c>
      <c r="BH80" s="14">
        <f>IF(squadre!BN21="1p", N21, "-")</f>
        <v>5.7</v>
      </c>
      <c r="BI80" s="14" t="str">
        <f>IF(squadre!BO21="1p", O21, "-")</f>
        <v>-</v>
      </c>
      <c r="BJ80" s="14" t="str">
        <f>IF(squadre!BP21="1p", P21, "-")</f>
        <v>-</v>
      </c>
      <c r="BK80" s="14" t="str">
        <f>IF(squadre!BQ21="1p", Q21, "-")</f>
        <v>-</v>
      </c>
      <c r="BL80" s="14" t="str">
        <f>IF(squadre!BR21="1p", R21, "-")</f>
        <v>-</v>
      </c>
      <c r="BM80" s="14" t="str">
        <f>IF(squadre!BS21="1p", S21, "-")</f>
        <v>-</v>
      </c>
      <c r="BN80" s="14" t="str">
        <f>IF(squadre!BT21="1p", T21, "-")</f>
        <v>-</v>
      </c>
      <c r="BO80" s="14">
        <f>IF(squadre!BU21="1p", U21, "-")</f>
        <v>6.2</v>
      </c>
      <c r="BP80" s="14" t="str">
        <f>IF(squadre!BV21="1p", V21, "-")</f>
        <v>-</v>
      </c>
      <c r="BS80" s="12">
        <v>19</v>
      </c>
      <c r="BT80" s="14">
        <f>IF(squadre!BC21="1s", C21, "-")</f>
        <v>5.8</v>
      </c>
      <c r="BU80" s="14" t="str">
        <f>IF(squadre!BD21="1s", D21, "-")</f>
        <v>-</v>
      </c>
      <c r="BV80" s="14" t="str">
        <f>IF(squadre!BE21="1s", E21, "-")</f>
        <v>-</v>
      </c>
      <c r="BW80" s="14" t="str">
        <f>IF(squadre!BF21="1s", F21, "-")</f>
        <v>-</v>
      </c>
      <c r="BX80" s="14" t="str">
        <f>IF(squadre!BG21="1s", G21, "-")</f>
        <v>-</v>
      </c>
      <c r="BY80" s="14" t="str">
        <f>IF(squadre!BH21="1s", H21, "-")</f>
        <v>-</v>
      </c>
      <c r="BZ80" s="14" t="str">
        <f>IF(squadre!BI21="1s", I21, "-")</f>
        <v>-</v>
      </c>
      <c r="CA80" s="14" t="str">
        <f>IF(squadre!BJ21="1s", J21, "-")</f>
        <v>-</v>
      </c>
      <c r="CB80" s="14" t="str">
        <f>IF(squadre!BK21="1s", K21, "-")</f>
        <v>-</v>
      </c>
      <c r="CC80" s="14" t="str">
        <f>IF(squadre!BL21="1s", L21, "-")</f>
        <v>-</v>
      </c>
      <c r="CD80" s="14" t="str">
        <f>IF(squadre!BM21="1s", M21, "-")</f>
        <v>-</v>
      </c>
      <c r="CE80" s="14" t="str">
        <f>IF(squadre!BN21="1s", N21, "-")</f>
        <v>-</v>
      </c>
      <c r="CF80" s="14" t="str">
        <f>IF(squadre!BO21="1s", O21, "-")</f>
        <v>-</v>
      </c>
      <c r="CG80" s="14" t="str">
        <f>IF(squadre!BP21="1s", P21, "-")</f>
        <v>-</v>
      </c>
      <c r="CH80" s="14">
        <f>IF(squadre!BQ21="1s", Q21, "-")</f>
        <v>5.5</v>
      </c>
      <c r="CI80" s="14" t="str">
        <f>IF(squadre!BR21="1s", R21, "-")</f>
        <v>-</v>
      </c>
      <c r="CJ80" s="14" t="str">
        <f>IF(squadre!BS21="1s", S21, "-")</f>
        <v>-</v>
      </c>
      <c r="CK80" s="14" t="str">
        <f>IF(squadre!BT21="1s", T21, "-")</f>
        <v>-</v>
      </c>
      <c r="CL80" s="14" t="str">
        <f>IF(squadre!BU21="1s", U21, "-")</f>
        <v>-</v>
      </c>
      <c r="CM80" s="14" t="str">
        <f>IF(squadre!BV21="1s", V21, "-")</f>
        <v>-</v>
      </c>
    </row>
    <row r="81" spans="2:91" x14ac:dyDescent="0.3">
      <c r="B81" s="12">
        <v>20</v>
      </c>
      <c r="C81" s="22" t="str">
        <f>IF(squadre!C22=1, C22, "-")</f>
        <v>-</v>
      </c>
      <c r="D81" s="22" t="str">
        <f>IF(squadre!D22=1, D22, "-")</f>
        <v>-</v>
      </c>
      <c r="E81" s="22" t="str">
        <f>IF(squadre!E22=1, E22, "-")</f>
        <v>-</v>
      </c>
      <c r="F81" s="22">
        <f>IF(squadre!F22=1, F22, "-")</f>
        <v>6.1</v>
      </c>
      <c r="G81" s="22">
        <f>IF(squadre!G22=1, G22, "-")</f>
        <v>5.6</v>
      </c>
      <c r="H81" s="22">
        <f>IF(squadre!H22=1, H22, "-")</f>
        <v>5.5</v>
      </c>
      <c r="I81" s="22">
        <f>IF(squadre!I22=1, I22, "-")</f>
        <v>6.5</v>
      </c>
      <c r="J81" s="22">
        <f>IF(squadre!J22=1, J22, "-")</f>
        <v>6.4</v>
      </c>
      <c r="K81" s="22" t="str">
        <f>IF(squadre!K22=1, K22, "-")</f>
        <v>-</v>
      </c>
      <c r="L81" s="22">
        <f>IF(squadre!L22=1, L22, "-")</f>
        <v>6.3</v>
      </c>
      <c r="M81" s="22" t="str">
        <f>IF(squadre!M22=1, M22, "-")</f>
        <v>-</v>
      </c>
      <c r="N81" s="22">
        <f>IF(squadre!N22=1, N22, "-")</f>
        <v>6.6</v>
      </c>
      <c r="O81" s="22">
        <f>IF(squadre!O22=1, O22, "-")</f>
        <v>6.4</v>
      </c>
      <c r="P81" s="22" t="str">
        <f>IF(squadre!P22=1, P22, "-")</f>
        <v>-</v>
      </c>
      <c r="Q81" s="22" t="str">
        <f>IF(squadre!Q22=1, Q22, "-")</f>
        <v>-</v>
      </c>
      <c r="R81" s="22">
        <f>IF(squadre!R22=1, R22, "-")</f>
        <v>6.5</v>
      </c>
      <c r="S81" s="22" t="str">
        <f>IF(squadre!S22=1, S22, "-")</f>
        <v>-</v>
      </c>
      <c r="T81" s="22">
        <f>IF(squadre!T22=1, T22, "-")</f>
        <v>5.8</v>
      </c>
      <c r="U81" s="22" t="str">
        <f>IF(squadre!U22=1, U22, "-")</f>
        <v>-</v>
      </c>
      <c r="V81" s="22" t="str">
        <f>IF(squadre!V22=1, V22, "-")</f>
        <v>-</v>
      </c>
      <c r="Y81" s="12">
        <v>20</v>
      </c>
      <c r="Z81" s="14" t="str">
        <f>IF(squadre!BC22="1v",C22,"-")</f>
        <v>-</v>
      </c>
      <c r="AA81" s="14" t="str">
        <f>IF(squadre!BD22="1v",D22,"-")</f>
        <v>-</v>
      </c>
      <c r="AB81" s="14" t="str">
        <f>IF(squadre!BE22="1v",E22,"-")</f>
        <v>-</v>
      </c>
      <c r="AC81" s="14" t="str">
        <f>IF(squadre!BF22="1v",F22,"-")</f>
        <v>-</v>
      </c>
      <c r="AD81" s="14" t="str">
        <f>IF(squadre!BG22="1v",G22,"-")</f>
        <v>-</v>
      </c>
      <c r="AE81" s="14" t="str">
        <f>IF(squadre!BH22="1v",H22,"-")</f>
        <v>-</v>
      </c>
      <c r="AF81" s="14">
        <f>IF(squadre!BI22="1v",I22,"-")</f>
        <v>6.5</v>
      </c>
      <c r="AG81" s="14">
        <f>IF(squadre!BJ22="1v",J22,"-")</f>
        <v>6.4</v>
      </c>
      <c r="AH81" s="14" t="str">
        <f>IF(squadre!BK22="1v",K22,"-")</f>
        <v>-</v>
      </c>
      <c r="AI81" s="14">
        <f>IF(squadre!BL22="1v",L22,"-")</f>
        <v>6.3</v>
      </c>
      <c r="AJ81" s="14" t="str">
        <f>IF(squadre!BM22="1v",M22,"-")</f>
        <v>-</v>
      </c>
      <c r="AK81" s="14">
        <f>IF(squadre!BN22="1v",N22,"-")</f>
        <v>6.6</v>
      </c>
      <c r="AL81" s="14">
        <f>IF(squadre!BO22="1v",O22,"-")</f>
        <v>6.4</v>
      </c>
      <c r="AM81" s="14" t="str">
        <f>IF(squadre!BP22="1v",P22,"-")</f>
        <v>-</v>
      </c>
      <c r="AN81" s="14" t="str">
        <f>IF(squadre!BQ22="1v",Q22,"-")</f>
        <v>-</v>
      </c>
      <c r="AO81" s="14">
        <f>IF(squadre!BR22="1v",R22,"-")</f>
        <v>6.5</v>
      </c>
      <c r="AP81" s="14" t="str">
        <f>IF(squadre!BS22="1v",S22,"-")</f>
        <v>-</v>
      </c>
      <c r="AQ81" s="14" t="str">
        <f>IF(squadre!BT22="1v",T22,"-")</f>
        <v>-</v>
      </c>
      <c r="AR81" s="14" t="str">
        <f>IF(squadre!BU22="1v",U22,"-")</f>
        <v>-</v>
      </c>
      <c r="AS81" s="14" t="str">
        <f>IF(squadre!BV22="1v",V22,"-")</f>
        <v>-</v>
      </c>
      <c r="AV81" s="12">
        <v>20</v>
      </c>
      <c r="AW81" s="14" t="str">
        <f>IF(squadre!BC22="1p", C22, "-")</f>
        <v>-</v>
      </c>
      <c r="AX81" s="14" t="str">
        <f>IF(squadre!BD22="1p", D22, "-")</f>
        <v>-</v>
      </c>
      <c r="AY81" s="14" t="str">
        <f>IF(squadre!BE22="1p", E22, "-")</f>
        <v>-</v>
      </c>
      <c r="AZ81" s="14">
        <f>IF(squadre!BF22="1p", F22, "-")</f>
        <v>6.1</v>
      </c>
      <c r="BA81" s="14" t="str">
        <f>IF(squadre!BG22="1p", G22, "-")</f>
        <v>-</v>
      </c>
      <c r="BB81" s="14" t="str">
        <f>IF(squadre!BH22="1p", H22, "-")</f>
        <v>-</v>
      </c>
      <c r="BC81" s="14" t="str">
        <f>IF(squadre!BI22="1p", I22, "-")</f>
        <v>-</v>
      </c>
      <c r="BD81" s="14" t="str">
        <f>IF(squadre!BJ22="1p", J22, "-")</f>
        <v>-</v>
      </c>
      <c r="BE81" s="14" t="str">
        <f>IF(squadre!BK22="1p", K22, "-")</f>
        <v>-</v>
      </c>
      <c r="BF81" s="14" t="str">
        <f>IF(squadre!BL22="1p", L22, "-")</f>
        <v>-</v>
      </c>
      <c r="BG81" s="14" t="str">
        <f>IF(squadre!BM22="1p", M22, "-")</f>
        <v>-</v>
      </c>
      <c r="BH81" s="14" t="str">
        <f>IF(squadre!BN22="1p", N22, "-")</f>
        <v>-</v>
      </c>
      <c r="BI81" s="14" t="str">
        <f>IF(squadre!BO22="1p", O22, "-")</f>
        <v>-</v>
      </c>
      <c r="BJ81" s="14" t="str">
        <f>IF(squadre!BP22="1p", P22, "-")</f>
        <v>-</v>
      </c>
      <c r="BK81" s="14" t="str">
        <f>IF(squadre!BQ22="1p", Q22, "-")</f>
        <v>-</v>
      </c>
      <c r="BL81" s="14" t="str">
        <f>IF(squadre!BR22="1p", R22, "-")</f>
        <v>-</v>
      </c>
      <c r="BM81" s="14" t="str">
        <f>IF(squadre!BS22="1p", S22, "-")</f>
        <v>-</v>
      </c>
      <c r="BN81" s="14">
        <f>IF(squadre!BT22="1p", T22, "-")</f>
        <v>5.8</v>
      </c>
      <c r="BO81" s="14" t="str">
        <f>IF(squadre!BU22="1p", U22, "-")</f>
        <v>-</v>
      </c>
      <c r="BP81" s="14" t="str">
        <f>IF(squadre!BV22="1p", V22, "-")</f>
        <v>-</v>
      </c>
      <c r="BS81" s="12">
        <v>20</v>
      </c>
      <c r="BT81" s="14" t="str">
        <f>IF(squadre!BC22="1s", C22, "-")</f>
        <v>-</v>
      </c>
      <c r="BU81" s="14" t="str">
        <f>IF(squadre!BD22="1s", D22, "-")</f>
        <v>-</v>
      </c>
      <c r="BV81" s="14" t="str">
        <f>IF(squadre!BE22="1s", E22, "-")</f>
        <v>-</v>
      </c>
      <c r="BW81" s="14" t="str">
        <f>IF(squadre!BF22="1s", F22, "-")</f>
        <v>-</v>
      </c>
      <c r="BX81" s="14">
        <f>IF(squadre!BG22="1s", G22, "-")</f>
        <v>5.6</v>
      </c>
      <c r="BY81" s="14">
        <f>IF(squadre!BH22="1s", H22, "-")</f>
        <v>5.5</v>
      </c>
      <c r="BZ81" s="14" t="str">
        <f>IF(squadre!BI22="1s", I22, "-")</f>
        <v>-</v>
      </c>
      <c r="CA81" s="14" t="str">
        <f>IF(squadre!BJ22="1s", J22, "-")</f>
        <v>-</v>
      </c>
      <c r="CB81" s="14" t="str">
        <f>IF(squadre!BK22="1s", K22, "-")</f>
        <v>-</v>
      </c>
      <c r="CC81" s="14" t="str">
        <f>IF(squadre!BL22="1s", L22, "-")</f>
        <v>-</v>
      </c>
      <c r="CD81" s="14" t="str">
        <f>IF(squadre!BM22="1s", M22, "-")</f>
        <v>-</v>
      </c>
      <c r="CE81" s="14" t="str">
        <f>IF(squadre!BN22="1s", N22, "-")</f>
        <v>-</v>
      </c>
      <c r="CF81" s="14" t="str">
        <f>IF(squadre!BO22="1s", O22, "-")</f>
        <v>-</v>
      </c>
      <c r="CG81" s="14" t="str">
        <f>IF(squadre!BP22="1s", P22, "-")</f>
        <v>-</v>
      </c>
      <c r="CH81" s="14" t="str">
        <f>IF(squadre!BQ22="1s", Q22, "-")</f>
        <v>-</v>
      </c>
      <c r="CI81" s="14" t="str">
        <f>IF(squadre!BR22="1s", R22, "-")</f>
        <v>-</v>
      </c>
      <c r="CJ81" s="14" t="str">
        <f>IF(squadre!BS22="1s", S22, "-")</f>
        <v>-</v>
      </c>
      <c r="CK81" s="14" t="str">
        <f>IF(squadre!BT22="1s", T22, "-")</f>
        <v>-</v>
      </c>
      <c r="CL81" s="14" t="str">
        <f>IF(squadre!BU22="1s", U22, "-")</f>
        <v>-</v>
      </c>
      <c r="CM81" s="14" t="str">
        <f>IF(squadre!BV22="1s", V22, "-")</f>
        <v>-</v>
      </c>
    </row>
    <row r="82" spans="2:91" x14ac:dyDescent="0.3">
      <c r="B82" s="12">
        <v>21</v>
      </c>
      <c r="C82" s="22">
        <f>IF(squadre!C23=1, C23, "-")</f>
        <v>6.1</v>
      </c>
      <c r="D82" s="22">
        <f>IF(squadre!D23=1, D23, "-")</f>
        <v>6.6</v>
      </c>
      <c r="E82" s="22">
        <f>IF(squadre!E23=1, E23, "-")</f>
        <v>6.3</v>
      </c>
      <c r="F82" s="22" t="str">
        <f>IF(squadre!F23=1, F23, "-")</f>
        <v>-</v>
      </c>
      <c r="G82" s="22" t="str">
        <f>IF(squadre!G23=1, G23, "-")</f>
        <v>-</v>
      </c>
      <c r="H82" s="22" t="str">
        <f>IF(squadre!H23=1, H23, "-")</f>
        <v>-</v>
      </c>
      <c r="I82" s="22" t="str">
        <f>IF(squadre!I23=1, I23, "-")</f>
        <v>-</v>
      </c>
      <c r="J82" s="22" t="str">
        <f>IF(squadre!J23=1, J23, "-")</f>
        <v>-</v>
      </c>
      <c r="K82" s="22">
        <f>IF(squadre!K23=1, K23, "-")</f>
        <v>6</v>
      </c>
      <c r="L82" s="22" t="str">
        <f>IF(squadre!L23=1, L23, "-")</f>
        <v>-</v>
      </c>
      <c r="M82" s="22">
        <f>IF(squadre!M23=1, M23, "-")</f>
        <v>6.5</v>
      </c>
      <c r="N82" s="22" t="str">
        <f>IF(squadre!N23=1, N23, "-")</f>
        <v>-</v>
      </c>
      <c r="O82" s="22" t="str">
        <f>IF(squadre!O23=1, O23, "-")</f>
        <v>-</v>
      </c>
      <c r="P82" s="22">
        <f>IF(squadre!P23=1, P23, "-")</f>
        <v>5.9</v>
      </c>
      <c r="Q82" s="22">
        <f>IF(squadre!Q23=1, Q23, "-")</f>
        <v>5.9</v>
      </c>
      <c r="R82" s="22" t="str">
        <f>IF(squadre!R23=1, R23, "-")</f>
        <v>-</v>
      </c>
      <c r="S82" s="22">
        <f>IF(squadre!S23=1, S23, "-")</f>
        <v>6.3</v>
      </c>
      <c r="T82" s="22" t="str">
        <f>IF(squadre!T23=1, T23, "-")</f>
        <v>-</v>
      </c>
      <c r="U82" s="22">
        <f>IF(squadre!U23=1, U23, "-")</f>
        <v>5.7</v>
      </c>
      <c r="V82" s="22">
        <f>IF(squadre!V23=1, V23, "-")</f>
        <v>6.3</v>
      </c>
      <c r="Y82" s="12">
        <v>21</v>
      </c>
      <c r="Z82" s="14">
        <f>IF(squadre!BC23="1v",C23,"-")</f>
        <v>6.1</v>
      </c>
      <c r="AA82" s="14">
        <f>IF(squadre!BD23="1v",D23,"-")</f>
        <v>6.6</v>
      </c>
      <c r="AB82" s="14">
        <f>IF(squadre!BE23="1v",E23,"-")</f>
        <v>6.3</v>
      </c>
      <c r="AC82" s="14" t="str">
        <f>IF(squadre!BF23="1v",F23,"-")</f>
        <v>-</v>
      </c>
      <c r="AD82" s="14" t="str">
        <f>IF(squadre!BG23="1v",G23,"-")</f>
        <v>-</v>
      </c>
      <c r="AE82" s="14" t="str">
        <f>IF(squadre!BH23="1v",H23,"-")</f>
        <v>-</v>
      </c>
      <c r="AF82" s="14" t="str">
        <f>IF(squadre!BI23="1v",I23,"-")</f>
        <v>-</v>
      </c>
      <c r="AG82" s="14" t="str">
        <f>IF(squadre!BJ23="1v",J23,"-")</f>
        <v>-</v>
      </c>
      <c r="AH82" s="14" t="str">
        <f>IF(squadre!BK23="1v",K23,"-")</f>
        <v>-</v>
      </c>
      <c r="AI82" s="14" t="str">
        <f>IF(squadre!BL23="1v",L23,"-")</f>
        <v>-</v>
      </c>
      <c r="AJ82" s="14">
        <f>IF(squadre!BM23="1v",M23,"-")</f>
        <v>6.5</v>
      </c>
      <c r="AK82" s="14" t="str">
        <f>IF(squadre!BN23="1v",N23,"-")</f>
        <v>-</v>
      </c>
      <c r="AL82" s="14" t="str">
        <f>IF(squadre!BO23="1v",O23,"-")</f>
        <v>-</v>
      </c>
      <c r="AM82" s="14" t="str">
        <f>IF(squadre!BP23="1v",P23,"-")</f>
        <v>-</v>
      </c>
      <c r="AN82" s="14" t="str">
        <f>IF(squadre!BQ23="1v",Q23,"-")</f>
        <v>-</v>
      </c>
      <c r="AO82" s="14" t="str">
        <f>IF(squadre!BR23="1v",R23,"-")</f>
        <v>-</v>
      </c>
      <c r="AP82" s="14" t="str">
        <f>IF(squadre!BS23="1v",S23,"-")</f>
        <v>-</v>
      </c>
      <c r="AQ82" s="14" t="str">
        <f>IF(squadre!BT23="1v",T23,"-")</f>
        <v>-</v>
      </c>
      <c r="AR82" s="14" t="str">
        <f>IF(squadre!BU23="1v",U23,"-")</f>
        <v>-</v>
      </c>
      <c r="AS82" s="14">
        <f>IF(squadre!BV23="1v",V23,"-")</f>
        <v>6.3</v>
      </c>
      <c r="AV82" s="12">
        <v>21</v>
      </c>
      <c r="AW82" s="14" t="str">
        <f>IF(squadre!BC23="1p", C23, "-")</f>
        <v>-</v>
      </c>
      <c r="AX82" s="14" t="str">
        <f>IF(squadre!BD23="1p", D23, "-")</f>
        <v>-</v>
      </c>
      <c r="AY82" s="14" t="str">
        <f>IF(squadre!BE23="1p", E23, "-")</f>
        <v>-</v>
      </c>
      <c r="AZ82" s="14" t="str">
        <f>IF(squadre!BF23="1p", F23, "-")</f>
        <v>-</v>
      </c>
      <c r="BA82" s="14" t="str">
        <f>IF(squadre!BG23="1p", G23, "-")</f>
        <v>-</v>
      </c>
      <c r="BB82" s="14" t="str">
        <f>IF(squadre!BH23="1p", H23, "-")</f>
        <v>-</v>
      </c>
      <c r="BC82" s="14" t="str">
        <f>IF(squadre!BI23="1p", I23, "-")</f>
        <v>-</v>
      </c>
      <c r="BD82" s="14" t="str">
        <f>IF(squadre!BJ23="1p", J23, "-")</f>
        <v>-</v>
      </c>
      <c r="BE82" s="14">
        <f>IF(squadre!BK23="1p", K23, "-")</f>
        <v>6</v>
      </c>
      <c r="BF82" s="14" t="str">
        <f>IF(squadre!BL23="1p", L23, "-")</f>
        <v>-</v>
      </c>
      <c r="BG82" s="14" t="str">
        <f>IF(squadre!BM23="1p", M23, "-")</f>
        <v>-</v>
      </c>
      <c r="BH82" s="14" t="str">
        <f>IF(squadre!BN23="1p", N23, "-")</f>
        <v>-</v>
      </c>
      <c r="BI82" s="14" t="str">
        <f>IF(squadre!BO23="1p", O23, "-")</f>
        <v>-</v>
      </c>
      <c r="BJ82" s="14">
        <f>IF(squadre!BP23="1p", P23, "-")</f>
        <v>5.9</v>
      </c>
      <c r="BK82" s="14" t="str">
        <f>IF(squadre!BQ23="1p", Q23, "-")</f>
        <v>-</v>
      </c>
      <c r="BL82" s="14" t="str">
        <f>IF(squadre!BR23="1p", R23, "-")</f>
        <v>-</v>
      </c>
      <c r="BM82" s="14">
        <f>IF(squadre!BS23="1p", S23, "-")</f>
        <v>6.3</v>
      </c>
      <c r="BN82" s="14" t="str">
        <f>IF(squadre!BT23="1p", T23, "-")</f>
        <v>-</v>
      </c>
      <c r="BO82" s="14" t="str">
        <f>IF(squadre!BU23="1p", U23, "-")</f>
        <v>-</v>
      </c>
      <c r="BP82" s="14" t="str">
        <f>IF(squadre!BV23="1p", V23, "-")</f>
        <v>-</v>
      </c>
      <c r="BS82" s="12">
        <v>21</v>
      </c>
      <c r="BT82" s="14" t="str">
        <f>IF(squadre!BC23="1s", C23, "-")</f>
        <v>-</v>
      </c>
      <c r="BU82" s="14" t="str">
        <f>IF(squadre!BD23="1s", D23, "-")</f>
        <v>-</v>
      </c>
      <c r="BV82" s="14" t="str">
        <f>IF(squadre!BE23="1s", E23, "-")</f>
        <v>-</v>
      </c>
      <c r="BW82" s="14" t="str">
        <f>IF(squadre!BF23="1s", F23, "-")</f>
        <v>-</v>
      </c>
      <c r="BX82" s="14" t="str">
        <f>IF(squadre!BG23="1s", G23, "-")</f>
        <v>-</v>
      </c>
      <c r="BY82" s="14" t="str">
        <f>IF(squadre!BH23="1s", H23, "-")</f>
        <v>-</v>
      </c>
      <c r="BZ82" s="14" t="str">
        <f>IF(squadre!BI23="1s", I23, "-")</f>
        <v>-</v>
      </c>
      <c r="CA82" s="14" t="str">
        <f>IF(squadre!BJ23="1s", J23, "-")</f>
        <v>-</v>
      </c>
      <c r="CB82" s="14" t="str">
        <f>IF(squadre!BK23="1s", K23, "-")</f>
        <v>-</v>
      </c>
      <c r="CC82" s="14" t="str">
        <f>IF(squadre!BL23="1s", L23, "-")</f>
        <v>-</v>
      </c>
      <c r="CD82" s="14" t="str">
        <f>IF(squadre!BM23="1s", M23, "-")</f>
        <v>-</v>
      </c>
      <c r="CE82" s="14" t="str">
        <f>IF(squadre!BN23="1s", N23, "-")</f>
        <v>-</v>
      </c>
      <c r="CF82" s="14" t="str">
        <f>IF(squadre!BO23="1s", O23, "-")</f>
        <v>-</v>
      </c>
      <c r="CG82" s="14" t="str">
        <f>IF(squadre!BP23="1s", P23, "-")</f>
        <v>-</v>
      </c>
      <c r="CH82" s="14">
        <f>IF(squadre!BQ23="1s", Q23, "-")</f>
        <v>5.9</v>
      </c>
      <c r="CI82" s="14" t="str">
        <f>IF(squadre!BR23="1s", R23, "-")</f>
        <v>-</v>
      </c>
      <c r="CJ82" s="14" t="str">
        <f>IF(squadre!BS23="1s", S23, "-")</f>
        <v>-</v>
      </c>
      <c r="CK82" s="14" t="str">
        <f>IF(squadre!BT23="1s", T23, "-")</f>
        <v>-</v>
      </c>
      <c r="CL82" s="14">
        <f>IF(squadre!BU23="1s", U23, "-")</f>
        <v>5.7</v>
      </c>
      <c r="CM82" s="14" t="str">
        <f>IF(squadre!BV23="1s", V23, "-")</f>
        <v>-</v>
      </c>
    </row>
    <row r="83" spans="2:91" x14ac:dyDescent="0.3">
      <c r="B83" s="12">
        <v>22</v>
      </c>
      <c r="C83" s="22" t="str">
        <f>IF(squadre!C24=1, C24, "-")</f>
        <v>-</v>
      </c>
      <c r="D83" s="22" t="str">
        <f>IF(squadre!D24=1, D24, "-")</f>
        <v>-</v>
      </c>
      <c r="E83" s="22" t="str">
        <f>IF(squadre!E24=1, E24, "-")</f>
        <v>-</v>
      </c>
      <c r="F83" s="22" t="str">
        <f>IF(squadre!F24=1, F24, "-")</f>
        <v>-</v>
      </c>
      <c r="G83" s="22">
        <f>IF(squadre!G24=1, G24, "-")</f>
        <v>5.9</v>
      </c>
      <c r="H83" s="22">
        <f>IF(squadre!H24=1, H24, "-")</f>
        <v>5.8</v>
      </c>
      <c r="I83" s="22">
        <f>IF(squadre!I24=1, I24, "-")</f>
        <v>6.4</v>
      </c>
      <c r="J83" s="22">
        <f>IF(squadre!J24=1, J24, "-")</f>
        <v>6.4</v>
      </c>
      <c r="K83" s="22" t="str">
        <f>IF(squadre!K24=1, K24, "-")</f>
        <v>-</v>
      </c>
      <c r="L83" s="22">
        <f>IF(squadre!L24=1, L24, "-")</f>
        <v>5.9</v>
      </c>
      <c r="M83" s="22" t="str">
        <f>IF(squadre!M24=1, M24, "-")</f>
        <v>-</v>
      </c>
      <c r="N83" s="22">
        <f>IF(squadre!N24=1, N24, "-")</f>
        <v>6</v>
      </c>
      <c r="O83" s="22">
        <f>IF(squadre!O24=1, O24, "-")</f>
        <v>5.7</v>
      </c>
      <c r="P83" s="22" t="str">
        <f>IF(squadre!P24=1, P24, "-")</f>
        <v>-</v>
      </c>
      <c r="Q83" s="22">
        <f>IF(squadre!Q24=1, Q24, "-")</f>
        <v>5.8</v>
      </c>
      <c r="R83" s="22">
        <f>IF(squadre!R24=1, R24, "-")</f>
        <v>6.1</v>
      </c>
      <c r="S83" s="22" t="str">
        <f>IF(squadre!S24=1, S24, "-")</f>
        <v>-</v>
      </c>
      <c r="T83" s="22">
        <f>IF(squadre!T24=1, T24, "-")</f>
        <v>6.6</v>
      </c>
      <c r="U83" s="22" t="str">
        <f>IF(squadre!U24=1, U24, "-")</f>
        <v>-</v>
      </c>
      <c r="V83" s="22" t="str">
        <f>IF(squadre!V24=1, V24, "-")</f>
        <v>-</v>
      </c>
      <c r="Y83" s="12">
        <v>22</v>
      </c>
      <c r="Z83" s="14" t="str">
        <f>IF(squadre!BC24="1v",C24,"-")</f>
        <v>-</v>
      </c>
      <c r="AA83" s="14" t="str">
        <f>IF(squadre!BD24="1v",D24,"-")</f>
        <v>-</v>
      </c>
      <c r="AB83" s="14" t="str">
        <f>IF(squadre!BE24="1v",E24,"-")</f>
        <v>-</v>
      </c>
      <c r="AC83" s="14" t="str">
        <f>IF(squadre!BF24="1v",F24,"-")</f>
        <v>-</v>
      </c>
      <c r="AD83" s="14" t="str">
        <f>IF(squadre!BG24="1v",G24,"-")</f>
        <v>-</v>
      </c>
      <c r="AE83" s="14" t="str">
        <f>IF(squadre!BH24="1v",H24,"-")</f>
        <v>-</v>
      </c>
      <c r="AF83" s="14">
        <f>IF(squadre!BI24="1v",I24,"-")</f>
        <v>6.4</v>
      </c>
      <c r="AG83" s="14">
        <f>IF(squadre!BJ24="1v",J24,"-")</f>
        <v>6.4</v>
      </c>
      <c r="AH83" s="14" t="str">
        <f>IF(squadre!BK24="1v",K24,"-")</f>
        <v>-</v>
      </c>
      <c r="AI83" s="14" t="str">
        <f>IF(squadre!BL24="1v",L24,"-")</f>
        <v>-</v>
      </c>
      <c r="AJ83" s="14" t="str">
        <f>IF(squadre!BM24="1v",M24,"-")</f>
        <v>-</v>
      </c>
      <c r="AK83" s="14" t="str">
        <f>IF(squadre!BN24="1v",N24,"-")</f>
        <v>-</v>
      </c>
      <c r="AL83" s="14" t="str">
        <f>IF(squadre!BO24="1v",O24,"-")</f>
        <v>-</v>
      </c>
      <c r="AM83" s="14" t="str">
        <f>IF(squadre!BP24="1v",P24,"-")</f>
        <v>-</v>
      </c>
      <c r="AN83" s="14" t="str">
        <f>IF(squadre!BQ24="1v",Q24,"-")</f>
        <v>-</v>
      </c>
      <c r="AO83" s="14">
        <f>IF(squadre!BR24="1v",R24,"-")</f>
        <v>6.1</v>
      </c>
      <c r="AP83" s="14" t="str">
        <f>IF(squadre!BS24="1v",S24,"-")</f>
        <v>-</v>
      </c>
      <c r="AQ83" s="14">
        <f>IF(squadre!BT24="1v",T24,"-")</f>
        <v>6.6</v>
      </c>
      <c r="AR83" s="14" t="str">
        <f>IF(squadre!BU24="1v",U24,"-")</f>
        <v>-</v>
      </c>
      <c r="AS83" s="14" t="str">
        <f>IF(squadre!BV24="1v",V24,"-")</f>
        <v>-</v>
      </c>
      <c r="AV83" s="12">
        <v>22</v>
      </c>
      <c r="AW83" s="14" t="str">
        <f>IF(squadre!BC24="1p", C24, "-")</f>
        <v>-</v>
      </c>
      <c r="AX83" s="14" t="str">
        <f>IF(squadre!BD24="1p", D24, "-")</f>
        <v>-</v>
      </c>
      <c r="AY83" s="14" t="str">
        <f>IF(squadre!BE24="1p", E24, "-")</f>
        <v>-</v>
      </c>
      <c r="AZ83" s="14" t="str">
        <f>IF(squadre!BF24="1p", F24, "-")</f>
        <v>-</v>
      </c>
      <c r="BA83" s="14">
        <f>IF(squadre!BG24="1p", G24, "-")</f>
        <v>5.9</v>
      </c>
      <c r="BB83" s="14" t="str">
        <f>IF(squadre!BH24="1p", H24, "-")</f>
        <v>-</v>
      </c>
      <c r="BC83" s="14" t="str">
        <f>IF(squadre!BI24="1p", I24, "-")</f>
        <v>-</v>
      </c>
      <c r="BD83" s="14" t="str">
        <f>IF(squadre!BJ24="1p", J24, "-")</f>
        <v>-</v>
      </c>
      <c r="BE83" s="14" t="str">
        <f>IF(squadre!BK24="1p", K24, "-")</f>
        <v>-</v>
      </c>
      <c r="BF83" s="14">
        <f>IF(squadre!BL24="1p", L24, "-")</f>
        <v>5.9</v>
      </c>
      <c r="BG83" s="14" t="str">
        <f>IF(squadre!BM24="1p", M24, "-")</f>
        <v>-</v>
      </c>
      <c r="BH83" s="14">
        <f>IF(squadre!BN24="1p", N24, "-")</f>
        <v>6</v>
      </c>
      <c r="BI83" s="14">
        <f>IF(squadre!BO24="1p", O24, "-")</f>
        <v>5.7</v>
      </c>
      <c r="BJ83" s="14" t="str">
        <f>IF(squadre!BP24="1p", P24, "-")</f>
        <v>-</v>
      </c>
      <c r="BK83" s="14">
        <f>IF(squadre!BQ24="1p", Q24, "-")</f>
        <v>5.8</v>
      </c>
      <c r="BL83" s="14" t="str">
        <f>IF(squadre!BR24="1p", R24, "-")</f>
        <v>-</v>
      </c>
      <c r="BM83" s="14" t="str">
        <f>IF(squadre!BS24="1p", S24, "-")</f>
        <v>-</v>
      </c>
      <c r="BN83" s="14" t="str">
        <f>IF(squadre!BT24="1p", T24, "-")</f>
        <v>-</v>
      </c>
      <c r="BO83" s="14" t="str">
        <f>IF(squadre!BU24="1p", U24, "-")</f>
        <v>-</v>
      </c>
      <c r="BP83" s="14" t="str">
        <f>IF(squadre!BV24="1p", V24, "-")</f>
        <v>-</v>
      </c>
      <c r="BS83" s="12">
        <v>22</v>
      </c>
      <c r="BT83" s="14" t="str">
        <f>IF(squadre!BC24="1s", C24, "-")</f>
        <v>-</v>
      </c>
      <c r="BU83" s="14" t="str">
        <f>IF(squadre!BD24="1s", D24, "-")</f>
        <v>-</v>
      </c>
      <c r="BV83" s="14" t="str">
        <f>IF(squadre!BE24="1s", E24, "-")</f>
        <v>-</v>
      </c>
      <c r="BW83" s="14" t="str">
        <f>IF(squadre!BF24="1s", F24, "-")</f>
        <v>-</v>
      </c>
      <c r="BX83" s="14" t="str">
        <f>IF(squadre!BG24="1s", G24, "-")</f>
        <v>-</v>
      </c>
      <c r="BY83" s="14">
        <f>IF(squadre!BH24="1s", H24, "-")</f>
        <v>5.8</v>
      </c>
      <c r="BZ83" s="14" t="str">
        <f>IF(squadre!BI24="1s", I24, "-")</f>
        <v>-</v>
      </c>
      <c r="CA83" s="14" t="str">
        <f>IF(squadre!BJ24="1s", J24, "-")</f>
        <v>-</v>
      </c>
      <c r="CB83" s="14" t="str">
        <f>IF(squadre!BK24="1s", K24, "-")</f>
        <v>-</v>
      </c>
      <c r="CC83" s="14" t="str">
        <f>IF(squadre!BL24="1s", L24, "-")</f>
        <v>-</v>
      </c>
      <c r="CD83" s="14" t="str">
        <f>IF(squadre!BM24="1s", M24, "-")</f>
        <v>-</v>
      </c>
      <c r="CE83" s="14" t="str">
        <f>IF(squadre!BN24="1s", N24, "-")</f>
        <v>-</v>
      </c>
      <c r="CF83" s="14" t="str">
        <f>IF(squadre!BO24="1s", O24, "-")</f>
        <v>-</v>
      </c>
      <c r="CG83" s="14" t="str">
        <f>IF(squadre!BP24="1s", P24, "-")</f>
        <v>-</v>
      </c>
      <c r="CH83" s="14" t="str">
        <f>IF(squadre!BQ24="1s", Q24, "-")</f>
        <v>-</v>
      </c>
      <c r="CI83" s="14" t="str">
        <f>IF(squadre!BR24="1s", R24, "-")</f>
        <v>-</v>
      </c>
      <c r="CJ83" s="14" t="str">
        <f>IF(squadre!BS24="1s", S24, "-")</f>
        <v>-</v>
      </c>
      <c r="CK83" s="14" t="str">
        <f>IF(squadre!BT24="1s", T24, "-")</f>
        <v>-</v>
      </c>
      <c r="CL83" s="14" t="str">
        <f>IF(squadre!BU24="1s", U24, "-")</f>
        <v>-</v>
      </c>
      <c r="CM83" s="14" t="str">
        <f>IF(squadre!BV24="1s", V24, "-")</f>
        <v>-</v>
      </c>
    </row>
    <row r="84" spans="2:91" x14ac:dyDescent="0.3">
      <c r="B84" s="12">
        <v>23</v>
      </c>
      <c r="C84" s="22">
        <f>IF(squadre!C25=1, C25, "-")</f>
        <v>6</v>
      </c>
      <c r="D84" s="22">
        <f>IF(squadre!D25=1, D25, "-")</f>
        <v>6.2</v>
      </c>
      <c r="E84" s="22">
        <f>IF(squadre!E25=1, E25, "-")</f>
        <v>6.7</v>
      </c>
      <c r="F84" s="22">
        <f>IF(squadre!F25=1, F25, "-")</f>
        <v>6.7</v>
      </c>
      <c r="G84" s="22" t="str">
        <f>IF(squadre!G25=1, G25, "-")</f>
        <v>-</v>
      </c>
      <c r="H84" s="22" t="str">
        <f>IF(squadre!H25=1, H25, "-")</f>
        <v>-</v>
      </c>
      <c r="I84" s="22" t="str">
        <f>IF(squadre!I25=1, I25, "-")</f>
        <v>-</v>
      </c>
      <c r="J84" s="22" t="str">
        <f>IF(squadre!J25=1, J25, "-")</f>
        <v>-</v>
      </c>
      <c r="K84" s="22">
        <f>IF(squadre!K25=1, K25, "-")</f>
        <v>5.4</v>
      </c>
      <c r="L84" s="22" t="str">
        <f>IF(squadre!L25=1, L25, "-")</f>
        <v>-</v>
      </c>
      <c r="M84" s="22">
        <f>IF(squadre!M25=1, M25, "-")</f>
        <v>6.3</v>
      </c>
      <c r="N84" s="22" t="str">
        <f>IF(squadre!N25=1, N25, "-")</f>
        <v>-</v>
      </c>
      <c r="O84" s="22" t="str">
        <f>IF(squadre!O25=1, O25, "-")</f>
        <v>-</v>
      </c>
      <c r="P84" s="22">
        <f>IF(squadre!P25=1, P25, "-")</f>
        <v>6.4</v>
      </c>
      <c r="Q84" s="22" t="str">
        <f>IF(squadre!Q25=1, Q25, "-")</f>
        <v>-</v>
      </c>
      <c r="R84" s="22" t="str">
        <f>IF(squadre!R25=1, R25, "-")</f>
        <v>-</v>
      </c>
      <c r="S84" s="22">
        <f>IF(squadre!S25=1, S25, "-")</f>
        <v>5.9</v>
      </c>
      <c r="T84" s="22" t="str">
        <f>IF(squadre!T25=1, T25, "-")</f>
        <v>-</v>
      </c>
      <c r="U84" s="22">
        <f>IF(squadre!U25=1, U25, "-")</f>
        <v>6.4</v>
      </c>
      <c r="V84" s="22">
        <f>IF(squadre!V25=1, V25, "-")</f>
        <v>6</v>
      </c>
      <c r="Y84" s="12">
        <v>23</v>
      </c>
      <c r="Z84" s="14" t="str">
        <f>IF(squadre!BC25="1v",C25,"-")</f>
        <v>-</v>
      </c>
      <c r="AA84" s="14" t="str">
        <f>IF(squadre!BD25="1v",D25,"-")</f>
        <v>-</v>
      </c>
      <c r="AB84" s="14">
        <f>IF(squadre!BE25="1v",E25,"-")</f>
        <v>6.7</v>
      </c>
      <c r="AC84" s="14">
        <f>IF(squadre!BF25="1v",F25,"-")</f>
        <v>6.7</v>
      </c>
      <c r="AD84" s="14" t="str">
        <f>IF(squadre!BG25="1v",G25,"-")</f>
        <v>-</v>
      </c>
      <c r="AE84" s="14" t="str">
        <f>IF(squadre!BH25="1v",H25,"-")</f>
        <v>-</v>
      </c>
      <c r="AF84" s="14" t="str">
        <f>IF(squadre!BI25="1v",I25,"-")</f>
        <v>-</v>
      </c>
      <c r="AG84" s="14" t="str">
        <f>IF(squadre!BJ25="1v",J25,"-")</f>
        <v>-</v>
      </c>
      <c r="AH84" s="14" t="str">
        <f>IF(squadre!BK25="1v",K25,"-")</f>
        <v>-</v>
      </c>
      <c r="AI84" s="14" t="str">
        <f>IF(squadre!BL25="1v",L25,"-")</f>
        <v>-</v>
      </c>
      <c r="AJ84" s="14">
        <f>IF(squadre!BM25="1v",M25,"-")</f>
        <v>6.3</v>
      </c>
      <c r="AK84" s="14" t="str">
        <f>IF(squadre!BN25="1v",N25,"-")</f>
        <v>-</v>
      </c>
      <c r="AL84" s="14" t="str">
        <f>IF(squadre!BO25="1v",O25,"-")</f>
        <v>-</v>
      </c>
      <c r="AM84" s="14">
        <f>IF(squadre!BP25="1v",P25,"-")</f>
        <v>6.4</v>
      </c>
      <c r="AN84" s="14" t="str">
        <f>IF(squadre!BQ25="1v",Q25,"-")</f>
        <v>-</v>
      </c>
      <c r="AO84" s="14" t="str">
        <f>IF(squadre!BR25="1v",R25,"-")</f>
        <v>-</v>
      </c>
      <c r="AP84" s="14" t="str">
        <f>IF(squadre!BS25="1v",S25,"-")</f>
        <v>-</v>
      </c>
      <c r="AQ84" s="14" t="str">
        <f>IF(squadre!BT25="1v",T25,"-")</f>
        <v>-</v>
      </c>
      <c r="AR84" s="14">
        <f>IF(squadre!BU25="1v",U25,"-")</f>
        <v>6.4</v>
      </c>
      <c r="AS84" s="14" t="str">
        <f>IF(squadre!BV25="1v",V25,"-")</f>
        <v>-</v>
      </c>
      <c r="AV84" s="12">
        <v>23</v>
      </c>
      <c r="AW84" s="14">
        <f>IF(squadre!BC25="1p", C25, "-")</f>
        <v>6</v>
      </c>
      <c r="AX84" s="14">
        <f>IF(squadre!BD25="1p", D25, "-")</f>
        <v>6.2</v>
      </c>
      <c r="AY84" s="14" t="str">
        <f>IF(squadre!BE25="1p", E25, "-")</f>
        <v>-</v>
      </c>
      <c r="AZ84" s="14" t="str">
        <f>IF(squadre!BF25="1p", F25, "-")</f>
        <v>-</v>
      </c>
      <c r="BA84" s="14" t="str">
        <f>IF(squadre!BG25="1p", G25, "-")</f>
        <v>-</v>
      </c>
      <c r="BB84" s="14" t="str">
        <f>IF(squadre!BH25="1p", H25, "-")</f>
        <v>-</v>
      </c>
      <c r="BC84" s="14" t="str">
        <f>IF(squadre!BI25="1p", I25, "-")</f>
        <v>-</v>
      </c>
      <c r="BD84" s="14" t="str">
        <f>IF(squadre!BJ25="1p", J25, "-")</f>
        <v>-</v>
      </c>
      <c r="BE84" s="14" t="str">
        <f>IF(squadre!BK25="1p", K25, "-")</f>
        <v>-</v>
      </c>
      <c r="BF84" s="14" t="str">
        <f>IF(squadre!BL25="1p", L25, "-")</f>
        <v>-</v>
      </c>
      <c r="BG84" s="14" t="str">
        <f>IF(squadre!BM25="1p", M25, "-")</f>
        <v>-</v>
      </c>
      <c r="BH84" s="14" t="str">
        <f>IF(squadre!BN25="1p", N25, "-")</f>
        <v>-</v>
      </c>
      <c r="BI84" s="14" t="str">
        <f>IF(squadre!BO25="1p", O25, "-")</f>
        <v>-</v>
      </c>
      <c r="BJ84" s="14" t="str">
        <f>IF(squadre!BP25="1p", P25, "-")</f>
        <v>-</v>
      </c>
      <c r="BK84" s="14" t="str">
        <f>IF(squadre!BQ25="1p", Q25, "-")</f>
        <v>-</v>
      </c>
      <c r="BL84" s="14" t="str">
        <f>IF(squadre!BR25="1p", R25, "-")</f>
        <v>-</v>
      </c>
      <c r="BM84" s="14">
        <f>IF(squadre!BS25="1p", S25, "-")</f>
        <v>5.9</v>
      </c>
      <c r="BN84" s="14" t="str">
        <f>IF(squadre!BT25="1p", T25, "-")</f>
        <v>-</v>
      </c>
      <c r="BO84" s="14" t="str">
        <f>IF(squadre!BU25="1p", U25, "-")</f>
        <v>-</v>
      </c>
      <c r="BP84" s="14" t="str">
        <f>IF(squadre!BV25="1p", V25, "-")</f>
        <v>-</v>
      </c>
      <c r="BS84" s="12">
        <v>23</v>
      </c>
      <c r="BT84" s="14" t="str">
        <f>IF(squadre!BC25="1s", C25, "-")</f>
        <v>-</v>
      </c>
      <c r="BU84" s="14" t="str">
        <f>IF(squadre!BD25="1s", D25, "-")</f>
        <v>-</v>
      </c>
      <c r="BV84" s="14" t="str">
        <f>IF(squadre!BE25="1s", E25, "-")</f>
        <v>-</v>
      </c>
      <c r="BW84" s="14" t="str">
        <f>IF(squadre!BF25="1s", F25, "-")</f>
        <v>-</v>
      </c>
      <c r="BX84" s="14" t="str">
        <f>IF(squadre!BG25="1s", G25, "-")</f>
        <v>-</v>
      </c>
      <c r="BY84" s="14" t="str">
        <f>IF(squadre!BH25="1s", H25, "-")</f>
        <v>-</v>
      </c>
      <c r="BZ84" s="14" t="str">
        <f>IF(squadre!BI25="1s", I25, "-")</f>
        <v>-</v>
      </c>
      <c r="CA84" s="14" t="str">
        <f>IF(squadre!BJ25="1s", J25, "-")</f>
        <v>-</v>
      </c>
      <c r="CB84" s="14">
        <f>IF(squadre!BK25="1s", K25, "-")</f>
        <v>5.4</v>
      </c>
      <c r="CC84" s="14" t="str">
        <f>IF(squadre!BL25="1s", L25, "-")</f>
        <v>-</v>
      </c>
      <c r="CD84" s="14" t="str">
        <f>IF(squadre!BM25="1s", M25, "-")</f>
        <v>-</v>
      </c>
      <c r="CE84" s="14" t="str">
        <f>IF(squadre!BN25="1s", N25, "-")</f>
        <v>-</v>
      </c>
      <c r="CF84" s="14" t="str">
        <f>IF(squadre!BO25="1s", O25, "-")</f>
        <v>-</v>
      </c>
      <c r="CG84" s="14" t="str">
        <f>IF(squadre!BP25="1s", P25, "-")</f>
        <v>-</v>
      </c>
      <c r="CH84" s="14" t="str">
        <f>IF(squadre!BQ25="1s", Q25, "-")</f>
        <v>-</v>
      </c>
      <c r="CI84" s="14" t="str">
        <f>IF(squadre!BR25="1s", R25, "-")</f>
        <v>-</v>
      </c>
      <c r="CJ84" s="14" t="str">
        <f>IF(squadre!BS25="1s", S25, "-")</f>
        <v>-</v>
      </c>
      <c r="CK84" s="14" t="str">
        <f>IF(squadre!BT25="1s", T25, "-")</f>
        <v>-</v>
      </c>
      <c r="CL84" s="14" t="str">
        <f>IF(squadre!BU25="1s", U25, "-")</f>
        <v>-</v>
      </c>
      <c r="CM84" s="14">
        <f>IF(squadre!BV25="1s", V25, "-")</f>
        <v>6</v>
      </c>
    </row>
    <row r="85" spans="2:91" x14ac:dyDescent="0.3">
      <c r="B85" s="12">
        <v>24</v>
      </c>
      <c r="C85" s="22" t="str">
        <f>IF(squadre!C26=1, C26, "-")</f>
        <v>-</v>
      </c>
      <c r="D85" s="22" t="str">
        <f>IF(squadre!D26=1, D26, "-")</f>
        <v>-</v>
      </c>
      <c r="E85" s="22" t="str">
        <f>IF(squadre!E26=1, E26, "-")</f>
        <v>-</v>
      </c>
      <c r="F85" s="22" t="str">
        <f>IF(squadre!F26=1, F26, "-")</f>
        <v>-</v>
      </c>
      <c r="G85" s="22">
        <f>IF(squadre!G26=1, G26, "-")</f>
        <v>5.5</v>
      </c>
      <c r="H85" s="22" t="str">
        <f>IF(squadre!H26=1, H26, "-")</f>
        <v>-</v>
      </c>
      <c r="I85" s="22">
        <f>IF(squadre!I26=1, I26, "-")</f>
        <v>5.4</v>
      </c>
      <c r="J85" s="22">
        <f>IF(squadre!J26=1, J26, "-")</f>
        <v>5.8</v>
      </c>
      <c r="K85" s="22">
        <f>IF(squadre!K26=1, K26, "-")</f>
        <v>4.9000000000000004</v>
      </c>
      <c r="L85" s="22">
        <f>IF(squadre!L26=1, L26, "-")</f>
        <v>6.4</v>
      </c>
      <c r="M85" s="22" t="str">
        <f>IF(squadre!M26=1, M26, "-")</f>
        <v>-</v>
      </c>
      <c r="N85" s="22">
        <f>IF(squadre!N26=1, N26, "-")</f>
        <v>6.4</v>
      </c>
      <c r="O85" s="22" t="str">
        <f>IF(squadre!O26=1, O26, "-")</f>
        <v>-</v>
      </c>
      <c r="P85" s="22" t="str">
        <f>IF(squadre!P26=1, P26, "-")</f>
        <v>-</v>
      </c>
      <c r="Q85" s="22">
        <f>IF(squadre!Q26=1, Q26, "-")</f>
        <v>6</v>
      </c>
      <c r="R85" s="22">
        <f>IF(squadre!R26=1, R26, "-")</f>
        <v>7</v>
      </c>
      <c r="S85" s="22" t="str">
        <f>IF(squadre!S26=1, S26, "-")</f>
        <v>-</v>
      </c>
      <c r="T85" s="22">
        <f>IF(squadre!T26=1, T26, "-")</f>
        <v>6.3</v>
      </c>
      <c r="U85" s="22" t="str">
        <f>IF(squadre!U26=1, U26, "-")</f>
        <v>-</v>
      </c>
      <c r="V85" s="22">
        <f>IF(squadre!V26=1, V26, "-")</f>
        <v>5.9</v>
      </c>
      <c r="Y85" s="12">
        <v>24</v>
      </c>
      <c r="Z85" s="14" t="str">
        <f>IF(squadre!BC26="1v",C26,"-")</f>
        <v>-</v>
      </c>
      <c r="AA85" s="14" t="str">
        <f>IF(squadre!BD26="1v",D26,"-")</f>
        <v>-</v>
      </c>
      <c r="AB85" s="14" t="str">
        <f>IF(squadre!BE26="1v",E26,"-")</f>
        <v>-</v>
      </c>
      <c r="AC85" s="14" t="str">
        <f>IF(squadre!BF26="1v",F26,"-")</f>
        <v>-</v>
      </c>
      <c r="AD85" s="14" t="str">
        <f>IF(squadre!BG26="1v",G26,"-")</f>
        <v>-</v>
      </c>
      <c r="AE85" s="14" t="str">
        <f>IF(squadre!BH26="1v",H26,"-")</f>
        <v>-</v>
      </c>
      <c r="AF85" s="14" t="str">
        <f>IF(squadre!BI26="1v",I26,"-")</f>
        <v>-</v>
      </c>
      <c r="AG85" s="14" t="str">
        <f>IF(squadre!BJ26="1v",J26,"-")</f>
        <v>-</v>
      </c>
      <c r="AH85" s="14" t="str">
        <f>IF(squadre!BK26="1v",K26,"-")</f>
        <v>-</v>
      </c>
      <c r="AI85" s="14">
        <f>IF(squadre!BL26="1v",L26,"-")</f>
        <v>6.4</v>
      </c>
      <c r="AJ85" s="14" t="str">
        <f>IF(squadre!BM26="1v",M26,"-")</f>
        <v>-</v>
      </c>
      <c r="AK85" s="14">
        <f>IF(squadre!BN26="1v",N26,"-")</f>
        <v>6.4</v>
      </c>
      <c r="AL85" s="14" t="str">
        <f>IF(squadre!BO26="1v",O26,"-")</f>
        <v>-</v>
      </c>
      <c r="AM85" s="14" t="str">
        <f>IF(squadre!BP26="1v",P26,"-")</f>
        <v>-</v>
      </c>
      <c r="AN85" s="14" t="str">
        <f>IF(squadre!BQ26="1v",Q26,"-")</f>
        <v>-</v>
      </c>
      <c r="AO85" s="14">
        <f>IF(squadre!BR26="1v",R26,"-")</f>
        <v>7</v>
      </c>
      <c r="AP85" s="14" t="str">
        <f>IF(squadre!BS26="1v",S26,"-")</f>
        <v>-</v>
      </c>
      <c r="AQ85" s="14">
        <f>IF(squadre!BT26="1v",T26,"-")</f>
        <v>6.3</v>
      </c>
      <c r="AR85" s="14" t="str">
        <f>IF(squadre!BU26="1v",U26,"-")</f>
        <v>-</v>
      </c>
      <c r="AS85" s="14" t="str">
        <f>IF(squadre!BV26="1v",V26,"-")</f>
        <v>-</v>
      </c>
      <c r="AV85" s="12">
        <v>24</v>
      </c>
      <c r="AW85" s="14" t="str">
        <f>IF(squadre!BC26="1p", C26, "-")</f>
        <v>-</v>
      </c>
      <c r="AX85" s="14" t="str">
        <f>IF(squadre!BD26="1p", D26, "-")</f>
        <v>-</v>
      </c>
      <c r="AY85" s="14" t="str">
        <f>IF(squadre!BE26="1p", E26, "-")</f>
        <v>-</v>
      </c>
      <c r="AZ85" s="14" t="str">
        <f>IF(squadre!BF26="1p", F26, "-")</f>
        <v>-</v>
      </c>
      <c r="BA85" s="14" t="str">
        <f>IF(squadre!BG26="1p", G26, "-")</f>
        <v>-</v>
      </c>
      <c r="BB85" s="14" t="str">
        <f>IF(squadre!BH26="1p", H26, "-")</f>
        <v>-</v>
      </c>
      <c r="BC85" s="14" t="str">
        <f>IF(squadre!BI26="1p", I26, "-")</f>
        <v>-</v>
      </c>
      <c r="BD85" s="14" t="str">
        <f>IF(squadre!BJ26="1p", J26, "-")</f>
        <v>-</v>
      </c>
      <c r="BE85" s="14" t="str">
        <f>IF(squadre!BK26="1p", K26, "-")</f>
        <v>-</v>
      </c>
      <c r="BF85" s="14" t="str">
        <f>IF(squadre!BL26="1p", L26, "-")</f>
        <v>-</v>
      </c>
      <c r="BG85" s="14" t="str">
        <f>IF(squadre!BM26="1p", M26, "-")</f>
        <v>-</v>
      </c>
      <c r="BH85" s="14" t="str">
        <f>IF(squadre!BN26="1p", N26, "-")</f>
        <v>-</v>
      </c>
      <c r="BI85" s="14" t="str">
        <f>IF(squadre!BO26="1p", O26, "-")</f>
        <v>-</v>
      </c>
      <c r="BJ85" s="14" t="str">
        <f>IF(squadre!BP26="1p", P26, "-")</f>
        <v>-</v>
      </c>
      <c r="BK85" s="14">
        <f>IF(squadre!BQ26="1p", Q26, "-")</f>
        <v>6</v>
      </c>
      <c r="BL85" s="14" t="str">
        <f>IF(squadre!BR26="1p", R26, "-")</f>
        <v>-</v>
      </c>
      <c r="BM85" s="14" t="str">
        <f>IF(squadre!BS26="1p", S26, "-")</f>
        <v>-</v>
      </c>
      <c r="BN85" s="14" t="str">
        <f>IF(squadre!BT26="1p", T26, "-")</f>
        <v>-</v>
      </c>
      <c r="BO85" s="14" t="str">
        <f>IF(squadre!BU26="1p", U26, "-")</f>
        <v>-</v>
      </c>
      <c r="BP85" s="14">
        <f>IF(squadre!BV26="1p", V26, "-")</f>
        <v>5.9</v>
      </c>
      <c r="BS85" s="12">
        <v>24</v>
      </c>
      <c r="BT85" s="14" t="str">
        <f>IF(squadre!BC26="1s", C26, "-")</f>
        <v>-</v>
      </c>
      <c r="BU85" s="14" t="str">
        <f>IF(squadre!BD26="1s", D26, "-")</f>
        <v>-</v>
      </c>
      <c r="BV85" s="14" t="str">
        <f>IF(squadre!BE26="1s", E26, "-")</f>
        <v>-</v>
      </c>
      <c r="BW85" s="14" t="str">
        <f>IF(squadre!BF26="1s", F26, "-")</f>
        <v>-</v>
      </c>
      <c r="BX85" s="14">
        <f>IF(squadre!BG26="1s", G26, "-")</f>
        <v>5.5</v>
      </c>
      <c r="BY85" s="14" t="str">
        <f>IF(squadre!BH26="1s", H26, "-")</f>
        <v>-</v>
      </c>
      <c r="BZ85" s="14">
        <f>IF(squadre!BI26="1s", I26, "-")</f>
        <v>5.4</v>
      </c>
      <c r="CA85" s="14">
        <f>IF(squadre!BJ26="1s", J26, "-")</f>
        <v>5.8</v>
      </c>
      <c r="CB85" s="14">
        <f>IF(squadre!BK26="1s", K26, "-")</f>
        <v>4.9000000000000004</v>
      </c>
      <c r="CC85" s="14" t="str">
        <f>IF(squadre!BL26="1s", L26, "-")</f>
        <v>-</v>
      </c>
      <c r="CD85" s="14" t="str">
        <f>IF(squadre!BM26="1s", M26, "-")</f>
        <v>-</v>
      </c>
      <c r="CE85" s="14" t="str">
        <f>IF(squadre!BN26="1s", N26, "-")</f>
        <v>-</v>
      </c>
      <c r="CF85" s="14" t="str">
        <f>IF(squadre!BO26="1s", O26, "-")</f>
        <v>-</v>
      </c>
      <c r="CG85" s="14" t="str">
        <f>IF(squadre!BP26="1s", P26, "-")</f>
        <v>-</v>
      </c>
      <c r="CH85" s="14" t="str">
        <f>IF(squadre!BQ26="1s", Q26, "-")</f>
        <v>-</v>
      </c>
      <c r="CI85" s="14" t="str">
        <f>IF(squadre!BR26="1s", R26, "-")</f>
        <v>-</v>
      </c>
      <c r="CJ85" s="14" t="str">
        <f>IF(squadre!BS26="1s", S26, "-")</f>
        <v>-</v>
      </c>
      <c r="CK85" s="14" t="str">
        <f>IF(squadre!BT26="1s", T26, "-")</f>
        <v>-</v>
      </c>
      <c r="CL85" s="14" t="str">
        <f>IF(squadre!BU26="1s", U26, "-")</f>
        <v>-</v>
      </c>
      <c r="CM85" s="14" t="str">
        <f>IF(squadre!BV26="1s", V26, "-")</f>
        <v>-</v>
      </c>
    </row>
    <row r="86" spans="2:91" x14ac:dyDescent="0.3">
      <c r="B86" s="12">
        <v>25</v>
      </c>
      <c r="C86" s="22">
        <f>IF(squadre!C27=1, C27, "-")</f>
        <v>6.8</v>
      </c>
      <c r="D86" s="22">
        <f>IF(squadre!D27=1, D27, "-")</f>
        <v>5.5</v>
      </c>
      <c r="E86" s="22">
        <f>IF(squadre!E27=1, E27, "-")</f>
        <v>5.9</v>
      </c>
      <c r="F86" s="22">
        <f>IF(squadre!F27=1, F27, "-")</f>
        <v>6.7</v>
      </c>
      <c r="G86" s="22" t="str">
        <f>IF(squadre!G27=1, G27, "-")</f>
        <v>-</v>
      </c>
      <c r="H86" s="22">
        <f>IF(squadre!H27=1, H27, "-")</f>
        <v>6</v>
      </c>
      <c r="I86" s="22" t="str">
        <f>IF(squadre!I27=1, I27, "-")</f>
        <v>-</v>
      </c>
      <c r="J86" s="22">
        <f>IF(squadre!J27=1, J27, "-")</f>
        <v>5.7</v>
      </c>
      <c r="K86" s="22" t="str">
        <f>IF(squadre!K27=1, K27, "-")</f>
        <v>-</v>
      </c>
      <c r="L86" s="22" t="str">
        <f>IF(squadre!L27=1, L27, "-")</f>
        <v>-</v>
      </c>
      <c r="M86" s="22">
        <f>IF(squadre!M27=1, M27, "-")</f>
        <v>6.3</v>
      </c>
      <c r="N86" s="22" t="str">
        <f>IF(squadre!N27=1, N27, "-")</f>
        <v>-</v>
      </c>
      <c r="O86" s="22">
        <f>IF(squadre!O27=1, O27, "-")</f>
        <v>6.3</v>
      </c>
      <c r="P86" s="22">
        <f>IF(squadre!P27=1, P27, "-")</f>
        <v>6.5</v>
      </c>
      <c r="Q86" s="22" t="str">
        <f>IF(squadre!Q27=1, Q27, "-")</f>
        <v>-</v>
      </c>
      <c r="R86" s="22" t="str">
        <f>IF(squadre!R27=1, R27, "-")</f>
        <v>-</v>
      </c>
      <c r="S86" s="22" t="str">
        <f>IF(squadre!S27=1, S27, "-")</f>
        <v>-</v>
      </c>
      <c r="T86" s="22" t="str">
        <f>IF(squadre!T27=1, T27, "-")</f>
        <v>-</v>
      </c>
      <c r="U86" s="22">
        <f>IF(squadre!U27=1, U27, "-")</f>
        <v>6.5</v>
      </c>
      <c r="V86" s="22" t="str">
        <f>IF(squadre!V27=1, V27, "-")</f>
        <v>-</v>
      </c>
      <c r="Y86" s="12">
        <v>25</v>
      </c>
      <c r="Z86" s="14">
        <f>IF(squadre!BC27="1v",C27,"-")</f>
        <v>6.8</v>
      </c>
      <c r="AA86" s="14" t="str">
        <f>IF(squadre!BD27="1v",D27,"-")</f>
        <v>-</v>
      </c>
      <c r="AB86" s="14" t="str">
        <f>IF(squadre!BE27="1v",E27,"-")</f>
        <v>-</v>
      </c>
      <c r="AC86" s="14">
        <f>IF(squadre!BF27="1v",F27,"-")</f>
        <v>6.7</v>
      </c>
      <c r="AD86" s="14" t="str">
        <f>IF(squadre!BG27="1v",G27,"-")</f>
        <v>-</v>
      </c>
      <c r="AE86" s="14">
        <f>IF(squadre!BH27="1v",H27,"-")</f>
        <v>6</v>
      </c>
      <c r="AF86" s="14" t="str">
        <f>IF(squadre!BI27="1v",I27,"-")</f>
        <v>-</v>
      </c>
      <c r="AG86" s="14" t="str">
        <f>IF(squadre!BJ27="1v",J27,"-")</f>
        <v>-</v>
      </c>
      <c r="AH86" s="14" t="str">
        <f>IF(squadre!BK27="1v",K27,"-")</f>
        <v>-</v>
      </c>
      <c r="AI86" s="14" t="str">
        <f>IF(squadre!BL27="1v",L27,"-")</f>
        <v>-</v>
      </c>
      <c r="AJ86" s="14">
        <f>IF(squadre!BM27="1v",M27,"-")</f>
        <v>6.3</v>
      </c>
      <c r="AK86" s="14" t="str">
        <f>IF(squadre!BN27="1v",N27,"-")</f>
        <v>-</v>
      </c>
      <c r="AL86" s="14" t="str">
        <f>IF(squadre!BO27="1v",O27,"-")</f>
        <v>-</v>
      </c>
      <c r="AM86" s="14">
        <f>IF(squadre!BP27="1v",P27,"-")</f>
        <v>6.5</v>
      </c>
      <c r="AN86" s="14" t="str">
        <f>IF(squadre!BQ27="1v",Q27,"-")</f>
        <v>-</v>
      </c>
      <c r="AO86" s="14" t="str">
        <f>IF(squadre!BR27="1v",R27,"-")</f>
        <v>-</v>
      </c>
      <c r="AP86" s="14" t="str">
        <f>IF(squadre!BS27="1v",S27,"-")</f>
        <v>-</v>
      </c>
      <c r="AQ86" s="14" t="str">
        <f>IF(squadre!BT27="1v",T27,"-")</f>
        <v>-</v>
      </c>
      <c r="AR86" s="14">
        <f>IF(squadre!BU27="1v",U27,"-")</f>
        <v>6.5</v>
      </c>
      <c r="AS86" s="14" t="str">
        <f>IF(squadre!BV27="1v",V27,"-")</f>
        <v>-</v>
      </c>
      <c r="AV86" s="12">
        <v>25</v>
      </c>
      <c r="AW86" s="14" t="str">
        <f>IF(squadre!BC27="1p", C27, "-")</f>
        <v>-</v>
      </c>
      <c r="AX86" s="14" t="str">
        <f>IF(squadre!BD27="1p", D27, "-")</f>
        <v>-</v>
      </c>
      <c r="AY86" s="14" t="str">
        <f>IF(squadre!BE27="1p", E27, "-")</f>
        <v>-</v>
      </c>
      <c r="AZ86" s="14" t="str">
        <f>IF(squadre!BF27="1p", F27, "-")</f>
        <v>-</v>
      </c>
      <c r="BA86" s="14" t="str">
        <f>IF(squadre!BG27="1p", G27, "-")</f>
        <v>-</v>
      </c>
      <c r="BB86" s="14" t="str">
        <f>IF(squadre!BH27="1p", H27, "-")</f>
        <v>-</v>
      </c>
      <c r="BC86" s="14" t="str">
        <f>IF(squadre!BI27="1p", I27, "-")</f>
        <v>-</v>
      </c>
      <c r="BD86" s="14">
        <f>IF(squadre!BJ27="1p", J27, "-")</f>
        <v>5.7</v>
      </c>
      <c r="BE86" s="14" t="str">
        <f>IF(squadre!BK27="1p", K27, "-")</f>
        <v>-</v>
      </c>
      <c r="BF86" s="14" t="str">
        <f>IF(squadre!BL27="1p", L27, "-")</f>
        <v>-</v>
      </c>
      <c r="BG86" s="14" t="str">
        <f>IF(squadre!BM27="1p", M27, "-")</f>
        <v>-</v>
      </c>
      <c r="BH86" s="14" t="str">
        <f>IF(squadre!BN27="1p", N27, "-")</f>
        <v>-</v>
      </c>
      <c r="BI86" s="14">
        <f>IF(squadre!BO27="1p", O27, "-")</f>
        <v>6.3</v>
      </c>
      <c r="BJ86" s="14" t="str">
        <f>IF(squadre!BP27="1p", P27, "-")</f>
        <v>-</v>
      </c>
      <c r="BK86" s="14" t="str">
        <f>IF(squadre!BQ27="1p", Q27, "-")</f>
        <v>-</v>
      </c>
      <c r="BL86" s="14" t="str">
        <f>IF(squadre!BR27="1p", R27, "-")</f>
        <v>-</v>
      </c>
      <c r="BM86" s="14" t="str">
        <f>IF(squadre!BS27="1p", S27, "-")</f>
        <v>-</v>
      </c>
      <c r="BN86" s="14" t="str">
        <f>IF(squadre!BT27="1p", T27, "-")</f>
        <v>-</v>
      </c>
      <c r="BO86" s="14" t="str">
        <f>IF(squadre!BU27="1p", U27, "-")</f>
        <v>-</v>
      </c>
      <c r="BP86" s="14" t="str">
        <f>IF(squadre!BV27="1p", V27, "-")</f>
        <v>-</v>
      </c>
      <c r="BS86" s="12">
        <v>25</v>
      </c>
      <c r="BT86" s="14" t="str">
        <f>IF(squadre!BC27="1s", C27, "-")</f>
        <v>-</v>
      </c>
      <c r="BU86" s="14">
        <f>IF(squadre!BD27="1s", D27, "-")</f>
        <v>5.5</v>
      </c>
      <c r="BV86" s="14">
        <f>IF(squadre!BE27="1s", E27, "-")</f>
        <v>5.9</v>
      </c>
      <c r="BW86" s="14" t="str">
        <f>IF(squadre!BF27="1s", F27, "-")</f>
        <v>-</v>
      </c>
      <c r="BX86" s="14" t="str">
        <f>IF(squadre!BG27="1s", G27, "-")</f>
        <v>-</v>
      </c>
      <c r="BY86" s="14" t="str">
        <f>IF(squadre!BH27="1s", H27, "-")</f>
        <v>-</v>
      </c>
      <c r="BZ86" s="14" t="str">
        <f>IF(squadre!BI27="1s", I27, "-")</f>
        <v>-</v>
      </c>
      <c r="CA86" s="14" t="str">
        <f>IF(squadre!BJ27="1s", J27, "-")</f>
        <v>-</v>
      </c>
      <c r="CB86" s="14" t="str">
        <f>IF(squadre!BK27="1s", K27, "-")</f>
        <v>-</v>
      </c>
      <c r="CC86" s="14" t="str">
        <f>IF(squadre!BL27="1s", L27, "-")</f>
        <v>-</v>
      </c>
      <c r="CD86" s="14" t="str">
        <f>IF(squadre!BM27="1s", M27, "-")</f>
        <v>-</v>
      </c>
      <c r="CE86" s="14" t="str">
        <f>IF(squadre!BN27="1s", N27, "-")</f>
        <v>-</v>
      </c>
      <c r="CF86" s="14" t="str">
        <f>IF(squadre!BO27="1s", O27, "-")</f>
        <v>-</v>
      </c>
      <c r="CG86" s="14" t="str">
        <f>IF(squadre!BP27="1s", P27, "-")</f>
        <v>-</v>
      </c>
      <c r="CH86" s="14" t="str">
        <f>IF(squadre!BQ27="1s", Q27, "-")</f>
        <v>-</v>
      </c>
      <c r="CI86" s="14" t="str">
        <f>IF(squadre!BR27="1s", R27, "-")</f>
        <v>-</v>
      </c>
      <c r="CJ86" s="14" t="str">
        <f>IF(squadre!BS27="1s", S27, "-")</f>
        <v>-</v>
      </c>
      <c r="CK86" s="14" t="str">
        <f>IF(squadre!BT27="1s", T27, "-")</f>
        <v>-</v>
      </c>
      <c r="CL86" s="14" t="str">
        <f>IF(squadre!BU27="1s", U27, "-")</f>
        <v>-</v>
      </c>
      <c r="CM86" s="14" t="str">
        <f>IF(squadre!BV27="1s", V27, "-")</f>
        <v>-</v>
      </c>
    </row>
    <row r="87" spans="2:91" x14ac:dyDescent="0.3">
      <c r="B87" s="12">
        <v>26</v>
      </c>
      <c r="C87" s="22" t="str">
        <f>IF(squadre!C28=1, C28, "-")</f>
        <v>-</v>
      </c>
      <c r="D87" s="22">
        <f>IF(squadre!D28=1, D28, "-")</f>
        <v>6.1</v>
      </c>
      <c r="E87" s="22" t="str">
        <f>IF(squadre!E28=1, E28, "-")</f>
        <v>-</v>
      </c>
      <c r="F87" s="22" t="str">
        <f>IF(squadre!F28=1, F28, "-")</f>
        <v>-</v>
      </c>
      <c r="G87" s="22" t="str">
        <f>IF(squadre!G28=1, G28, "-")</f>
        <v>-</v>
      </c>
      <c r="H87" s="22" t="str">
        <f>IF(squadre!H28=1, H28, "-")</f>
        <v>-</v>
      </c>
      <c r="I87" s="22">
        <f>IF(squadre!I28=1, I28, "-")</f>
        <v>6.4</v>
      </c>
      <c r="J87" s="22" t="str">
        <f>IF(squadre!J28=1, J28, "-")</f>
        <v>-</v>
      </c>
      <c r="K87" s="22">
        <f>IF(squadre!K28=1, K28, "-")</f>
        <v>5.5</v>
      </c>
      <c r="L87" s="22">
        <f>IF(squadre!L28=1, L28, "-")</f>
        <v>5.8</v>
      </c>
      <c r="M87" s="22" t="str">
        <f>IF(squadre!M28=1, M28, "-")</f>
        <v>-</v>
      </c>
      <c r="N87" s="22">
        <f>IF(squadre!N28=1, N28, "-")</f>
        <v>5.9</v>
      </c>
      <c r="O87" s="22" t="str">
        <f>IF(squadre!O28=1, O28, "-")</f>
        <v>-</v>
      </c>
      <c r="P87" s="22" t="str">
        <f>IF(squadre!P28=1, P28, "-")</f>
        <v>-</v>
      </c>
      <c r="Q87" s="22" t="str">
        <f>IF(squadre!Q28=1, Q28, "-")</f>
        <v>-</v>
      </c>
      <c r="R87" s="22">
        <f>IF(squadre!R28=1, R28, "-")</f>
        <v>5.0999999999999996</v>
      </c>
      <c r="S87" s="22">
        <f>IF(squadre!S28=1, S28, "-")</f>
        <v>6.1</v>
      </c>
      <c r="T87" s="22">
        <f>IF(squadre!T28=1, T28, "-")</f>
        <v>10.199999999999999</v>
      </c>
      <c r="U87" s="22">
        <f>IF(squadre!U28=1, U28, "-")</f>
        <v>6.4</v>
      </c>
      <c r="V87" s="22">
        <f>IF(squadre!V28=1, V28, "-")</f>
        <v>6</v>
      </c>
      <c r="Y87" s="12">
        <v>26</v>
      </c>
      <c r="Z87" s="14" t="str">
        <f>IF(squadre!BC28="1v",C28,"-")</f>
        <v>-</v>
      </c>
      <c r="AA87" s="14">
        <f>IF(squadre!BD28="1v",D28,"-")</f>
        <v>6.1</v>
      </c>
      <c r="AB87" s="14" t="str">
        <f>IF(squadre!BE28="1v",E28,"-")</f>
        <v>-</v>
      </c>
      <c r="AC87" s="14" t="str">
        <f>IF(squadre!BF28="1v",F28,"-")</f>
        <v>-</v>
      </c>
      <c r="AD87" s="14" t="str">
        <f>IF(squadre!BG28="1v",G28,"-")</f>
        <v>-</v>
      </c>
      <c r="AE87" s="14" t="str">
        <f>IF(squadre!BH28="1v",H28,"-")</f>
        <v>-</v>
      </c>
      <c r="AF87" s="14">
        <f>IF(squadre!BI28="1v",I28,"-")</f>
        <v>6.4</v>
      </c>
      <c r="AG87" s="14" t="str">
        <f>IF(squadre!BJ28="1v",J28,"-")</f>
        <v>-</v>
      </c>
      <c r="AH87" s="14" t="str">
        <f>IF(squadre!BK28="1v",K28,"-")</f>
        <v>-</v>
      </c>
      <c r="AI87" s="14" t="str">
        <f>IF(squadre!BL28="1v",L28,"-")</f>
        <v>-</v>
      </c>
      <c r="AJ87" s="14" t="str">
        <f>IF(squadre!BM28="1v",M28,"-")</f>
        <v>-</v>
      </c>
      <c r="AK87" s="14" t="str">
        <f>IF(squadre!BN28="1v",N28,"-")</f>
        <v>-</v>
      </c>
      <c r="AL87" s="14" t="str">
        <f>IF(squadre!BO28="1v",O28,"-")</f>
        <v>-</v>
      </c>
      <c r="AM87" s="14" t="str">
        <f>IF(squadre!BP28="1v",P28,"-")</f>
        <v>-</v>
      </c>
      <c r="AN87" s="14" t="str">
        <f>IF(squadre!BQ28="1v",Q28,"-")</f>
        <v>-</v>
      </c>
      <c r="AO87" s="14" t="str">
        <f>IF(squadre!BR28="1v",R28,"-")</f>
        <v>-</v>
      </c>
      <c r="AP87" s="14" t="str">
        <f>IF(squadre!BS28="1v",S28,"-")</f>
        <v>-</v>
      </c>
      <c r="AQ87" s="14" t="str">
        <f>IF(squadre!BT28="1v",T28,"-")</f>
        <v>-</v>
      </c>
      <c r="AR87" s="14">
        <f>IF(squadre!BU28="1v",U28,"-")</f>
        <v>6.4</v>
      </c>
      <c r="AS87" s="14" t="str">
        <f>IF(squadre!BV28="1v",V28,"-")</f>
        <v>-</v>
      </c>
      <c r="AV87" s="12">
        <v>26</v>
      </c>
      <c r="AW87" s="14" t="str">
        <f>IF(squadre!BC28="1p", C28, "-")</f>
        <v>-</v>
      </c>
      <c r="AX87" s="14" t="str">
        <f>IF(squadre!BD28="1p", D28, "-")</f>
        <v>-</v>
      </c>
      <c r="AY87" s="14" t="str">
        <f>IF(squadre!BE28="1p", E28, "-")</f>
        <v>-</v>
      </c>
      <c r="AZ87" s="14" t="str">
        <f>IF(squadre!BF28="1p", F28, "-")</f>
        <v>-</v>
      </c>
      <c r="BA87" s="14" t="str">
        <f>IF(squadre!BG28="1p", G28, "-")</f>
        <v>-</v>
      </c>
      <c r="BB87" s="14" t="str">
        <f>IF(squadre!BH28="1p", H28, "-")</f>
        <v>-</v>
      </c>
      <c r="BC87" s="14" t="str">
        <f>IF(squadre!BI28="1p", I28, "-")</f>
        <v>-</v>
      </c>
      <c r="BD87" s="14" t="str">
        <f>IF(squadre!BJ28="1p", J28, "-")</f>
        <v>-</v>
      </c>
      <c r="BE87" s="14">
        <f>IF(squadre!BK28="1p", K28, "-")</f>
        <v>5.5</v>
      </c>
      <c r="BF87" s="14">
        <f>IF(squadre!BL28="1p", L28, "-")</f>
        <v>5.8</v>
      </c>
      <c r="BG87" s="14" t="str">
        <f>IF(squadre!BM28="1p", M28, "-")</f>
        <v>-</v>
      </c>
      <c r="BH87" s="14">
        <f>IF(squadre!BN28="1p", N28, "-")</f>
        <v>5.9</v>
      </c>
      <c r="BI87" s="14" t="str">
        <f>IF(squadre!BO28="1p", O28, "-")</f>
        <v>-</v>
      </c>
      <c r="BJ87" s="14" t="str">
        <f>IF(squadre!BP28="1p", P28, "-")</f>
        <v>-</v>
      </c>
      <c r="BK87" s="14" t="str">
        <f>IF(squadre!BQ28="1p", Q28, "-")</f>
        <v>-</v>
      </c>
      <c r="BL87" s="14" t="str">
        <f>IF(squadre!BR28="1p", R28, "-")</f>
        <v>-</v>
      </c>
      <c r="BM87" s="14" t="str">
        <f>IF(squadre!BS28="1p", S28, "-")</f>
        <v>-</v>
      </c>
      <c r="BN87" s="14" t="str">
        <f>IF(squadre!BT28="1p", T28, "-")</f>
        <v>-</v>
      </c>
      <c r="BO87" s="14" t="str">
        <f>IF(squadre!BU28="1p", U28, "-")</f>
        <v>-</v>
      </c>
      <c r="BP87" s="14">
        <f>IF(squadre!BV28="1p", V28, "-")</f>
        <v>6</v>
      </c>
      <c r="BS87" s="12">
        <v>26</v>
      </c>
      <c r="BT87" s="14" t="str">
        <f>IF(squadre!BC28="1s", C28, "-")</f>
        <v>-</v>
      </c>
      <c r="BU87" s="14" t="str">
        <f>IF(squadre!BD28="1s", D28, "-")</f>
        <v>-</v>
      </c>
      <c r="BV87" s="14" t="str">
        <f>IF(squadre!BE28="1s", E28, "-")</f>
        <v>-</v>
      </c>
      <c r="BW87" s="14" t="str">
        <f>IF(squadre!BF28="1s", F28, "-")</f>
        <v>-</v>
      </c>
      <c r="BX87" s="14" t="str">
        <f>IF(squadre!BG28="1s", G28, "-")</f>
        <v>-</v>
      </c>
      <c r="BY87" s="14" t="str">
        <f>IF(squadre!BH28="1s", H28, "-")</f>
        <v>-</v>
      </c>
      <c r="BZ87" s="14" t="str">
        <f>IF(squadre!BI28="1s", I28, "-")</f>
        <v>-</v>
      </c>
      <c r="CA87" s="14" t="str">
        <f>IF(squadre!BJ28="1s", J28, "-")</f>
        <v>-</v>
      </c>
      <c r="CB87" s="14" t="str">
        <f>IF(squadre!BK28="1s", K28, "-")</f>
        <v>-</v>
      </c>
      <c r="CC87" s="14" t="str">
        <f>IF(squadre!BL28="1s", L28, "-")</f>
        <v>-</v>
      </c>
      <c r="CD87" s="14" t="str">
        <f>IF(squadre!BM28="1s", M28, "-")</f>
        <v>-</v>
      </c>
      <c r="CE87" s="14" t="str">
        <f>IF(squadre!BN28="1s", N28, "-")</f>
        <v>-</v>
      </c>
      <c r="CF87" s="14" t="str">
        <f>IF(squadre!BO28="1s", O28, "-")</f>
        <v>-</v>
      </c>
      <c r="CG87" s="14" t="str">
        <f>IF(squadre!BP28="1s", P28, "-")</f>
        <v>-</v>
      </c>
      <c r="CH87" s="14" t="str">
        <f>IF(squadre!BQ28="1s", Q28, "-")</f>
        <v>-</v>
      </c>
      <c r="CI87" s="14">
        <f>IF(squadre!BR28="1s", R28, "-")</f>
        <v>5.0999999999999996</v>
      </c>
      <c r="CJ87" s="14">
        <f>IF(squadre!BS28="1s", S28, "-")</f>
        <v>6.1</v>
      </c>
      <c r="CK87" s="14">
        <f>IF(squadre!BT28="1s", T28, "-")</f>
        <v>10.199999999999999</v>
      </c>
      <c r="CL87" s="14" t="str">
        <f>IF(squadre!BU28="1s", U28, "-")</f>
        <v>-</v>
      </c>
      <c r="CM87" s="14" t="str">
        <f>IF(squadre!BV28="1s", V28, "-")</f>
        <v>-</v>
      </c>
    </row>
    <row r="88" spans="2:91" x14ac:dyDescent="0.3">
      <c r="B88" s="12">
        <v>27</v>
      </c>
      <c r="C88" s="22">
        <f>IF(squadre!C29=1, C29, "-")</f>
        <v>5.9</v>
      </c>
      <c r="D88" s="22" t="str">
        <f>IF(squadre!D29=1, D29, "-")</f>
        <v>-</v>
      </c>
      <c r="E88" s="22" t="str">
        <f>IF(squadre!E29=1, E29, "-")</f>
        <v>-</v>
      </c>
      <c r="F88" s="22">
        <f>IF(squadre!F29=1, F29, "-")</f>
        <v>6.4</v>
      </c>
      <c r="G88" s="22">
        <f>IF(squadre!G29=1, G29, "-")</f>
        <v>5.7</v>
      </c>
      <c r="H88" s="22">
        <f>IF(squadre!H29=1, H29, "-")</f>
        <v>5.9</v>
      </c>
      <c r="I88" s="22" t="str">
        <f>IF(squadre!I29=1, I29, "-")</f>
        <v>-</v>
      </c>
      <c r="J88" s="22">
        <f>IF(squadre!J29=1, J29, "-")</f>
        <v>6.2</v>
      </c>
      <c r="K88" s="22" t="str">
        <f>IF(squadre!K29=1, K29, "-")</f>
        <v>-</v>
      </c>
      <c r="L88" s="22" t="str">
        <f>IF(squadre!L29=1, L29, "-")</f>
        <v>-</v>
      </c>
      <c r="M88" s="22">
        <f>IF(squadre!M29=1, M29, "-")</f>
        <v>5.5</v>
      </c>
      <c r="N88" s="22" t="str">
        <f>IF(squadre!N29=1, N29, "-")</f>
        <v>-</v>
      </c>
      <c r="O88" s="22">
        <f>IF(squadre!O29=1, O29, "-")</f>
        <v>6.4</v>
      </c>
      <c r="P88" s="22">
        <f>IF(squadre!P29=1, P29, "-")</f>
        <v>6.4</v>
      </c>
      <c r="Q88" s="22">
        <f>IF(squadre!Q29=1, Q29, "-")</f>
        <v>6.3</v>
      </c>
      <c r="R88" s="22">
        <f>IF(squadre!R29=1, R29, "-")</f>
        <v>5.8</v>
      </c>
      <c r="S88" s="22" t="str">
        <f>IF(squadre!S29=1, S29, "-")</f>
        <v>-</v>
      </c>
      <c r="T88" s="22" t="str">
        <f>IF(squadre!T29=1, T29, "-")</f>
        <v>-</v>
      </c>
      <c r="U88" s="22" t="str">
        <f>IF(squadre!U29=1, U29, "-")</f>
        <v>-</v>
      </c>
      <c r="V88" s="22" t="str">
        <f>IF(squadre!V29=1, V29, "-")</f>
        <v>-</v>
      </c>
      <c r="Y88" s="12">
        <v>27</v>
      </c>
      <c r="Z88" s="14" t="str">
        <f>IF(squadre!BC29="1v",C29,"-")</f>
        <v>-</v>
      </c>
      <c r="AA88" s="14" t="str">
        <f>IF(squadre!BD29="1v",D29,"-")</f>
        <v>-</v>
      </c>
      <c r="AB88" s="14" t="str">
        <f>IF(squadre!BE29="1v",E29,"-")</f>
        <v>-</v>
      </c>
      <c r="AC88" s="14">
        <f>IF(squadre!BF29="1v",F29,"-")</f>
        <v>6.4</v>
      </c>
      <c r="AD88" s="14" t="str">
        <f>IF(squadre!BG29="1v",G29,"-")</f>
        <v>-</v>
      </c>
      <c r="AE88" s="14" t="str">
        <f>IF(squadre!BH29="1v",H29,"-")</f>
        <v>-</v>
      </c>
      <c r="AF88" s="14" t="str">
        <f>IF(squadre!BI29="1v",I29,"-")</f>
        <v>-</v>
      </c>
      <c r="AG88" s="14" t="str">
        <f>IF(squadre!BJ29="1v",J29,"-")</f>
        <v>-</v>
      </c>
      <c r="AH88" s="14" t="str">
        <f>IF(squadre!BK29="1v",K29,"-")</f>
        <v>-</v>
      </c>
      <c r="AI88" s="14" t="str">
        <f>IF(squadre!BL29="1v",L29,"-")</f>
        <v>-</v>
      </c>
      <c r="AJ88" s="14" t="str">
        <f>IF(squadre!BM29="1v",M29,"-")</f>
        <v>-</v>
      </c>
      <c r="AK88" s="14" t="str">
        <f>IF(squadre!BN29="1v",N29,"-")</f>
        <v>-</v>
      </c>
      <c r="AL88" s="14">
        <f>IF(squadre!BO29="1v",O29,"-")</f>
        <v>6.4</v>
      </c>
      <c r="AM88" s="14">
        <f>IF(squadre!BP29="1v",P29,"-")</f>
        <v>6.4</v>
      </c>
      <c r="AN88" s="14">
        <f>IF(squadre!BQ29="1v",Q29,"-")</f>
        <v>6.3</v>
      </c>
      <c r="AO88" s="14" t="str">
        <f>IF(squadre!BR29="1v",R29,"-")</f>
        <v>-</v>
      </c>
      <c r="AP88" s="14" t="str">
        <f>IF(squadre!BS29="1v",S29,"-")</f>
        <v>-</v>
      </c>
      <c r="AQ88" s="14" t="str">
        <f>IF(squadre!BT29="1v",T29,"-")</f>
        <v>-</v>
      </c>
      <c r="AR88" s="14" t="str">
        <f>IF(squadre!BU29="1v",U29,"-")</f>
        <v>-</v>
      </c>
      <c r="AS88" s="14" t="str">
        <f>IF(squadre!BV29="1v",V29,"-")</f>
        <v>-</v>
      </c>
      <c r="AV88" s="12">
        <v>27</v>
      </c>
      <c r="AW88" s="14">
        <f>IF(squadre!BC29="1p", C29, "-")</f>
        <v>5.9</v>
      </c>
      <c r="AX88" s="14" t="str">
        <f>IF(squadre!BD29="1p", D29, "-")</f>
        <v>-</v>
      </c>
      <c r="AY88" s="14" t="str">
        <f>IF(squadre!BE29="1p", E29, "-")</f>
        <v>-</v>
      </c>
      <c r="AZ88" s="14" t="str">
        <f>IF(squadre!BF29="1p", F29, "-")</f>
        <v>-</v>
      </c>
      <c r="BA88" s="14" t="str">
        <f>IF(squadre!BG29="1p", G29, "-")</f>
        <v>-</v>
      </c>
      <c r="BB88" s="14" t="str">
        <f>IF(squadre!BH29="1p", H29, "-")</f>
        <v>-</v>
      </c>
      <c r="BC88" s="14" t="str">
        <f>IF(squadre!BI29="1p", I29, "-")</f>
        <v>-</v>
      </c>
      <c r="BD88" s="14">
        <f>IF(squadre!BJ29="1p", J29, "-")</f>
        <v>6.2</v>
      </c>
      <c r="BE88" s="14" t="str">
        <f>IF(squadre!BK29="1p", K29, "-")</f>
        <v>-</v>
      </c>
      <c r="BF88" s="14" t="str">
        <f>IF(squadre!BL29="1p", L29, "-")</f>
        <v>-</v>
      </c>
      <c r="BG88" s="14" t="str">
        <f>IF(squadre!BM29="1p", M29, "-")</f>
        <v>-</v>
      </c>
      <c r="BH88" s="14" t="str">
        <f>IF(squadre!BN29="1p", N29, "-")</f>
        <v>-</v>
      </c>
      <c r="BI88" s="14" t="str">
        <f>IF(squadre!BO29="1p", O29, "-")</f>
        <v>-</v>
      </c>
      <c r="BJ88" s="14" t="str">
        <f>IF(squadre!BP29="1p", P29, "-")</f>
        <v>-</v>
      </c>
      <c r="BK88" s="14" t="str">
        <f>IF(squadre!BQ29="1p", Q29, "-")</f>
        <v>-</v>
      </c>
      <c r="BL88" s="14" t="str">
        <f>IF(squadre!BR29="1p", R29, "-")</f>
        <v>-</v>
      </c>
      <c r="BM88" s="14" t="str">
        <f>IF(squadre!BS29="1p", S29, "-")</f>
        <v>-</v>
      </c>
      <c r="BN88" s="14" t="str">
        <f>IF(squadre!BT29="1p", T29, "-")</f>
        <v>-</v>
      </c>
      <c r="BO88" s="14" t="str">
        <f>IF(squadre!BU29="1p", U29, "-")</f>
        <v>-</v>
      </c>
      <c r="BP88" s="14" t="str">
        <f>IF(squadre!BV29="1p", V29, "-")</f>
        <v>-</v>
      </c>
      <c r="BS88" s="12">
        <v>27</v>
      </c>
      <c r="BT88" s="14" t="str">
        <f>IF(squadre!BC29="1s", C29, "-")</f>
        <v>-</v>
      </c>
      <c r="BU88" s="14" t="str">
        <f>IF(squadre!BD29="1s", D29, "-")</f>
        <v>-</v>
      </c>
      <c r="BV88" s="14" t="str">
        <f>IF(squadre!BE29="1s", E29, "-")</f>
        <v>-</v>
      </c>
      <c r="BW88" s="14" t="str">
        <f>IF(squadre!BF29="1s", F29, "-")</f>
        <v>-</v>
      </c>
      <c r="BX88" s="14">
        <f>IF(squadre!BG29="1s", G29, "-")</f>
        <v>5.7</v>
      </c>
      <c r="BY88" s="14">
        <f>IF(squadre!BH29="1s", H29, "-")</f>
        <v>5.9</v>
      </c>
      <c r="BZ88" s="14" t="str">
        <f>IF(squadre!BI29="1s", I29, "-")</f>
        <v>-</v>
      </c>
      <c r="CA88" s="14" t="str">
        <f>IF(squadre!BJ29="1s", J29, "-")</f>
        <v>-</v>
      </c>
      <c r="CB88" s="14" t="str">
        <f>IF(squadre!BK29="1s", K29, "-")</f>
        <v>-</v>
      </c>
      <c r="CC88" s="14" t="str">
        <f>IF(squadre!BL29="1s", L29, "-")</f>
        <v>-</v>
      </c>
      <c r="CD88" s="14">
        <f>IF(squadre!BM29="1s", M29, "-")</f>
        <v>5.5</v>
      </c>
      <c r="CE88" s="14" t="str">
        <f>IF(squadre!BN29="1s", N29, "-")</f>
        <v>-</v>
      </c>
      <c r="CF88" s="14" t="str">
        <f>IF(squadre!BO29="1s", O29, "-")</f>
        <v>-</v>
      </c>
      <c r="CG88" s="14" t="str">
        <f>IF(squadre!BP29="1s", P29, "-")</f>
        <v>-</v>
      </c>
      <c r="CH88" s="14" t="str">
        <f>IF(squadre!BQ29="1s", Q29, "-")</f>
        <v>-</v>
      </c>
      <c r="CI88" s="14">
        <f>IF(squadre!BR29="1s", R29, "-")</f>
        <v>5.8</v>
      </c>
      <c r="CJ88" s="14" t="str">
        <f>IF(squadre!BS29="1s", S29, "-")</f>
        <v>-</v>
      </c>
      <c r="CK88" s="14" t="str">
        <f>IF(squadre!BT29="1s", T29, "-")</f>
        <v>-</v>
      </c>
      <c r="CL88" s="14" t="str">
        <f>IF(squadre!BU29="1s", U29, "-")</f>
        <v>-</v>
      </c>
      <c r="CM88" s="14" t="str">
        <f>IF(squadre!BV29="1s", V29, "-")</f>
        <v>-</v>
      </c>
    </row>
    <row r="89" spans="2:91" x14ac:dyDescent="0.3">
      <c r="B89" s="12">
        <v>28</v>
      </c>
      <c r="C89" s="22" t="str">
        <f>IF(squadre!C30=1, C30, "-")</f>
        <v>-</v>
      </c>
      <c r="D89" s="22">
        <f>IF(squadre!D30=1, D30, "-")</f>
        <v>5.8</v>
      </c>
      <c r="E89" s="22">
        <f>IF(squadre!E30=1, E30, "-")</f>
        <v>6.4</v>
      </c>
      <c r="F89" s="22">
        <f>IF(squadre!F30=1, F30, "-")</f>
        <v>6.3</v>
      </c>
      <c r="G89" s="22" t="str">
        <f>IF(squadre!G30=1, G30, "-")</f>
        <v>-</v>
      </c>
      <c r="H89" s="22" t="str">
        <f>IF(squadre!H30=1, H30, "-")</f>
        <v>-</v>
      </c>
      <c r="I89" s="22">
        <f>IF(squadre!I30=1, I30, "-")</f>
        <v>5</v>
      </c>
      <c r="J89" s="22" t="str">
        <f>IF(squadre!J30=1, J30, "-")</f>
        <v>-</v>
      </c>
      <c r="K89" s="22">
        <f>IF(squadre!K30=1, K30, "-")</f>
        <v>5.8</v>
      </c>
      <c r="L89" s="22" t="str">
        <f>IF(squadre!L30=1, L30, "-")</f>
        <v>-</v>
      </c>
      <c r="M89" s="22" t="str">
        <f>IF(squadre!M30=1, M30, "-")</f>
        <v>-</v>
      </c>
      <c r="N89" s="22">
        <f>IF(squadre!N30=1, N30, "-")</f>
        <v>5.9</v>
      </c>
      <c r="O89" s="22" t="str">
        <f>IF(squadre!O30=1, O30, "-")</f>
        <v>-</v>
      </c>
      <c r="P89" s="22" t="str">
        <f>IF(squadre!P30=1, P30, "-")</f>
        <v>-</v>
      </c>
      <c r="Q89" s="22" t="str">
        <f>IF(squadre!Q30=1, Q30, "-")</f>
        <v>-</v>
      </c>
      <c r="R89" s="22" t="str">
        <f>IF(squadre!R30=1, R30, "-")</f>
        <v>-</v>
      </c>
      <c r="S89" s="22">
        <f>IF(squadre!S30=1, S30, "-")</f>
        <v>5.5</v>
      </c>
      <c r="T89" s="22">
        <f>IF(squadre!T30=1, T30, "-")</f>
        <v>6.1</v>
      </c>
      <c r="U89" s="22">
        <f>IF(squadre!U30=1, U30, "-")</f>
        <v>5.5</v>
      </c>
      <c r="V89" s="22">
        <f>IF(squadre!V30=1, V30, "-")</f>
        <v>5.9</v>
      </c>
      <c r="Y89" s="12">
        <v>28</v>
      </c>
      <c r="Z89" s="14" t="str">
        <f>IF(squadre!BC30="1v",C30,"-")</f>
        <v>-</v>
      </c>
      <c r="AA89" s="14" t="str">
        <f>IF(squadre!BD30="1v",D30,"-")</f>
        <v>-</v>
      </c>
      <c r="AB89" s="14">
        <f>IF(squadre!BE30="1v",E30,"-")</f>
        <v>6.4</v>
      </c>
      <c r="AC89" s="14">
        <f>IF(squadre!BF30="1v",F30,"-")</f>
        <v>6.3</v>
      </c>
      <c r="AD89" s="14" t="str">
        <f>IF(squadre!BG30="1v",G30,"-")</f>
        <v>-</v>
      </c>
      <c r="AE89" s="14" t="str">
        <f>IF(squadre!BH30="1v",H30,"-")</f>
        <v>-</v>
      </c>
      <c r="AF89" s="14" t="str">
        <f>IF(squadre!BI30="1v",I30,"-")</f>
        <v>-</v>
      </c>
      <c r="AG89" s="14" t="str">
        <f>IF(squadre!BJ30="1v",J30,"-")</f>
        <v>-</v>
      </c>
      <c r="AH89" s="14" t="str">
        <f>IF(squadre!BK30="1v",K30,"-")</f>
        <v>-</v>
      </c>
      <c r="AI89" s="14" t="str">
        <f>IF(squadre!BL30="1v",L30,"-")</f>
        <v>-</v>
      </c>
      <c r="AJ89" s="14" t="str">
        <f>IF(squadre!BM30="1v",M30,"-")</f>
        <v>-</v>
      </c>
      <c r="AK89" s="14" t="str">
        <f>IF(squadre!BN30="1v",N30,"-")</f>
        <v>-</v>
      </c>
      <c r="AL89" s="14" t="str">
        <f>IF(squadre!BO30="1v",O30,"-")</f>
        <v>-</v>
      </c>
      <c r="AM89" s="14" t="str">
        <f>IF(squadre!BP30="1v",P30,"-")</f>
        <v>-</v>
      </c>
      <c r="AN89" s="14" t="str">
        <f>IF(squadre!BQ30="1v",Q30,"-")</f>
        <v>-</v>
      </c>
      <c r="AO89" s="14" t="str">
        <f>IF(squadre!BR30="1v",R30,"-")</f>
        <v>-</v>
      </c>
      <c r="AP89" s="14" t="str">
        <f>IF(squadre!BS30="1v",S30,"-")</f>
        <v>-</v>
      </c>
      <c r="AQ89" s="14">
        <f>IF(squadre!BT30="1v",T30,"-")</f>
        <v>6.1</v>
      </c>
      <c r="AR89" s="14" t="str">
        <f>IF(squadre!BU30="1v",U30,"-")</f>
        <v>-</v>
      </c>
      <c r="AS89" s="14" t="str">
        <f>IF(squadre!BV30="1v",V30,"-")</f>
        <v>-</v>
      </c>
      <c r="AV89" s="12">
        <v>28</v>
      </c>
      <c r="AW89" s="14" t="str">
        <f>IF(squadre!BC30="1p", C30, "-")</f>
        <v>-</v>
      </c>
      <c r="AX89" s="14">
        <f>IF(squadre!BD30="1p", D30, "-")</f>
        <v>5.8</v>
      </c>
      <c r="AY89" s="14" t="str">
        <f>IF(squadre!BE30="1p", E30, "-")</f>
        <v>-</v>
      </c>
      <c r="AZ89" s="14" t="str">
        <f>IF(squadre!BF30="1p", F30, "-")</f>
        <v>-</v>
      </c>
      <c r="BA89" s="14" t="str">
        <f>IF(squadre!BG30="1p", G30, "-")</f>
        <v>-</v>
      </c>
      <c r="BB89" s="14" t="str">
        <f>IF(squadre!BH30="1p", H30, "-")</f>
        <v>-</v>
      </c>
      <c r="BC89" s="14" t="str">
        <f>IF(squadre!BI30="1p", I30, "-")</f>
        <v>-</v>
      </c>
      <c r="BD89" s="14" t="str">
        <f>IF(squadre!BJ30="1p", J30, "-")</f>
        <v>-</v>
      </c>
      <c r="BE89" s="14">
        <f>IF(squadre!BK30="1p", K30, "-")</f>
        <v>5.8</v>
      </c>
      <c r="BF89" s="14" t="str">
        <f>IF(squadre!BL30="1p", L30, "-")</f>
        <v>-</v>
      </c>
      <c r="BG89" s="14" t="str">
        <f>IF(squadre!BM30="1p", M30, "-")</f>
        <v>-</v>
      </c>
      <c r="BH89" s="14">
        <f>IF(squadre!BN30="1p", N30, "-")</f>
        <v>5.9</v>
      </c>
      <c r="BI89" s="14" t="str">
        <f>IF(squadre!BO30="1p", O30, "-")</f>
        <v>-</v>
      </c>
      <c r="BJ89" s="14" t="str">
        <f>IF(squadre!BP30="1p", P30, "-")</f>
        <v>-</v>
      </c>
      <c r="BK89" s="14" t="str">
        <f>IF(squadre!BQ30="1p", Q30, "-")</f>
        <v>-</v>
      </c>
      <c r="BL89" s="14" t="str">
        <f>IF(squadre!BR30="1p", R30, "-")</f>
        <v>-</v>
      </c>
      <c r="BM89" s="14" t="str">
        <f>IF(squadre!BS30="1p", S30, "-")</f>
        <v>-</v>
      </c>
      <c r="BN89" s="14" t="str">
        <f>IF(squadre!BT30="1p", T30, "-")</f>
        <v>-</v>
      </c>
      <c r="BO89" s="14" t="str">
        <f>IF(squadre!BU30="1p", U30, "-")</f>
        <v>-</v>
      </c>
      <c r="BP89" s="14">
        <f>IF(squadre!BV30="1p", V30, "-")</f>
        <v>5.9</v>
      </c>
      <c r="BS89" s="12">
        <v>28</v>
      </c>
      <c r="BT89" s="14" t="str">
        <f>IF(squadre!BC30="1s", C30, "-")</f>
        <v>-</v>
      </c>
      <c r="BU89" s="14" t="str">
        <f>IF(squadre!BD30="1s", D30, "-")</f>
        <v>-</v>
      </c>
      <c r="BV89" s="14" t="str">
        <f>IF(squadre!BE30="1s", E30, "-")</f>
        <v>-</v>
      </c>
      <c r="BW89" s="14" t="str">
        <f>IF(squadre!BF30="1s", F30, "-")</f>
        <v>-</v>
      </c>
      <c r="BX89" s="14" t="str">
        <f>IF(squadre!BG30="1s", G30, "-")</f>
        <v>-</v>
      </c>
      <c r="BY89" s="14" t="str">
        <f>IF(squadre!BH30="1s", H30, "-")</f>
        <v>-</v>
      </c>
      <c r="BZ89" s="14">
        <f>IF(squadre!BI30="1s", I30, "-")</f>
        <v>5</v>
      </c>
      <c r="CA89" s="14" t="str">
        <f>IF(squadre!BJ30="1s", J30, "-")</f>
        <v>-</v>
      </c>
      <c r="CB89" s="14" t="str">
        <f>IF(squadre!BK30="1s", K30, "-")</f>
        <v>-</v>
      </c>
      <c r="CC89" s="14" t="str">
        <f>IF(squadre!BL30="1s", L30, "-")</f>
        <v>-</v>
      </c>
      <c r="CD89" s="14" t="str">
        <f>IF(squadre!BM30="1s", M30, "-")</f>
        <v>-</v>
      </c>
      <c r="CE89" s="14" t="str">
        <f>IF(squadre!BN30="1s", N30, "-")</f>
        <v>-</v>
      </c>
      <c r="CF89" s="14" t="str">
        <f>IF(squadre!BO30="1s", O30, "-")</f>
        <v>-</v>
      </c>
      <c r="CG89" s="14" t="str">
        <f>IF(squadre!BP30="1s", P30, "-")</f>
        <v>-</v>
      </c>
      <c r="CH89" s="14" t="str">
        <f>IF(squadre!BQ30="1s", Q30, "-")</f>
        <v>-</v>
      </c>
      <c r="CI89" s="14" t="str">
        <f>IF(squadre!BR30="1s", R30, "-")</f>
        <v>-</v>
      </c>
      <c r="CJ89" s="14">
        <f>IF(squadre!BS30="1s", S30, "-")</f>
        <v>5.5</v>
      </c>
      <c r="CK89" s="14" t="str">
        <f>IF(squadre!BT30="1s", T30, "-")</f>
        <v>-</v>
      </c>
      <c r="CL89" s="14">
        <f>IF(squadre!BU30="1s", U30, "-")</f>
        <v>5.5</v>
      </c>
      <c r="CM89" s="14" t="str">
        <f>IF(squadre!BV30="1s", V30, "-")</f>
        <v>-</v>
      </c>
    </row>
    <row r="90" spans="2:91" x14ac:dyDescent="0.3">
      <c r="B90" s="12">
        <v>29</v>
      </c>
      <c r="C90" s="22">
        <f>IF(squadre!C31=1, C31, "-")</f>
        <v>6.2</v>
      </c>
      <c r="D90" s="22" t="str">
        <f>IF(squadre!D31=1, D31, "-")</f>
        <v>-</v>
      </c>
      <c r="E90" s="22" t="str">
        <f>IF(squadre!E31=1, E31, "-")</f>
        <v>-</v>
      </c>
      <c r="F90" s="22" t="str">
        <f>IF(squadre!F31=1, F31, "-")</f>
        <v>-</v>
      </c>
      <c r="G90" s="22">
        <f>IF(squadre!G31=1, G31, "-")</f>
        <v>5.9</v>
      </c>
      <c r="H90" s="22">
        <f>IF(squadre!H31=1, H31, "-")</f>
        <v>5.8</v>
      </c>
      <c r="I90" s="22" t="str">
        <f>IF(squadre!I31=1, I31, "-")</f>
        <v>-</v>
      </c>
      <c r="J90" s="22">
        <f>IF(squadre!J31=1, J31, "-")</f>
        <v>6</v>
      </c>
      <c r="K90" s="22" t="str">
        <f>IF(squadre!K31=1, K31, "-")</f>
        <v>-</v>
      </c>
      <c r="L90" s="22">
        <f>IF(squadre!L31=1, L31, "-")</f>
        <v>6.3</v>
      </c>
      <c r="M90" s="22">
        <f>IF(squadre!M31=1, M31, "-")</f>
        <v>5.9</v>
      </c>
      <c r="N90" s="22" t="str">
        <f>IF(squadre!N31=1, N31, "-")</f>
        <v>-</v>
      </c>
      <c r="O90" s="22">
        <f>IF(squadre!O31=1, O31, "-")</f>
        <v>6.3</v>
      </c>
      <c r="P90" s="22">
        <f>IF(squadre!P31=1, P31, "-")</f>
        <v>5.9</v>
      </c>
      <c r="Q90" s="22">
        <f>IF(squadre!Q31=1, Q31, "-")</f>
        <v>5.9</v>
      </c>
      <c r="R90" s="22">
        <f>IF(squadre!R31=1, R31, "-")</f>
        <v>6.1</v>
      </c>
      <c r="S90" s="22" t="str">
        <f>IF(squadre!S31=1, S31, "-")</f>
        <v>-</v>
      </c>
      <c r="T90" s="22" t="str">
        <f>IF(squadre!T31=1, T31, "-")</f>
        <v>-</v>
      </c>
      <c r="U90" s="22" t="str">
        <f>IF(squadre!U31=1, U31, "-")</f>
        <v>-</v>
      </c>
      <c r="V90" s="22" t="str">
        <f>IF(squadre!V31=1, V31, "-")</f>
        <v>-</v>
      </c>
      <c r="Y90" s="12">
        <v>29</v>
      </c>
      <c r="Z90" s="14">
        <f>IF(squadre!BC31="1v",C31,"-")</f>
        <v>6.2</v>
      </c>
      <c r="AA90" s="14" t="str">
        <f>IF(squadre!BD31="1v",D31,"-")</f>
        <v>-</v>
      </c>
      <c r="AB90" s="14" t="str">
        <f>IF(squadre!BE31="1v",E31,"-")</f>
        <v>-</v>
      </c>
      <c r="AC90" s="14" t="str">
        <f>IF(squadre!BF31="1v",F31,"-")</f>
        <v>-</v>
      </c>
      <c r="AD90" s="14" t="str">
        <f>IF(squadre!BG31="1v",G31,"-")</f>
        <v>-</v>
      </c>
      <c r="AE90" s="14" t="str">
        <f>IF(squadre!BH31="1v",H31,"-")</f>
        <v>-</v>
      </c>
      <c r="AF90" s="14" t="str">
        <f>IF(squadre!BI31="1v",I31,"-")</f>
        <v>-</v>
      </c>
      <c r="AG90" s="14" t="str">
        <f>IF(squadre!BJ31="1v",J31,"-")</f>
        <v>-</v>
      </c>
      <c r="AH90" s="14" t="str">
        <f>IF(squadre!BK31="1v",K31,"-")</f>
        <v>-</v>
      </c>
      <c r="AI90" s="14">
        <f>IF(squadre!BL31="1v",L31,"-")</f>
        <v>6.3</v>
      </c>
      <c r="AJ90" s="14">
        <f>IF(squadre!BM31="1v",M31,"-")</f>
        <v>5.9</v>
      </c>
      <c r="AK90" s="14" t="str">
        <f>IF(squadre!BN31="1v",N31,"-")</f>
        <v>-</v>
      </c>
      <c r="AL90" s="14">
        <f>IF(squadre!BO31="1v",O31,"-")</f>
        <v>6.3</v>
      </c>
      <c r="AM90" s="14" t="str">
        <f>IF(squadre!BP31="1v",P31,"-")</f>
        <v>-</v>
      </c>
      <c r="AN90" s="14" t="str">
        <f>IF(squadre!BQ31="1v",Q31,"-")</f>
        <v>-</v>
      </c>
      <c r="AO90" s="14" t="str">
        <f>IF(squadre!BR31="1v",R31,"-")</f>
        <v>-</v>
      </c>
      <c r="AP90" s="14" t="str">
        <f>IF(squadre!BS31="1v",S31,"-")</f>
        <v>-</v>
      </c>
      <c r="AQ90" s="14" t="str">
        <f>IF(squadre!BT31="1v",T31,"-")</f>
        <v>-</v>
      </c>
      <c r="AR90" s="14" t="str">
        <f>IF(squadre!BU31="1v",U31,"-")</f>
        <v>-</v>
      </c>
      <c r="AS90" s="14" t="str">
        <f>IF(squadre!BV31="1v",V31,"-")</f>
        <v>-</v>
      </c>
      <c r="AV90" s="12">
        <v>29</v>
      </c>
      <c r="AW90" s="14" t="str">
        <f>IF(squadre!BC31="1p", C31, "-")</f>
        <v>-</v>
      </c>
      <c r="AX90" s="14" t="str">
        <f>IF(squadre!BD31="1p", D31, "-")</f>
        <v>-</v>
      </c>
      <c r="AY90" s="14" t="str">
        <f>IF(squadre!BE31="1p", E31, "-")</f>
        <v>-</v>
      </c>
      <c r="AZ90" s="14" t="str">
        <f>IF(squadre!BF31="1p", F31, "-")</f>
        <v>-</v>
      </c>
      <c r="BA90" s="14">
        <f>IF(squadre!BG31="1p", G31, "-")</f>
        <v>5.9</v>
      </c>
      <c r="BB90" s="14">
        <f>IF(squadre!BH31="1p", H31, "-")</f>
        <v>5.8</v>
      </c>
      <c r="BC90" s="14" t="str">
        <f>IF(squadre!BI31="1p", I31, "-")</f>
        <v>-</v>
      </c>
      <c r="BD90" s="14">
        <f>IF(squadre!BJ31="1p", J31, "-")</f>
        <v>6</v>
      </c>
      <c r="BE90" s="14" t="str">
        <f>IF(squadre!BK31="1p", K31, "-")</f>
        <v>-</v>
      </c>
      <c r="BF90" s="14" t="str">
        <f>IF(squadre!BL31="1p", L31, "-")</f>
        <v>-</v>
      </c>
      <c r="BG90" s="14" t="str">
        <f>IF(squadre!BM31="1p", M31, "-")</f>
        <v>-</v>
      </c>
      <c r="BH90" s="14" t="str">
        <f>IF(squadre!BN31="1p", N31, "-")</f>
        <v>-</v>
      </c>
      <c r="BI90" s="14" t="str">
        <f>IF(squadre!BO31="1p", O31, "-")</f>
        <v>-</v>
      </c>
      <c r="BJ90" s="14">
        <f>IF(squadre!BP31="1p", P31, "-")</f>
        <v>5.9</v>
      </c>
      <c r="BK90" s="14">
        <f>IF(squadre!BQ31="1p", Q31, "-")</f>
        <v>5.9</v>
      </c>
      <c r="BL90" s="14">
        <f>IF(squadre!BR31="1p", R31, "-")</f>
        <v>6.1</v>
      </c>
      <c r="BM90" s="14" t="str">
        <f>IF(squadre!BS31="1p", S31, "-")</f>
        <v>-</v>
      </c>
      <c r="BN90" s="14" t="str">
        <f>IF(squadre!BT31="1p", T31, "-")</f>
        <v>-</v>
      </c>
      <c r="BO90" s="14" t="str">
        <f>IF(squadre!BU31="1p", U31, "-")</f>
        <v>-</v>
      </c>
      <c r="BP90" s="14" t="str">
        <f>IF(squadre!BV31="1p", V31, "-")</f>
        <v>-</v>
      </c>
      <c r="BS90" s="12">
        <v>29</v>
      </c>
      <c r="BT90" s="14" t="str">
        <f>IF(squadre!BC31="1s", C31, "-")</f>
        <v>-</v>
      </c>
      <c r="BU90" s="14" t="str">
        <f>IF(squadre!BD31="1s", D31, "-")</f>
        <v>-</v>
      </c>
      <c r="BV90" s="14" t="str">
        <f>IF(squadre!BE31="1s", E31, "-")</f>
        <v>-</v>
      </c>
      <c r="BW90" s="14" t="str">
        <f>IF(squadre!BF31="1s", F31, "-")</f>
        <v>-</v>
      </c>
      <c r="BX90" s="14" t="str">
        <f>IF(squadre!BG31="1s", G31, "-")</f>
        <v>-</v>
      </c>
      <c r="BY90" s="14" t="str">
        <f>IF(squadre!BH31="1s", H31, "-")</f>
        <v>-</v>
      </c>
      <c r="BZ90" s="14" t="str">
        <f>IF(squadre!BI31="1s", I31, "-")</f>
        <v>-</v>
      </c>
      <c r="CA90" s="14" t="str">
        <f>IF(squadre!BJ31="1s", J31, "-")</f>
        <v>-</v>
      </c>
      <c r="CB90" s="14" t="str">
        <f>IF(squadre!BK31="1s", K31, "-")</f>
        <v>-</v>
      </c>
      <c r="CC90" s="14" t="str">
        <f>IF(squadre!BL31="1s", L31, "-")</f>
        <v>-</v>
      </c>
      <c r="CD90" s="14" t="str">
        <f>IF(squadre!BM31="1s", M31, "-")</f>
        <v>-</v>
      </c>
      <c r="CE90" s="14" t="str">
        <f>IF(squadre!BN31="1s", N31, "-")</f>
        <v>-</v>
      </c>
      <c r="CF90" s="14" t="str">
        <f>IF(squadre!BO31="1s", O31, "-")</f>
        <v>-</v>
      </c>
      <c r="CG90" s="14" t="str">
        <f>IF(squadre!BP31="1s", P31, "-")</f>
        <v>-</v>
      </c>
      <c r="CH90" s="14" t="str">
        <f>IF(squadre!BQ31="1s", Q31, "-")</f>
        <v>-</v>
      </c>
      <c r="CI90" s="14" t="str">
        <f>IF(squadre!BR31="1s", R31, "-")</f>
        <v>-</v>
      </c>
      <c r="CJ90" s="14" t="str">
        <f>IF(squadre!BS31="1s", S31, "-")</f>
        <v>-</v>
      </c>
      <c r="CK90" s="14" t="str">
        <f>IF(squadre!BT31="1s", T31, "-")</f>
        <v>-</v>
      </c>
      <c r="CL90" s="14" t="str">
        <f>IF(squadre!BU31="1s", U31, "-")</f>
        <v>-</v>
      </c>
      <c r="CM90" s="14" t="str">
        <f>IF(squadre!BV31="1s", V31, "-")</f>
        <v>-</v>
      </c>
    </row>
    <row r="91" spans="2:91" x14ac:dyDescent="0.3">
      <c r="B91" s="12">
        <v>30</v>
      </c>
      <c r="C91" s="22" t="str">
        <f>IF(squadre!C32=1, C32, "-")</f>
        <v>-</v>
      </c>
      <c r="D91" s="22">
        <f>IF(squadre!D32=1, D32, "-")</f>
        <v>5.7</v>
      </c>
      <c r="E91" s="22">
        <f>IF(squadre!E32=1, E32, "-")</f>
        <v>6.4</v>
      </c>
      <c r="F91" s="22">
        <f>IF(squadre!F32=1, F32, "-")</f>
        <v>6.4</v>
      </c>
      <c r="G91" s="22" t="str">
        <f>IF(squadre!G32=1, G32, "-")</f>
        <v>-</v>
      </c>
      <c r="H91" s="22" t="str">
        <f>IF(squadre!H32=1, H32, "-")</f>
        <v>-</v>
      </c>
      <c r="I91" s="22">
        <f>IF(squadre!I32=1, I32, "-")</f>
        <v>5.2</v>
      </c>
      <c r="J91" s="22" t="str">
        <f>IF(squadre!J32=1, J32, "-")</f>
        <v>-</v>
      </c>
      <c r="K91" s="22">
        <f>IF(squadre!K32=1, K32, "-")</f>
        <v>6.3</v>
      </c>
      <c r="L91" s="22">
        <f>IF(squadre!L32=1, L32, "-")</f>
        <v>6.4</v>
      </c>
      <c r="M91" s="22" t="str">
        <f>IF(squadre!M32=1, M32, "-")</f>
        <v>-</v>
      </c>
      <c r="N91" s="22">
        <f>IF(squadre!N32=1, N32, "-")</f>
        <v>6</v>
      </c>
      <c r="O91" s="22" t="str">
        <f>IF(squadre!O32=1, O32, "-")</f>
        <v>-</v>
      </c>
      <c r="P91" s="22" t="str">
        <f>IF(squadre!P32=1, P32, "-")</f>
        <v>-</v>
      </c>
      <c r="Q91" s="22" t="str">
        <f>IF(squadre!Q32=1, Q32, "-")</f>
        <v>-</v>
      </c>
      <c r="R91" s="22" t="str">
        <f>IF(squadre!R32=1, R32, "-")</f>
        <v>-</v>
      </c>
      <c r="S91" s="22">
        <f>IF(squadre!S32=1, S32, "-")</f>
        <v>6.5</v>
      </c>
      <c r="T91" s="22">
        <f>IF(squadre!T32=1, T32, "-")</f>
        <v>6.1</v>
      </c>
      <c r="U91" s="22">
        <f>IF(squadre!U32=1, U32, "-")</f>
        <v>6</v>
      </c>
      <c r="V91" s="22" t="str">
        <f>IF(squadre!V32=1, V32, "-")</f>
        <v>-</v>
      </c>
      <c r="Y91" s="12">
        <v>30</v>
      </c>
      <c r="Z91" s="14" t="str">
        <f>IF(squadre!BC32="1v",C32,"-")</f>
        <v>-</v>
      </c>
      <c r="AA91" s="14" t="str">
        <f>IF(squadre!BD32="1v",D32,"-")</f>
        <v>-</v>
      </c>
      <c r="AB91" s="14">
        <f>IF(squadre!BE32="1v",E32,"-")</f>
        <v>6.4</v>
      </c>
      <c r="AC91" s="14" t="str">
        <f>IF(squadre!BF32="1v",F32,"-")</f>
        <v>-</v>
      </c>
      <c r="AD91" s="14" t="str">
        <f>IF(squadre!BG32="1v",G32,"-")</f>
        <v>-</v>
      </c>
      <c r="AE91" s="14" t="str">
        <f>IF(squadre!BH32="1v",H32,"-")</f>
        <v>-</v>
      </c>
      <c r="AF91" s="14" t="str">
        <f>IF(squadre!BI32="1v",I32,"-")</f>
        <v>-</v>
      </c>
      <c r="AG91" s="14" t="str">
        <f>IF(squadre!BJ32="1v",J32,"-")</f>
        <v>-</v>
      </c>
      <c r="AH91" s="14">
        <f>IF(squadre!BK32="1v",K32,"-")</f>
        <v>6.3</v>
      </c>
      <c r="AI91" s="14">
        <f>IF(squadre!BL32="1v",L32,"-")</f>
        <v>6.4</v>
      </c>
      <c r="AJ91" s="14" t="str">
        <f>IF(squadre!BM32="1v",M32,"-")</f>
        <v>-</v>
      </c>
      <c r="AK91" s="14" t="str">
        <f>IF(squadre!BN32="1v",N32,"-")</f>
        <v>-</v>
      </c>
      <c r="AL91" s="14" t="str">
        <f>IF(squadre!BO32="1v",O32,"-")</f>
        <v>-</v>
      </c>
      <c r="AM91" s="14" t="str">
        <f>IF(squadre!BP32="1v",P32,"-")</f>
        <v>-</v>
      </c>
      <c r="AN91" s="14" t="str">
        <f>IF(squadre!BQ32="1v",Q32,"-")</f>
        <v>-</v>
      </c>
      <c r="AO91" s="14" t="str">
        <f>IF(squadre!BR32="1v",R32,"-")</f>
        <v>-</v>
      </c>
      <c r="AP91" s="14">
        <f>IF(squadre!BS32="1v",S32,"-")</f>
        <v>6.5</v>
      </c>
      <c r="AQ91" s="14">
        <f>IF(squadre!BT32="1v",T32,"-")</f>
        <v>6.1</v>
      </c>
      <c r="AR91" s="14">
        <f>IF(squadre!BU32="1v",U32,"-")</f>
        <v>6</v>
      </c>
      <c r="AS91" s="14" t="str">
        <f>IF(squadre!BV32="1v",V32,"-")</f>
        <v>-</v>
      </c>
      <c r="AV91" s="12">
        <v>30</v>
      </c>
      <c r="AW91" s="14" t="str">
        <f>IF(squadre!BC32="1p", C32, "-")</f>
        <v>-</v>
      </c>
      <c r="AX91" s="14" t="str">
        <f>IF(squadre!BD32="1p", D32, "-")</f>
        <v>-</v>
      </c>
      <c r="AY91" s="14" t="str">
        <f>IF(squadre!BE32="1p", E32, "-")</f>
        <v>-</v>
      </c>
      <c r="AZ91" s="14">
        <f>IF(squadre!BF32="1p", F32, "-")</f>
        <v>6.4</v>
      </c>
      <c r="BA91" s="14" t="str">
        <f>IF(squadre!BG32="1p", G32, "-")</f>
        <v>-</v>
      </c>
      <c r="BB91" s="14" t="str">
        <f>IF(squadre!BH32="1p", H32, "-")</f>
        <v>-</v>
      </c>
      <c r="BC91" s="14" t="str">
        <f>IF(squadre!BI32="1p", I32, "-")</f>
        <v>-</v>
      </c>
      <c r="BD91" s="14" t="str">
        <f>IF(squadre!BJ32="1p", J32, "-")</f>
        <v>-</v>
      </c>
      <c r="BE91" s="14" t="str">
        <f>IF(squadre!BK32="1p", K32, "-")</f>
        <v>-</v>
      </c>
      <c r="BF91" s="14" t="str">
        <f>IF(squadre!BL32="1p", L32, "-")</f>
        <v>-</v>
      </c>
      <c r="BG91" s="14" t="str">
        <f>IF(squadre!BM32="1p", M32, "-")</f>
        <v>-</v>
      </c>
      <c r="BH91" s="14">
        <f>IF(squadre!BN32="1p", N32, "-")</f>
        <v>6</v>
      </c>
      <c r="BI91" s="14" t="str">
        <f>IF(squadre!BO32="1p", O32, "-")</f>
        <v>-</v>
      </c>
      <c r="BJ91" s="14" t="str">
        <f>IF(squadre!BP32="1p", P32, "-")</f>
        <v>-</v>
      </c>
      <c r="BK91" s="14" t="str">
        <f>IF(squadre!BQ32="1p", Q32, "-")</f>
        <v>-</v>
      </c>
      <c r="BL91" s="14" t="str">
        <f>IF(squadre!BR32="1p", R32, "-")</f>
        <v>-</v>
      </c>
      <c r="BM91" s="14" t="str">
        <f>IF(squadre!BS32="1p", S32, "-")</f>
        <v>-</v>
      </c>
      <c r="BN91" s="14" t="str">
        <f>IF(squadre!BT32="1p", T32, "-")</f>
        <v>-</v>
      </c>
      <c r="BO91" s="14" t="str">
        <f>IF(squadre!BU32="1p", U32, "-")</f>
        <v>-</v>
      </c>
      <c r="BP91" s="14" t="str">
        <f>IF(squadre!BV32="1p", V32, "-")</f>
        <v>-</v>
      </c>
      <c r="BS91" s="12">
        <v>30</v>
      </c>
      <c r="BT91" s="14" t="str">
        <f>IF(squadre!BC32="1s", C32, "-")</f>
        <v>-</v>
      </c>
      <c r="BU91" s="14">
        <f>IF(squadre!BD32="1s", D32, "-")</f>
        <v>5.7</v>
      </c>
      <c r="BV91" s="14" t="str">
        <f>IF(squadre!BE32="1s", E32, "-")</f>
        <v>-</v>
      </c>
      <c r="BW91" s="14" t="str">
        <f>IF(squadre!BF32="1s", F32, "-")</f>
        <v>-</v>
      </c>
      <c r="BX91" s="14" t="str">
        <f>IF(squadre!BG32="1s", G32, "-")</f>
        <v>-</v>
      </c>
      <c r="BY91" s="14" t="str">
        <f>IF(squadre!BH32="1s", H32, "-")</f>
        <v>-</v>
      </c>
      <c r="BZ91" s="14">
        <f>IF(squadre!BI32="1s", I32, "-")</f>
        <v>5.2</v>
      </c>
      <c r="CA91" s="14" t="str">
        <f>IF(squadre!BJ32="1s", J32, "-")</f>
        <v>-</v>
      </c>
      <c r="CB91" s="14" t="str">
        <f>IF(squadre!BK32="1s", K32, "-")</f>
        <v>-</v>
      </c>
      <c r="CC91" s="14" t="str">
        <f>IF(squadre!BL32="1s", L32, "-")</f>
        <v>-</v>
      </c>
      <c r="CD91" s="14" t="str">
        <f>IF(squadre!BM32="1s", M32, "-")</f>
        <v>-</v>
      </c>
      <c r="CE91" s="14" t="str">
        <f>IF(squadre!BN32="1s", N32, "-")</f>
        <v>-</v>
      </c>
      <c r="CF91" s="14" t="str">
        <f>IF(squadre!BO32="1s", O32, "-")</f>
        <v>-</v>
      </c>
      <c r="CG91" s="14" t="str">
        <f>IF(squadre!BP32="1s", P32, "-")</f>
        <v>-</v>
      </c>
      <c r="CH91" s="14" t="str">
        <f>IF(squadre!BQ32="1s", Q32, "-")</f>
        <v>-</v>
      </c>
      <c r="CI91" s="14" t="str">
        <f>IF(squadre!BR32="1s", R32, "-")</f>
        <v>-</v>
      </c>
      <c r="CJ91" s="14" t="str">
        <f>IF(squadre!BS32="1s", S32, "-")</f>
        <v>-</v>
      </c>
      <c r="CK91" s="14" t="str">
        <f>IF(squadre!BT32="1s", T32, "-")</f>
        <v>-</v>
      </c>
      <c r="CL91" s="14" t="str">
        <f>IF(squadre!BU32="1s", U32, "-")</f>
        <v>-</v>
      </c>
      <c r="CM91" s="14" t="str">
        <f>IF(squadre!BV32="1s", V32, "-")</f>
        <v>-</v>
      </c>
    </row>
    <row r="92" spans="2:91" x14ac:dyDescent="0.3">
      <c r="B92" s="12">
        <v>31</v>
      </c>
      <c r="C92" s="22">
        <f>IF(squadre!C33=1, C33, "-")</f>
        <v>5.8</v>
      </c>
      <c r="D92" s="22" t="str">
        <f>IF(squadre!D33=1, D33, "-")</f>
        <v>-</v>
      </c>
      <c r="E92" s="22">
        <f>IF(squadre!E33=1, E33, "-")</f>
        <v>6.2</v>
      </c>
      <c r="F92" s="22" t="str">
        <f>IF(squadre!F33=1, F33, "-")</f>
        <v>-</v>
      </c>
      <c r="G92" s="22">
        <f>IF(squadre!G33=1, G33, "-")</f>
        <v>6</v>
      </c>
      <c r="H92" s="22">
        <f>IF(squadre!H33=1, H33, "-")</f>
        <v>6.2</v>
      </c>
      <c r="I92" s="22" t="str">
        <f>IF(squadre!I33=1, I33, "-")</f>
        <v>-</v>
      </c>
      <c r="J92" s="22" t="str">
        <f>IF(squadre!J33=1, J33, "-")</f>
        <v>-</v>
      </c>
      <c r="K92" s="22" t="str">
        <f>IF(squadre!K33=1, K33, "-")</f>
        <v>-</v>
      </c>
      <c r="L92" s="22" t="str">
        <f>IF(squadre!L33=1, L33, "-")</f>
        <v>-</v>
      </c>
      <c r="M92" s="22">
        <f>IF(squadre!M33=1, M33, "-")</f>
        <v>6.5</v>
      </c>
      <c r="N92" s="22">
        <f>IF(squadre!N33=1, N33, "-")</f>
        <v>6.9</v>
      </c>
      <c r="O92" s="22">
        <f>IF(squadre!O33=1, O33, "-")</f>
        <v>5.4</v>
      </c>
      <c r="P92" s="22" t="str">
        <f>IF(squadre!P33=1, P33, "-")</f>
        <v>-</v>
      </c>
      <c r="Q92" s="22">
        <f>IF(squadre!Q33=1, Q33, "-")</f>
        <v>6.1</v>
      </c>
      <c r="R92" s="22">
        <f>IF(squadre!R33=1, R33, "-")</f>
        <v>5.5</v>
      </c>
      <c r="S92" s="22" t="str">
        <f>IF(squadre!S33=1, S33, "-")</f>
        <v>-</v>
      </c>
      <c r="T92" s="22" t="str">
        <f>IF(squadre!T33=1, T33, "-")</f>
        <v>-</v>
      </c>
      <c r="U92" s="22" t="str">
        <f>IF(squadre!U33=1, U33, "-")</f>
        <v>-</v>
      </c>
      <c r="V92" s="22">
        <f>IF(squadre!V33=1, V33, "-")</f>
        <v>6.2</v>
      </c>
      <c r="Y92" s="12">
        <v>31</v>
      </c>
      <c r="Z92" s="14" t="str">
        <f>IF(squadre!BC33="1v",C33,"-")</f>
        <v>-</v>
      </c>
      <c r="AA92" s="14" t="str">
        <f>IF(squadre!BD33="1v",D33,"-")</f>
        <v>-</v>
      </c>
      <c r="AB92" s="14" t="str">
        <f>IF(squadre!BE33="1v",E33,"-")</f>
        <v>-</v>
      </c>
      <c r="AC92" s="14" t="str">
        <f>IF(squadre!BF33="1v",F33,"-")</f>
        <v>-</v>
      </c>
      <c r="AD92" s="14" t="str">
        <f>IF(squadre!BG33="1v",G33,"-")</f>
        <v>-</v>
      </c>
      <c r="AE92" s="14">
        <f>IF(squadre!BH33="1v",H33,"-")</f>
        <v>6.2</v>
      </c>
      <c r="AF92" s="14" t="str">
        <f>IF(squadre!BI33="1v",I33,"-")</f>
        <v>-</v>
      </c>
      <c r="AG92" s="14" t="str">
        <f>IF(squadre!BJ33="1v",J33,"-")</f>
        <v>-</v>
      </c>
      <c r="AH92" s="14" t="str">
        <f>IF(squadre!BK33="1v",K33,"-")</f>
        <v>-</v>
      </c>
      <c r="AI92" s="14" t="str">
        <f>IF(squadre!BL33="1v",L33,"-")</f>
        <v>-</v>
      </c>
      <c r="AJ92" s="14">
        <f>IF(squadre!BM33="1v",M33,"-")</f>
        <v>6.5</v>
      </c>
      <c r="AK92" s="14">
        <f>IF(squadre!BN33="1v",N33,"-")</f>
        <v>6.9</v>
      </c>
      <c r="AL92" s="14" t="str">
        <f>IF(squadre!BO33="1v",O33,"-")</f>
        <v>-</v>
      </c>
      <c r="AM92" s="14" t="str">
        <f>IF(squadre!BP33="1v",P33,"-")</f>
        <v>-</v>
      </c>
      <c r="AN92" s="14" t="str">
        <f>IF(squadre!BQ33="1v",Q33,"-")</f>
        <v>-</v>
      </c>
      <c r="AO92" s="14" t="str">
        <f>IF(squadre!BR33="1v",R33,"-")</f>
        <v>-</v>
      </c>
      <c r="AP92" s="14" t="str">
        <f>IF(squadre!BS33="1v",S33,"-")</f>
        <v>-</v>
      </c>
      <c r="AQ92" s="14" t="str">
        <f>IF(squadre!BT33="1v",T33,"-")</f>
        <v>-</v>
      </c>
      <c r="AR92" s="14" t="str">
        <f>IF(squadre!BU33="1v",U33,"-")</f>
        <v>-</v>
      </c>
      <c r="AS92" s="14">
        <f>IF(squadre!BV33="1v",V33,"-")</f>
        <v>6.2</v>
      </c>
      <c r="AV92" s="12">
        <v>31</v>
      </c>
      <c r="AW92" s="14" t="str">
        <f>IF(squadre!BC33="1p", C33, "-")</f>
        <v>-</v>
      </c>
      <c r="AX92" s="14" t="str">
        <f>IF(squadre!BD33="1p", D33, "-")</f>
        <v>-</v>
      </c>
      <c r="AY92" s="14">
        <f>IF(squadre!BE33="1p", E33, "-")</f>
        <v>6.2</v>
      </c>
      <c r="AZ92" s="14" t="str">
        <f>IF(squadre!BF33="1p", F33, "-")</f>
        <v>-</v>
      </c>
      <c r="BA92" s="14">
        <f>IF(squadre!BG33="1p", G33, "-")</f>
        <v>6</v>
      </c>
      <c r="BB92" s="14" t="str">
        <f>IF(squadre!BH33="1p", H33, "-")</f>
        <v>-</v>
      </c>
      <c r="BC92" s="14" t="str">
        <f>IF(squadre!BI33="1p", I33, "-")</f>
        <v>-</v>
      </c>
      <c r="BD92" s="14" t="str">
        <f>IF(squadre!BJ33="1p", J33, "-")</f>
        <v>-</v>
      </c>
      <c r="BE92" s="14" t="str">
        <f>IF(squadre!BK33="1p", K33, "-")</f>
        <v>-</v>
      </c>
      <c r="BF92" s="14" t="str">
        <f>IF(squadre!BL33="1p", L33, "-")</f>
        <v>-</v>
      </c>
      <c r="BG92" s="14" t="str">
        <f>IF(squadre!BM33="1p", M33, "-")</f>
        <v>-</v>
      </c>
      <c r="BH92" s="14" t="str">
        <f>IF(squadre!BN33="1p", N33, "-")</f>
        <v>-</v>
      </c>
      <c r="BI92" s="14" t="str">
        <f>IF(squadre!BO33="1p", O33, "-")</f>
        <v>-</v>
      </c>
      <c r="BJ92" s="14" t="str">
        <f>IF(squadre!BP33="1p", P33, "-")</f>
        <v>-</v>
      </c>
      <c r="BK92" s="14">
        <f>IF(squadre!BQ33="1p", Q33, "-")</f>
        <v>6.1</v>
      </c>
      <c r="BL92" s="14" t="str">
        <f>IF(squadre!BR33="1p", R33, "-")</f>
        <v>-</v>
      </c>
      <c r="BM92" s="14" t="str">
        <f>IF(squadre!BS33="1p", S33, "-")</f>
        <v>-</v>
      </c>
      <c r="BN92" s="14" t="str">
        <f>IF(squadre!BT33="1p", T33, "-")</f>
        <v>-</v>
      </c>
      <c r="BO92" s="14" t="str">
        <f>IF(squadre!BU33="1p", U33, "-")</f>
        <v>-</v>
      </c>
      <c r="BP92" s="14" t="str">
        <f>IF(squadre!BV33="1p", V33, "-")</f>
        <v>-</v>
      </c>
      <c r="BS92" s="12">
        <v>31</v>
      </c>
      <c r="BT92" s="14">
        <f>IF(squadre!BC33="1s", C33, "-")</f>
        <v>5.8</v>
      </c>
      <c r="BU92" s="14" t="str">
        <f>IF(squadre!BD33="1s", D33, "-")</f>
        <v>-</v>
      </c>
      <c r="BV92" s="14" t="str">
        <f>IF(squadre!BE33="1s", E33, "-")</f>
        <v>-</v>
      </c>
      <c r="BW92" s="14" t="str">
        <f>IF(squadre!BF33="1s", F33, "-")</f>
        <v>-</v>
      </c>
      <c r="BX92" s="14" t="str">
        <f>IF(squadre!BG33="1s", G33, "-")</f>
        <v>-</v>
      </c>
      <c r="BY92" s="14" t="str">
        <f>IF(squadre!BH33="1s", H33, "-")</f>
        <v>-</v>
      </c>
      <c r="BZ92" s="14" t="str">
        <f>IF(squadre!BI33="1s", I33, "-")</f>
        <v>-</v>
      </c>
      <c r="CA92" s="14" t="str">
        <f>IF(squadre!BJ33="1s", J33, "-")</f>
        <v>-</v>
      </c>
      <c r="CB92" s="14" t="str">
        <f>IF(squadre!BK33="1s", K33, "-")</f>
        <v>-</v>
      </c>
      <c r="CC92" s="14" t="str">
        <f>IF(squadre!BL33="1s", L33, "-")</f>
        <v>-</v>
      </c>
      <c r="CD92" s="14" t="str">
        <f>IF(squadre!BM33="1s", M33, "-")</f>
        <v>-</v>
      </c>
      <c r="CE92" s="14" t="str">
        <f>IF(squadre!BN33="1s", N33, "-")</f>
        <v>-</v>
      </c>
      <c r="CF92" s="14">
        <f>IF(squadre!BO33="1s", O33, "-")</f>
        <v>5.4</v>
      </c>
      <c r="CG92" s="14" t="str">
        <f>IF(squadre!BP33="1s", P33, "-")</f>
        <v>-</v>
      </c>
      <c r="CH92" s="14" t="str">
        <f>IF(squadre!BQ33="1s", Q33, "-")</f>
        <v>-</v>
      </c>
      <c r="CI92" s="14">
        <f>IF(squadre!BR33="1s", R33, "-")</f>
        <v>5.5</v>
      </c>
      <c r="CJ92" s="14" t="str">
        <f>IF(squadre!BS33="1s", S33, "-")</f>
        <v>-</v>
      </c>
      <c r="CK92" s="14" t="str">
        <f>IF(squadre!BT33="1s", T33, "-")</f>
        <v>-</v>
      </c>
      <c r="CL92" s="14" t="str">
        <f>IF(squadre!BU33="1s", U33, "-")</f>
        <v>-</v>
      </c>
      <c r="CM92" s="14" t="str">
        <f>IF(squadre!BV33="1s", V33, "-")</f>
        <v>-</v>
      </c>
    </row>
    <row r="93" spans="2:91" x14ac:dyDescent="0.3">
      <c r="B93" s="12">
        <v>32</v>
      </c>
      <c r="C93" s="22" t="str">
        <f>IF(squadre!C34=1, C34, "-")</f>
        <v>-</v>
      </c>
      <c r="D93" s="22">
        <f>IF(squadre!D34=1, D34, "-")</f>
        <v>6.2</v>
      </c>
      <c r="E93" s="22" t="str">
        <f>IF(squadre!E34=1, E34, "-")</f>
        <v>-</v>
      </c>
      <c r="F93" s="22">
        <f>IF(squadre!F34=1, F34, "-")</f>
        <v>5.9</v>
      </c>
      <c r="G93" s="22" t="str">
        <f>IF(squadre!G34=1, G34, "-")</f>
        <v>-</v>
      </c>
      <c r="H93" s="22">
        <f>IF(squadre!H34=1, H34, "-")</f>
        <v>5.8</v>
      </c>
      <c r="I93" s="22">
        <f>IF(squadre!I34=1, I34, "-")</f>
        <v>6</v>
      </c>
      <c r="J93" s="22">
        <f>IF(squadre!J34=1, J34, "-")</f>
        <v>5.8</v>
      </c>
      <c r="K93" s="22">
        <f>IF(squadre!K34=1, K34, "-")</f>
        <v>6.2</v>
      </c>
      <c r="L93" s="22">
        <f>IF(squadre!L34=1, L34, "-")</f>
        <v>6.2</v>
      </c>
      <c r="M93" s="22" t="str">
        <f>IF(squadre!M34=1, M34, "-")</f>
        <v>-</v>
      </c>
      <c r="N93" s="22" t="str">
        <f>IF(squadre!N34=1, N34, "-")</f>
        <v>-</v>
      </c>
      <c r="O93" s="22" t="str">
        <f>IF(squadre!O34=1, O34, "-")</f>
        <v>-</v>
      </c>
      <c r="P93" s="22">
        <f>IF(squadre!P34=1, P34, "-")</f>
        <v>5.0999999999999996</v>
      </c>
      <c r="Q93" s="22" t="str">
        <f>IF(squadre!Q34=1, Q34, "-")</f>
        <v>-</v>
      </c>
      <c r="R93" s="22" t="str">
        <f>IF(squadre!R34=1, R34, "-")</f>
        <v>-</v>
      </c>
      <c r="S93" s="22">
        <f>IF(squadre!S34=1, S34, "-")</f>
        <v>6.4</v>
      </c>
      <c r="T93" s="22">
        <f>IF(squadre!T34=1, T34, "-")</f>
        <v>6.2</v>
      </c>
      <c r="U93" s="22" t="str">
        <f>IF(squadre!U34=1, U34, "-")</f>
        <v>-</v>
      </c>
      <c r="V93" s="22" t="str">
        <f>IF(squadre!V34=1, V34, "-")</f>
        <v>-</v>
      </c>
      <c r="Y93" s="12">
        <v>32</v>
      </c>
      <c r="Z93" s="14" t="str">
        <f>IF(squadre!BC34="1v",C34,"-")</f>
        <v>-</v>
      </c>
      <c r="AA93" s="14">
        <f>IF(squadre!BD34="1v",D34,"-")</f>
        <v>6.2</v>
      </c>
      <c r="AB93" s="14" t="str">
        <f>IF(squadre!BE34="1v",E34,"-")</f>
        <v>-</v>
      </c>
      <c r="AC93" s="14" t="str">
        <f>IF(squadre!BF34="1v",F34,"-")</f>
        <v>-</v>
      </c>
      <c r="AD93" s="14" t="str">
        <f>IF(squadre!BG34="1v",G34,"-")</f>
        <v>-</v>
      </c>
      <c r="AE93" s="14" t="str">
        <f>IF(squadre!BH34="1v",H34,"-")</f>
        <v>-</v>
      </c>
      <c r="AF93" s="14" t="str">
        <f>IF(squadre!BI34="1v",I34,"-")</f>
        <v>-</v>
      </c>
      <c r="AG93" s="14" t="str">
        <f>IF(squadre!BJ34="1v",J34,"-")</f>
        <v>-</v>
      </c>
      <c r="AH93" s="14">
        <f>IF(squadre!BK34="1v",K34,"-")</f>
        <v>6.2</v>
      </c>
      <c r="AI93" s="14">
        <f>IF(squadre!BL34="1v",L34,"-")</f>
        <v>6.2</v>
      </c>
      <c r="AJ93" s="14" t="str">
        <f>IF(squadre!BM34="1v",M34,"-")</f>
        <v>-</v>
      </c>
      <c r="AK93" s="14" t="str">
        <f>IF(squadre!BN34="1v",N34,"-")</f>
        <v>-</v>
      </c>
      <c r="AL93" s="14" t="str">
        <f>IF(squadre!BO34="1v",O34,"-")</f>
        <v>-</v>
      </c>
      <c r="AM93" s="14" t="str">
        <f>IF(squadre!BP34="1v",P34,"-")</f>
        <v>-</v>
      </c>
      <c r="AN93" s="14" t="str">
        <f>IF(squadre!BQ34="1v",Q34,"-")</f>
        <v>-</v>
      </c>
      <c r="AO93" s="14" t="str">
        <f>IF(squadre!BR34="1v",R34,"-")</f>
        <v>-</v>
      </c>
      <c r="AP93" s="14">
        <f>IF(squadre!BS34="1v",S34,"-")</f>
        <v>6.4</v>
      </c>
      <c r="AQ93" s="14">
        <f>IF(squadre!BT34="1v",T34,"-")</f>
        <v>6.2</v>
      </c>
      <c r="AR93" s="14" t="str">
        <f>IF(squadre!BU34="1v",U34,"-")</f>
        <v>-</v>
      </c>
      <c r="AS93" s="14" t="str">
        <f>IF(squadre!BV34="1v",V34,"-")</f>
        <v>-</v>
      </c>
      <c r="AV93" s="12">
        <v>32</v>
      </c>
      <c r="AW93" s="14" t="str">
        <f>IF(squadre!BC34="1p", C34, "-")</f>
        <v>-</v>
      </c>
      <c r="AX93" s="14" t="str">
        <f>IF(squadre!BD34="1p", D34, "-")</f>
        <v>-</v>
      </c>
      <c r="AY93" s="14" t="str">
        <f>IF(squadre!BE34="1p", E34, "-")</f>
        <v>-</v>
      </c>
      <c r="AZ93" s="14" t="str">
        <f>IF(squadre!BF34="1p", F34, "-")</f>
        <v>-</v>
      </c>
      <c r="BA93" s="14" t="str">
        <f>IF(squadre!BG34="1p", G34, "-")</f>
        <v>-</v>
      </c>
      <c r="BB93" s="14" t="str">
        <f>IF(squadre!BH34="1p", H34, "-")</f>
        <v>-</v>
      </c>
      <c r="BC93" s="14">
        <f>IF(squadre!BI34="1p", I34, "-")</f>
        <v>6</v>
      </c>
      <c r="BD93" s="14">
        <f>IF(squadre!BJ34="1p", J34, "-")</f>
        <v>5.8</v>
      </c>
      <c r="BE93" s="14" t="str">
        <f>IF(squadre!BK34="1p", K34, "-")</f>
        <v>-</v>
      </c>
      <c r="BF93" s="14" t="str">
        <f>IF(squadre!BL34="1p", L34, "-")</f>
        <v>-</v>
      </c>
      <c r="BG93" s="14" t="str">
        <f>IF(squadre!BM34="1p", M34, "-")</f>
        <v>-</v>
      </c>
      <c r="BH93" s="14" t="str">
        <f>IF(squadre!BN34="1p", N34, "-")</f>
        <v>-</v>
      </c>
      <c r="BI93" s="14" t="str">
        <f>IF(squadre!BO34="1p", O34, "-")</f>
        <v>-</v>
      </c>
      <c r="BJ93" s="14" t="str">
        <f>IF(squadre!BP34="1p", P34, "-")</f>
        <v>-</v>
      </c>
      <c r="BK93" s="14" t="str">
        <f>IF(squadre!BQ34="1p", Q34, "-")</f>
        <v>-</v>
      </c>
      <c r="BL93" s="14" t="str">
        <f>IF(squadre!BR34="1p", R34, "-")</f>
        <v>-</v>
      </c>
      <c r="BM93" s="14" t="str">
        <f>IF(squadre!BS34="1p", S34, "-")</f>
        <v>-</v>
      </c>
      <c r="BN93" s="14" t="str">
        <f>IF(squadre!BT34="1p", T34, "-")</f>
        <v>-</v>
      </c>
      <c r="BO93" s="14" t="str">
        <f>IF(squadre!BU34="1p", U34, "-")</f>
        <v>-</v>
      </c>
      <c r="BP93" s="14" t="str">
        <f>IF(squadre!BV34="1p", V34, "-")</f>
        <v>-</v>
      </c>
      <c r="BS93" s="12">
        <v>32</v>
      </c>
      <c r="BT93" s="14" t="str">
        <f>IF(squadre!BC34="1s", C34, "-")</f>
        <v>-</v>
      </c>
      <c r="BU93" s="14" t="str">
        <f>IF(squadre!BD34="1s", D34, "-")</f>
        <v>-</v>
      </c>
      <c r="BV93" s="14" t="str">
        <f>IF(squadre!BE34="1s", E34, "-")</f>
        <v>-</v>
      </c>
      <c r="BW93" s="14">
        <f>IF(squadre!BF34="1s", F34, "-")</f>
        <v>5.9</v>
      </c>
      <c r="BX93" s="14" t="str">
        <f>IF(squadre!BG34="1s", G34, "-")</f>
        <v>-</v>
      </c>
      <c r="BY93" s="14">
        <f>IF(squadre!BH34="1s", H34, "-")</f>
        <v>5.8</v>
      </c>
      <c r="BZ93" s="14" t="str">
        <f>IF(squadre!BI34="1s", I34, "-")</f>
        <v>-</v>
      </c>
      <c r="CA93" s="14" t="str">
        <f>IF(squadre!BJ34="1s", J34, "-")</f>
        <v>-</v>
      </c>
      <c r="CB93" s="14" t="str">
        <f>IF(squadre!BK34="1s", K34, "-")</f>
        <v>-</v>
      </c>
      <c r="CC93" s="14" t="str">
        <f>IF(squadre!BL34="1s", L34, "-")</f>
        <v>-</v>
      </c>
      <c r="CD93" s="14" t="str">
        <f>IF(squadre!BM34="1s", M34, "-")</f>
        <v>-</v>
      </c>
      <c r="CE93" s="14" t="str">
        <f>IF(squadre!BN34="1s", N34, "-")</f>
        <v>-</v>
      </c>
      <c r="CF93" s="14" t="str">
        <f>IF(squadre!BO34="1s", O34, "-")</f>
        <v>-</v>
      </c>
      <c r="CG93" s="14">
        <f>IF(squadre!BP34="1s", P34, "-")</f>
        <v>5.0999999999999996</v>
      </c>
      <c r="CH93" s="14" t="str">
        <f>IF(squadre!BQ34="1s", Q34, "-")</f>
        <v>-</v>
      </c>
      <c r="CI93" s="14" t="str">
        <f>IF(squadre!BR34="1s", R34, "-")</f>
        <v>-</v>
      </c>
      <c r="CJ93" s="14" t="str">
        <f>IF(squadre!BS34="1s", S34, "-")</f>
        <v>-</v>
      </c>
      <c r="CK93" s="14" t="str">
        <f>IF(squadre!BT34="1s", T34, "-")</f>
        <v>-</v>
      </c>
      <c r="CL93" s="14" t="str">
        <f>IF(squadre!BU34="1s", U34, "-")</f>
        <v>-</v>
      </c>
      <c r="CM93" s="14" t="str">
        <f>IF(squadre!BV34="1s", V34, "-")</f>
        <v>-</v>
      </c>
    </row>
    <row r="94" spans="2:91" x14ac:dyDescent="0.3">
      <c r="B94" s="12">
        <v>33</v>
      </c>
      <c r="C94" s="22">
        <f>IF(squadre!C35=1, C35, "-")</f>
        <v>6.2</v>
      </c>
      <c r="D94" s="22" t="str">
        <f>IF(squadre!D35=1, D35, "-")</f>
        <v>-</v>
      </c>
      <c r="E94" s="22">
        <f>IF(squadre!E35=1, E35, "-")</f>
        <v>6.5</v>
      </c>
      <c r="F94" s="22" t="str">
        <f>IF(squadre!F35=1, F35, "-")</f>
        <v>-</v>
      </c>
      <c r="G94" s="22">
        <f>IF(squadre!G35=1, G35, "-")</f>
        <v>6</v>
      </c>
      <c r="H94" s="22" t="str">
        <f>IF(squadre!H35=1, H35, "-")</f>
        <v>-</v>
      </c>
      <c r="I94" s="22" t="str">
        <f>IF(squadre!I35=1, I35, "-")</f>
        <v>-</v>
      </c>
      <c r="J94" s="22" t="str">
        <f>IF(squadre!J35=1, J35, "-")</f>
        <v>-</v>
      </c>
      <c r="K94" s="22" t="str">
        <f>IF(squadre!K35=1, K35, "-")</f>
        <v>-</v>
      </c>
      <c r="L94" s="22" t="str">
        <f>IF(squadre!L35=1, L35, "-")</f>
        <v>-</v>
      </c>
      <c r="M94" s="22" t="str">
        <f>IF(squadre!M35=1, M35, "-")</f>
        <v>-</v>
      </c>
      <c r="N94" s="22">
        <f>IF(squadre!N35=1, N35, "-")</f>
        <v>5.6</v>
      </c>
      <c r="O94" s="22">
        <f>IF(squadre!O35=1, O35, "-")</f>
        <v>6.1</v>
      </c>
      <c r="P94" s="22" t="str">
        <f>IF(squadre!P35=1, P35, "-")</f>
        <v>-</v>
      </c>
      <c r="Q94" s="22">
        <f>IF(squadre!Q35=1, Q35, "-")</f>
        <v>6</v>
      </c>
      <c r="R94" s="22">
        <f>IF(squadre!R35=1, R35, "-")</f>
        <v>5.7</v>
      </c>
      <c r="S94" s="22" t="str">
        <f>IF(squadre!S35=1, S35, "-")</f>
        <v>-</v>
      </c>
      <c r="T94" s="22">
        <f>IF(squadre!T35=1, T35, "-")</f>
        <v>5.4</v>
      </c>
      <c r="U94" s="22">
        <f>IF(squadre!U35=1, U35, "-")</f>
        <v>6.1</v>
      </c>
      <c r="V94" s="22">
        <f>IF(squadre!V35=1, V35, "-")</f>
        <v>5.5</v>
      </c>
      <c r="Y94" s="12">
        <v>33</v>
      </c>
      <c r="Z94" s="14">
        <f>IF(squadre!BC35="1v",C35,"-")</f>
        <v>6.2</v>
      </c>
      <c r="AA94" s="14" t="str">
        <f>IF(squadre!BD35="1v",D35,"-")</f>
        <v>-</v>
      </c>
      <c r="AB94" s="14">
        <f>IF(squadre!BE35="1v",E35,"-")</f>
        <v>6.5</v>
      </c>
      <c r="AC94" s="14" t="str">
        <f>IF(squadre!BF35="1v",F35,"-")</f>
        <v>-</v>
      </c>
      <c r="AD94" s="14" t="str">
        <f>IF(squadre!BG35="1v",G35,"-")</f>
        <v>-</v>
      </c>
      <c r="AE94" s="14" t="str">
        <f>IF(squadre!BH35="1v",H35,"-")</f>
        <v>-</v>
      </c>
      <c r="AF94" s="14" t="str">
        <f>IF(squadre!BI35="1v",I35,"-")</f>
        <v>-</v>
      </c>
      <c r="AG94" s="14" t="str">
        <f>IF(squadre!BJ35="1v",J35,"-")</f>
        <v>-</v>
      </c>
      <c r="AH94" s="14" t="str">
        <f>IF(squadre!BK35="1v",K35,"-")</f>
        <v>-</v>
      </c>
      <c r="AI94" s="14" t="str">
        <f>IF(squadre!BL35="1v",L35,"-")</f>
        <v>-</v>
      </c>
      <c r="AJ94" s="14" t="str">
        <f>IF(squadre!BM35="1v",M35,"-")</f>
        <v>-</v>
      </c>
      <c r="AK94" s="14" t="str">
        <f>IF(squadre!BN35="1v",N35,"-")</f>
        <v>-</v>
      </c>
      <c r="AL94" s="14">
        <f>IF(squadre!BO35="1v",O35,"-")</f>
        <v>6.1</v>
      </c>
      <c r="AM94" s="14" t="str">
        <f>IF(squadre!BP35="1v",P35,"-")</f>
        <v>-</v>
      </c>
      <c r="AN94" s="14">
        <f>IF(squadre!BQ35="1v",Q35,"-")</f>
        <v>6</v>
      </c>
      <c r="AO94" s="14" t="str">
        <f>IF(squadre!BR35="1v",R35,"-")</f>
        <v>-</v>
      </c>
      <c r="AP94" s="14" t="str">
        <f>IF(squadre!BS35="1v",S35,"-")</f>
        <v>-</v>
      </c>
      <c r="AQ94" s="14" t="str">
        <f>IF(squadre!BT35="1v",T35,"-")</f>
        <v>-</v>
      </c>
      <c r="AR94" s="14" t="str">
        <f>IF(squadre!BU35="1v",U35,"-")</f>
        <v>-</v>
      </c>
      <c r="AS94" s="14" t="str">
        <f>IF(squadre!BV35="1v",V35,"-")</f>
        <v>-</v>
      </c>
      <c r="AV94" s="12">
        <v>33</v>
      </c>
      <c r="AW94" s="14" t="str">
        <f>IF(squadre!BC35="1p", C35, "-")</f>
        <v>-</v>
      </c>
      <c r="AX94" s="14" t="str">
        <f>IF(squadre!BD35="1p", D35, "-")</f>
        <v>-</v>
      </c>
      <c r="AY94" s="14" t="str">
        <f>IF(squadre!BE35="1p", E35, "-")</f>
        <v>-</v>
      </c>
      <c r="AZ94" s="14" t="str">
        <f>IF(squadre!BF35="1p", F35, "-")</f>
        <v>-</v>
      </c>
      <c r="BA94" s="14" t="str">
        <f>IF(squadre!BG35="1p", G35, "-")</f>
        <v>-</v>
      </c>
      <c r="BB94" s="14" t="str">
        <f>IF(squadre!BH35="1p", H35, "-")</f>
        <v>-</v>
      </c>
      <c r="BC94" s="14" t="str">
        <f>IF(squadre!BI35="1p", I35, "-")</f>
        <v>-</v>
      </c>
      <c r="BD94" s="14" t="str">
        <f>IF(squadre!BJ35="1p", J35, "-")</f>
        <v>-</v>
      </c>
      <c r="BE94" s="14" t="str">
        <f>IF(squadre!BK35="1p", K35, "-")</f>
        <v>-</v>
      </c>
      <c r="BF94" s="14" t="str">
        <f>IF(squadre!BL35="1p", L35, "-")</f>
        <v>-</v>
      </c>
      <c r="BG94" s="14" t="str">
        <f>IF(squadre!BM35="1p", M35, "-")</f>
        <v>-</v>
      </c>
      <c r="BH94" s="14" t="str">
        <f>IF(squadre!BN35="1p", N35, "-")</f>
        <v>-</v>
      </c>
      <c r="BI94" s="14" t="str">
        <f>IF(squadre!BO35="1p", O35, "-")</f>
        <v>-</v>
      </c>
      <c r="BJ94" s="14" t="str">
        <f>IF(squadre!BP35="1p", P35, "-")</f>
        <v>-</v>
      </c>
      <c r="BK94" s="14" t="str">
        <f>IF(squadre!BQ35="1p", Q35, "-")</f>
        <v>-</v>
      </c>
      <c r="BL94" s="14" t="str">
        <f>IF(squadre!BR35="1p", R35, "-")</f>
        <v>-</v>
      </c>
      <c r="BM94" s="14" t="str">
        <f>IF(squadre!BS35="1p", S35, "-")</f>
        <v>-</v>
      </c>
      <c r="BN94" s="14" t="str">
        <f>IF(squadre!BT35="1p", T35, "-")</f>
        <v>-</v>
      </c>
      <c r="BO94" s="14">
        <f>IF(squadre!BU35="1p", U35, "-")</f>
        <v>6.1</v>
      </c>
      <c r="BP94" s="14" t="str">
        <f>IF(squadre!BV35="1p", V35, "-")</f>
        <v>-</v>
      </c>
      <c r="BS94" s="12">
        <v>33</v>
      </c>
      <c r="BT94" s="14" t="str">
        <f>IF(squadre!BC35="1s", C35, "-")</f>
        <v>-</v>
      </c>
      <c r="BU94" s="14" t="str">
        <f>IF(squadre!BD35="1s", D35, "-")</f>
        <v>-</v>
      </c>
      <c r="BV94" s="14" t="str">
        <f>IF(squadre!BE35="1s", E35, "-")</f>
        <v>-</v>
      </c>
      <c r="BW94" s="14" t="str">
        <f>IF(squadre!BF35="1s", F35, "-")</f>
        <v>-</v>
      </c>
      <c r="BX94" s="14">
        <f>IF(squadre!BG35="1s", G35, "-")</f>
        <v>6</v>
      </c>
      <c r="BY94" s="14" t="str">
        <f>IF(squadre!BH35="1s", H35, "-")</f>
        <v>-</v>
      </c>
      <c r="BZ94" s="14" t="str">
        <f>IF(squadre!BI35="1s", I35, "-")</f>
        <v>-</v>
      </c>
      <c r="CA94" s="14" t="str">
        <f>IF(squadre!BJ35="1s", J35, "-")</f>
        <v>-</v>
      </c>
      <c r="CB94" s="14" t="str">
        <f>IF(squadre!BK35="1s", K35, "-")</f>
        <v>-</v>
      </c>
      <c r="CC94" s="14" t="str">
        <f>IF(squadre!BL35="1s", L35, "-")</f>
        <v>-</v>
      </c>
      <c r="CD94" s="14" t="str">
        <f>IF(squadre!BM35="1s", M35, "-")</f>
        <v>-</v>
      </c>
      <c r="CE94" s="14">
        <f>IF(squadre!BN35="1s", N35, "-")</f>
        <v>5.6</v>
      </c>
      <c r="CF94" s="14" t="str">
        <f>IF(squadre!BO35="1s", O35, "-")</f>
        <v>-</v>
      </c>
      <c r="CG94" s="14" t="str">
        <f>IF(squadre!BP35="1s", P35, "-")</f>
        <v>-</v>
      </c>
      <c r="CH94" s="14" t="str">
        <f>IF(squadre!BQ35="1s", Q35, "-")</f>
        <v>-</v>
      </c>
      <c r="CI94" s="14">
        <f>IF(squadre!BR35="1s", R35, "-")</f>
        <v>5.7</v>
      </c>
      <c r="CJ94" s="14" t="str">
        <f>IF(squadre!BS35="1s", S35, "-")</f>
        <v>-</v>
      </c>
      <c r="CK94" s="14">
        <f>IF(squadre!BT35="1s", T35, "-")</f>
        <v>5.4</v>
      </c>
      <c r="CL94" s="14" t="str">
        <f>IF(squadre!BU35="1s", U35, "-")</f>
        <v>-</v>
      </c>
      <c r="CM94" s="14">
        <f>IF(squadre!BV35="1s", V35, "-")</f>
        <v>5.5</v>
      </c>
    </row>
    <row r="95" spans="2:91" x14ac:dyDescent="0.3">
      <c r="B95" s="12">
        <v>34</v>
      </c>
      <c r="C95" s="22" t="str">
        <f>IF(squadre!C36=1, C36, "-")</f>
        <v>-</v>
      </c>
      <c r="D95" s="22" t="str">
        <f>IF(squadre!D36=1, D36, "-")</f>
        <v>-</v>
      </c>
      <c r="E95" s="22" t="str">
        <f>IF(squadre!E36=1, E36, "-")</f>
        <v>-</v>
      </c>
      <c r="F95" s="22">
        <f>IF(squadre!F36=1, F36, "-")</f>
        <v>6.4</v>
      </c>
      <c r="G95" s="22">
        <f>IF(squadre!G36=1, G36, "-")</f>
        <v>6.1</v>
      </c>
      <c r="H95" s="22">
        <f>IF(squadre!H36=1, H36, "-")</f>
        <v>6</v>
      </c>
      <c r="I95" s="22">
        <f>IF(squadre!I36=1, I36, "-")</f>
        <v>6.1</v>
      </c>
      <c r="J95" s="22">
        <f>IF(squadre!J36=1, J36, "-")</f>
        <v>4.8</v>
      </c>
      <c r="K95" s="22" t="str">
        <f>IF(squadre!K36=1, K36, "-")</f>
        <v>-</v>
      </c>
      <c r="L95" s="22">
        <f>IF(squadre!L36=1, L36, "-")</f>
        <v>6.8</v>
      </c>
      <c r="M95" s="22">
        <f>IF(squadre!M36=1, M36, "-")</f>
        <v>6.2</v>
      </c>
      <c r="N95" s="22" t="str">
        <f>IF(squadre!N36=1, N36, "-")</f>
        <v>-</v>
      </c>
      <c r="O95" s="22">
        <f>IF(squadre!O36=1, O36, "-")</f>
        <v>5.7</v>
      </c>
      <c r="P95" s="22">
        <f>IF(squadre!P36=1, P36, "-")</f>
        <v>6.4</v>
      </c>
      <c r="Q95" s="22" t="str">
        <f>IF(squadre!Q36=1, Q36, "-")</f>
        <v>-</v>
      </c>
      <c r="R95" s="22" t="str">
        <f>IF(squadre!R36=1, R36, "-")</f>
        <v>-</v>
      </c>
      <c r="S95" s="22">
        <f>IF(squadre!S36=1, S36, "-")</f>
        <v>6.4</v>
      </c>
      <c r="T95" s="22" t="str">
        <f>IF(squadre!T36=1, T36, "-")</f>
        <v>-</v>
      </c>
      <c r="U95" s="22" t="str">
        <f>IF(squadre!U36=1, U36, "-")</f>
        <v>-</v>
      </c>
      <c r="V95" s="22" t="str">
        <f>IF(squadre!V36=1, V36, "-")</f>
        <v>-</v>
      </c>
      <c r="Y95" s="12">
        <v>34</v>
      </c>
      <c r="Z95" s="14" t="str">
        <f>IF(squadre!BC36="1v",C36,"-")</f>
        <v>-</v>
      </c>
      <c r="AA95" s="14" t="str">
        <f>IF(squadre!BD36="1v",D36,"-")</f>
        <v>-</v>
      </c>
      <c r="AB95" s="14" t="str">
        <f>IF(squadre!BE36="1v",E36,"-")</f>
        <v>-</v>
      </c>
      <c r="AC95" s="14">
        <f>IF(squadre!BF36="1v",F36,"-")</f>
        <v>6.4</v>
      </c>
      <c r="AD95" s="14" t="str">
        <f>IF(squadre!BG36="1v",G36,"-")</f>
        <v>-</v>
      </c>
      <c r="AE95" s="14" t="str">
        <f>IF(squadre!BH36="1v",H36,"-")</f>
        <v>-</v>
      </c>
      <c r="AF95" s="14" t="str">
        <f>IF(squadre!BI36="1v",I36,"-")</f>
        <v>-</v>
      </c>
      <c r="AG95" s="14" t="str">
        <f>IF(squadre!BJ36="1v",J36,"-")</f>
        <v>-</v>
      </c>
      <c r="AH95" s="14" t="str">
        <f>IF(squadre!BK36="1v",K36,"-")</f>
        <v>-</v>
      </c>
      <c r="AI95" s="14">
        <f>IF(squadre!BL36="1v",L36,"-")</f>
        <v>6.8</v>
      </c>
      <c r="AJ95" s="14" t="str">
        <f>IF(squadre!BM36="1v",M36,"-")</f>
        <v>-</v>
      </c>
      <c r="AK95" s="14" t="str">
        <f>IF(squadre!BN36="1v",N36,"-")</f>
        <v>-</v>
      </c>
      <c r="AL95" s="14" t="str">
        <f>IF(squadre!BO36="1v",O36,"-")</f>
        <v>-</v>
      </c>
      <c r="AM95" s="14">
        <f>IF(squadre!BP36="1v",P36,"-")</f>
        <v>6.4</v>
      </c>
      <c r="AN95" s="14" t="str">
        <f>IF(squadre!BQ36="1v",Q36,"-")</f>
        <v>-</v>
      </c>
      <c r="AO95" s="14" t="str">
        <f>IF(squadre!BR36="1v",R36,"-")</f>
        <v>-</v>
      </c>
      <c r="AP95" s="14">
        <f>IF(squadre!BS36="1v",S36,"-")</f>
        <v>6.4</v>
      </c>
      <c r="AQ95" s="14" t="str">
        <f>IF(squadre!BT36="1v",T36,"-")</f>
        <v>-</v>
      </c>
      <c r="AR95" s="14" t="str">
        <f>IF(squadre!BU36="1v",U36,"-")</f>
        <v>-</v>
      </c>
      <c r="AS95" s="14" t="str">
        <f>IF(squadre!BV36="1v",V36,"-")</f>
        <v>-</v>
      </c>
      <c r="AV95" s="12">
        <v>34</v>
      </c>
      <c r="AW95" s="14" t="str">
        <f>IF(squadre!BC36="1p", C36, "-")</f>
        <v>-</v>
      </c>
      <c r="AX95" s="14" t="str">
        <f>IF(squadre!BD36="1p", D36, "-")</f>
        <v>-</v>
      </c>
      <c r="AY95" s="14" t="str">
        <f>IF(squadre!BE36="1p", E36, "-")</f>
        <v>-</v>
      </c>
      <c r="AZ95" s="14" t="str">
        <f>IF(squadre!BF36="1p", F36, "-")</f>
        <v>-</v>
      </c>
      <c r="BA95" s="14">
        <f>IF(squadre!BG36="1p", G36, "-")</f>
        <v>6.1</v>
      </c>
      <c r="BB95" s="14">
        <f>IF(squadre!BH36="1p", H36, "-")</f>
        <v>6</v>
      </c>
      <c r="BC95" s="14">
        <f>IF(squadre!BI36="1p", I36, "-")</f>
        <v>6.1</v>
      </c>
      <c r="BD95" s="14" t="str">
        <f>IF(squadre!BJ36="1p", J36, "-")</f>
        <v>-</v>
      </c>
      <c r="BE95" s="14" t="str">
        <f>IF(squadre!BK36="1p", K36, "-")</f>
        <v>-</v>
      </c>
      <c r="BF95" s="14" t="str">
        <f>IF(squadre!BL36="1p", L36, "-")</f>
        <v>-</v>
      </c>
      <c r="BG95" s="14">
        <f>IF(squadre!BM36="1p", M36, "-")</f>
        <v>6.2</v>
      </c>
      <c r="BH95" s="14" t="str">
        <f>IF(squadre!BN36="1p", N36, "-")</f>
        <v>-</v>
      </c>
      <c r="BI95" s="14">
        <f>IF(squadre!BO36="1p", O36, "-")</f>
        <v>5.7</v>
      </c>
      <c r="BJ95" s="14" t="str">
        <f>IF(squadre!BP36="1p", P36, "-")</f>
        <v>-</v>
      </c>
      <c r="BK95" s="14" t="str">
        <f>IF(squadre!BQ36="1p", Q36, "-")</f>
        <v>-</v>
      </c>
      <c r="BL95" s="14" t="str">
        <f>IF(squadre!BR36="1p", R36, "-")</f>
        <v>-</v>
      </c>
      <c r="BM95" s="14" t="str">
        <f>IF(squadre!BS36="1p", S36, "-")</f>
        <v>-</v>
      </c>
      <c r="BN95" s="14" t="str">
        <f>IF(squadre!BT36="1p", T36, "-")</f>
        <v>-</v>
      </c>
      <c r="BO95" s="14" t="str">
        <f>IF(squadre!BU36="1p", U36, "-")</f>
        <v>-</v>
      </c>
      <c r="BP95" s="14" t="str">
        <f>IF(squadre!BV36="1p", V36, "-")</f>
        <v>-</v>
      </c>
      <c r="BS95" s="12">
        <v>34</v>
      </c>
      <c r="BT95" s="14" t="str">
        <f>IF(squadre!BC36="1s", C36, "-")</f>
        <v>-</v>
      </c>
      <c r="BU95" s="14" t="str">
        <f>IF(squadre!BD36="1s", D36, "-")</f>
        <v>-</v>
      </c>
      <c r="BV95" s="14" t="str">
        <f>IF(squadre!BE36="1s", E36, "-")</f>
        <v>-</v>
      </c>
      <c r="BW95" s="14" t="str">
        <f>IF(squadre!BF36="1s", F36, "-")</f>
        <v>-</v>
      </c>
      <c r="BX95" s="14" t="str">
        <f>IF(squadre!BG36="1s", G36, "-")</f>
        <v>-</v>
      </c>
      <c r="BY95" s="14" t="str">
        <f>IF(squadre!BH36="1s", H36, "-")</f>
        <v>-</v>
      </c>
      <c r="BZ95" s="14" t="str">
        <f>IF(squadre!BI36="1s", I36, "-")</f>
        <v>-</v>
      </c>
      <c r="CA95" s="14">
        <f>IF(squadre!BJ36="1s", J36, "-")</f>
        <v>4.8</v>
      </c>
      <c r="CB95" s="14" t="str">
        <f>IF(squadre!BK36="1s", K36, "-")</f>
        <v>-</v>
      </c>
      <c r="CC95" s="14" t="str">
        <f>IF(squadre!BL36="1s", L36, "-")</f>
        <v>-</v>
      </c>
      <c r="CD95" s="14" t="str">
        <f>IF(squadre!BM36="1s", M36, "-")</f>
        <v>-</v>
      </c>
      <c r="CE95" s="14" t="str">
        <f>IF(squadre!BN36="1s", N36, "-")</f>
        <v>-</v>
      </c>
      <c r="CF95" s="14" t="str">
        <f>IF(squadre!BO36="1s", O36, "-")</f>
        <v>-</v>
      </c>
      <c r="CG95" s="14" t="str">
        <f>IF(squadre!BP36="1s", P36, "-")</f>
        <v>-</v>
      </c>
      <c r="CH95" s="14" t="str">
        <f>IF(squadre!BQ36="1s", Q36, "-")</f>
        <v>-</v>
      </c>
      <c r="CI95" s="14" t="str">
        <f>IF(squadre!BR36="1s", R36, "-")</f>
        <v>-</v>
      </c>
      <c r="CJ95" s="14" t="str">
        <f>IF(squadre!BS36="1s", S36, "-")</f>
        <v>-</v>
      </c>
      <c r="CK95" s="14" t="str">
        <f>IF(squadre!BT36="1s", T36, "-")</f>
        <v>-</v>
      </c>
      <c r="CL95" s="14" t="str">
        <f>IF(squadre!BU36="1s", U36, "-")</f>
        <v>-</v>
      </c>
      <c r="CM95" s="14" t="str">
        <f>IF(squadre!BV36="1s", V36, "-")</f>
        <v>-</v>
      </c>
    </row>
    <row r="96" spans="2:91" x14ac:dyDescent="0.3">
      <c r="B96" s="12">
        <v>35</v>
      </c>
      <c r="C96" s="22">
        <f>IF(squadre!C37=1, C37, "-")</f>
        <v>6.5</v>
      </c>
      <c r="D96" s="22">
        <f>IF(squadre!D37=1, D37, "-")</f>
        <v>6.4</v>
      </c>
      <c r="E96" s="22">
        <f>IF(squadre!E37=1, E37, "-")</f>
        <v>6.1</v>
      </c>
      <c r="F96" s="22" t="str">
        <f>IF(squadre!F37=1, F37, "-")</f>
        <v>-</v>
      </c>
      <c r="G96" s="22" t="str">
        <f>IF(squadre!G37=1, G37, "-")</f>
        <v>-</v>
      </c>
      <c r="H96" s="22" t="str">
        <f>IF(squadre!H37=1, H37, "-")</f>
        <v>-</v>
      </c>
      <c r="I96" s="22" t="str">
        <f>IF(squadre!I37=1, I37, "-")</f>
        <v>-</v>
      </c>
      <c r="J96" s="22" t="str">
        <f>IF(squadre!J37=1, J37, "-")</f>
        <v>-</v>
      </c>
      <c r="K96" s="22">
        <f>IF(squadre!K37=1, K37, "-")</f>
        <v>6.2</v>
      </c>
      <c r="L96" s="22" t="str">
        <f>IF(squadre!L37=1, L37, "-")</f>
        <v>-</v>
      </c>
      <c r="M96" s="22" t="str">
        <f>IF(squadre!M37=1, M37, "-")</f>
        <v>-</v>
      </c>
      <c r="N96" s="22">
        <f>IF(squadre!N37=1, N37, "-")</f>
        <v>5.6</v>
      </c>
      <c r="O96" s="22" t="str">
        <f>IF(squadre!O37=1, O37, "-")</f>
        <v>-</v>
      </c>
      <c r="P96" s="22" t="str">
        <f>IF(squadre!P37=1, P37, "-")</f>
        <v>-</v>
      </c>
      <c r="Q96" s="22">
        <f>IF(squadre!Q37=1, Q37, "-")</f>
        <v>5.0999999999999996</v>
      </c>
      <c r="R96" s="22">
        <f>IF(squadre!R37=1, R37, "-")</f>
        <v>5.9</v>
      </c>
      <c r="S96" s="22" t="str">
        <f>IF(squadre!S37=1, S37, "-")</f>
        <v>-</v>
      </c>
      <c r="T96" s="22">
        <f>IF(squadre!T37=1, T37, "-")</f>
        <v>5.8</v>
      </c>
      <c r="U96" s="22">
        <f>IF(squadre!U37=1, U37, "-")</f>
        <v>5.3</v>
      </c>
      <c r="V96" s="22">
        <f>IF(squadre!V37=1, V37, "-")</f>
        <v>6.1</v>
      </c>
      <c r="Y96" s="12">
        <v>35</v>
      </c>
      <c r="Z96" s="14">
        <f>IF(squadre!BC37="1v",C37,"-")</f>
        <v>6.5</v>
      </c>
      <c r="AA96" s="14">
        <f>IF(squadre!BD37="1v",D37,"-")</f>
        <v>6.4</v>
      </c>
      <c r="AB96" s="14" t="str">
        <f>IF(squadre!BE37="1v",E37,"-")</f>
        <v>-</v>
      </c>
      <c r="AC96" s="14" t="str">
        <f>IF(squadre!BF37="1v",F37,"-")</f>
        <v>-</v>
      </c>
      <c r="AD96" s="14" t="str">
        <f>IF(squadre!BG37="1v",G37,"-")</f>
        <v>-</v>
      </c>
      <c r="AE96" s="14" t="str">
        <f>IF(squadre!BH37="1v",H37,"-")</f>
        <v>-</v>
      </c>
      <c r="AF96" s="14" t="str">
        <f>IF(squadre!BI37="1v",I37,"-")</f>
        <v>-</v>
      </c>
      <c r="AG96" s="14" t="str">
        <f>IF(squadre!BJ37="1v",J37,"-")</f>
        <v>-</v>
      </c>
      <c r="AH96" s="14">
        <f>IF(squadre!BK37="1v",K37,"-")</f>
        <v>6.2</v>
      </c>
      <c r="AI96" s="14" t="str">
        <f>IF(squadre!BL37="1v",L37,"-")</f>
        <v>-</v>
      </c>
      <c r="AJ96" s="14" t="str">
        <f>IF(squadre!BM37="1v",M37,"-")</f>
        <v>-</v>
      </c>
      <c r="AK96" s="14" t="str">
        <f>IF(squadre!BN37="1v",N37,"-")</f>
        <v>-</v>
      </c>
      <c r="AL96" s="14" t="str">
        <f>IF(squadre!BO37="1v",O37,"-")</f>
        <v>-</v>
      </c>
      <c r="AM96" s="14" t="str">
        <f>IF(squadre!BP37="1v",P37,"-")</f>
        <v>-</v>
      </c>
      <c r="AN96" s="14" t="str">
        <f>IF(squadre!BQ37="1v",Q37,"-")</f>
        <v>-</v>
      </c>
      <c r="AO96" s="14" t="str">
        <f>IF(squadre!BR37="1v",R37,"-")</f>
        <v>-</v>
      </c>
      <c r="AP96" s="14" t="str">
        <f>IF(squadre!BS37="1v",S37,"-")</f>
        <v>-</v>
      </c>
      <c r="AQ96" s="14" t="str">
        <f>IF(squadre!BT37="1v",T37,"-")</f>
        <v>-</v>
      </c>
      <c r="AR96" s="14" t="str">
        <f>IF(squadre!BU37="1v",U37,"-")</f>
        <v>-</v>
      </c>
      <c r="AS96" s="14">
        <f>IF(squadre!BV37="1v",V37,"-")</f>
        <v>6.1</v>
      </c>
      <c r="AV96" s="12">
        <v>35</v>
      </c>
      <c r="AW96" s="14" t="str">
        <f>IF(squadre!BC37="1p", C37, "-")</f>
        <v>-</v>
      </c>
      <c r="AX96" s="14" t="str">
        <f>IF(squadre!BD37="1p", D37, "-")</f>
        <v>-</v>
      </c>
      <c r="AY96" s="14">
        <f>IF(squadre!BE37="1p", E37, "-")</f>
        <v>6.1</v>
      </c>
      <c r="AZ96" s="14" t="str">
        <f>IF(squadre!BF37="1p", F37, "-")</f>
        <v>-</v>
      </c>
      <c r="BA96" s="14" t="str">
        <f>IF(squadre!BG37="1p", G37, "-")</f>
        <v>-</v>
      </c>
      <c r="BB96" s="14" t="str">
        <f>IF(squadre!BH37="1p", H37, "-")</f>
        <v>-</v>
      </c>
      <c r="BC96" s="14" t="str">
        <f>IF(squadre!BI37="1p", I37, "-")</f>
        <v>-</v>
      </c>
      <c r="BD96" s="14" t="str">
        <f>IF(squadre!BJ37="1p", J37, "-")</f>
        <v>-</v>
      </c>
      <c r="BE96" s="14" t="str">
        <f>IF(squadre!BK37="1p", K37, "-")</f>
        <v>-</v>
      </c>
      <c r="BF96" s="14" t="str">
        <f>IF(squadre!BL37="1p", L37, "-")</f>
        <v>-</v>
      </c>
      <c r="BG96" s="14" t="str">
        <f>IF(squadre!BM37="1p", M37, "-")</f>
        <v>-</v>
      </c>
      <c r="BH96" s="14" t="str">
        <f>IF(squadre!BN37="1p", N37, "-")</f>
        <v>-</v>
      </c>
      <c r="BI96" s="14" t="str">
        <f>IF(squadre!BO37="1p", O37, "-")</f>
        <v>-</v>
      </c>
      <c r="BJ96" s="14" t="str">
        <f>IF(squadre!BP37="1p", P37, "-")</f>
        <v>-</v>
      </c>
      <c r="BK96" s="14" t="str">
        <f>IF(squadre!BQ37="1p", Q37, "-")</f>
        <v>-</v>
      </c>
      <c r="BL96" s="14">
        <f>IF(squadre!BR37="1p", R37, "-")</f>
        <v>5.9</v>
      </c>
      <c r="BM96" s="14" t="str">
        <f>IF(squadre!BS37="1p", S37, "-")</f>
        <v>-</v>
      </c>
      <c r="BN96" s="14">
        <f>IF(squadre!BT37="1p", T37, "-")</f>
        <v>5.8</v>
      </c>
      <c r="BO96" s="14" t="str">
        <f>IF(squadre!BU37="1p", U37, "-")</f>
        <v>-</v>
      </c>
      <c r="BP96" s="14" t="str">
        <f>IF(squadre!BV37="1p", V37, "-")</f>
        <v>-</v>
      </c>
      <c r="BS96" s="12">
        <v>35</v>
      </c>
      <c r="BT96" s="14" t="str">
        <f>IF(squadre!BC37="1s", C37, "-")</f>
        <v>-</v>
      </c>
      <c r="BU96" s="14" t="str">
        <f>IF(squadre!BD37="1s", D37, "-")</f>
        <v>-</v>
      </c>
      <c r="BV96" s="14" t="str">
        <f>IF(squadre!BE37="1s", E37, "-")</f>
        <v>-</v>
      </c>
      <c r="BW96" s="14" t="str">
        <f>IF(squadre!BF37="1s", F37, "-")</f>
        <v>-</v>
      </c>
      <c r="BX96" s="14" t="str">
        <f>IF(squadre!BG37="1s", G37, "-")</f>
        <v>-</v>
      </c>
      <c r="BY96" s="14" t="str">
        <f>IF(squadre!BH37="1s", H37, "-")</f>
        <v>-</v>
      </c>
      <c r="BZ96" s="14" t="str">
        <f>IF(squadre!BI37="1s", I37, "-")</f>
        <v>-</v>
      </c>
      <c r="CA96" s="14" t="str">
        <f>IF(squadre!BJ37="1s", J37, "-")</f>
        <v>-</v>
      </c>
      <c r="CB96" s="14" t="str">
        <f>IF(squadre!BK37="1s", K37, "-")</f>
        <v>-</v>
      </c>
      <c r="CC96" s="14" t="str">
        <f>IF(squadre!BL37="1s", L37, "-")</f>
        <v>-</v>
      </c>
      <c r="CD96" s="14" t="str">
        <f>IF(squadre!BM37="1s", M37, "-")</f>
        <v>-</v>
      </c>
      <c r="CE96" s="14">
        <f>IF(squadre!BN37="1s", N37, "-")</f>
        <v>5.6</v>
      </c>
      <c r="CF96" s="14" t="str">
        <f>IF(squadre!BO37="1s", O37, "-")</f>
        <v>-</v>
      </c>
      <c r="CG96" s="14" t="str">
        <f>IF(squadre!BP37="1s", P37, "-")</f>
        <v>-</v>
      </c>
      <c r="CH96" s="14">
        <f>IF(squadre!BQ37="1s", Q37, "-")</f>
        <v>5.0999999999999996</v>
      </c>
      <c r="CI96" s="14" t="str">
        <f>IF(squadre!BR37="1s", R37, "-")</f>
        <v>-</v>
      </c>
      <c r="CJ96" s="14" t="str">
        <f>IF(squadre!BS37="1s", S37, "-")</f>
        <v>-</v>
      </c>
      <c r="CK96" s="14" t="str">
        <f>IF(squadre!BT37="1s", T37, "-")</f>
        <v>-</v>
      </c>
      <c r="CL96" s="14">
        <f>IF(squadre!BU37="1s", U37, "-")</f>
        <v>5.3</v>
      </c>
      <c r="CM96" s="14" t="str">
        <f>IF(squadre!BV37="1s", V37, "-")</f>
        <v>-</v>
      </c>
    </row>
    <row r="97" spans="2:91" x14ac:dyDescent="0.3">
      <c r="B97" s="12">
        <v>36</v>
      </c>
      <c r="C97" s="22" t="str">
        <f>IF(squadre!C38=1, C38, "-")</f>
        <v>-</v>
      </c>
      <c r="D97" s="22" t="str">
        <f>IF(squadre!D38=1, D38, "-")</f>
        <v>-</v>
      </c>
      <c r="E97" s="22" t="str">
        <f>IF(squadre!E38=1, E38, "-")</f>
        <v>-</v>
      </c>
      <c r="F97" s="22">
        <f>IF(squadre!F38=1, F38, "-")</f>
        <v>5.5</v>
      </c>
      <c r="G97" s="22">
        <f>IF(squadre!G38=1, G38, "-")</f>
        <v>5.7</v>
      </c>
      <c r="H97" s="22">
        <f>IF(squadre!H38=1, H38, "-")</f>
        <v>6.1</v>
      </c>
      <c r="I97" s="22">
        <f>IF(squadre!I38=1, I38, "-")</f>
        <v>5.4</v>
      </c>
      <c r="J97" s="22">
        <f>IF(squadre!J38=1, J38, "-")</f>
        <v>6.1</v>
      </c>
      <c r="K97" s="22" t="str">
        <f>IF(squadre!K38=1, K38, "-")</f>
        <v>-</v>
      </c>
      <c r="L97" s="22">
        <f>IF(squadre!L38=1, L38, "-")</f>
        <v>6</v>
      </c>
      <c r="M97" s="22">
        <f>IF(squadre!M38=1, M38, "-")</f>
        <v>5.9</v>
      </c>
      <c r="N97" s="22" t="str">
        <f>IF(squadre!N38=1, N38, "-")</f>
        <v>-</v>
      </c>
      <c r="O97" s="22">
        <f>IF(squadre!O38=1, O38, "-")</f>
        <v>6.1</v>
      </c>
      <c r="P97" s="22">
        <f>IF(squadre!P38=1, P38, "-")</f>
        <v>6.5</v>
      </c>
      <c r="Q97" s="22" t="str">
        <f>IF(squadre!Q38=1, Q38, "-")</f>
        <v>-</v>
      </c>
      <c r="R97" s="22" t="str">
        <f>IF(squadre!R38=1, R38, "-")</f>
        <v>-</v>
      </c>
      <c r="S97" s="22">
        <f>IF(squadre!S38=1, S38, "-")</f>
        <v>6.5</v>
      </c>
      <c r="T97" s="22" t="str">
        <f>IF(squadre!T38=1, T38, "-")</f>
        <v>-</v>
      </c>
      <c r="U97" s="22" t="str">
        <f>IF(squadre!U38=1, U38, "-")</f>
        <v>-</v>
      </c>
      <c r="V97" s="22" t="str">
        <f>IF(squadre!V38=1, V38, "-")</f>
        <v>-</v>
      </c>
      <c r="Y97" s="12">
        <v>36</v>
      </c>
      <c r="Z97" s="14" t="str">
        <f>IF(squadre!BC38="1v",C38,"-")</f>
        <v>-</v>
      </c>
      <c r="AA97" s="14" t="str">
        <f>IF(squadre!BD38="1v",D38,"-")</f>
        <v>-</v>
      </c>
      <c r="AB97" s="14" t="str">
        <f>IF(squadre!BE38="1v",E38,"-")</f>
        <v>-</v>
      </c>
      <c r="AC97" s="14" t="str">
        <f>IF(squadre!BF38="1v",F38,"-")</f>
        <v>-</v>
      </c>
      <c r="AD97" s="14" t="str">
        <f>IF(squadre!BG38="1v",G38,"-")</f>
        <v>-</v>
      </c>
      <c r="AE97" s="14" t="str">
        <f>IF(squadre!BH38="1v",H38,"-")</f>
        <v>-</v>
      </c>
      <c r="AF97" s="14" t="str">
        <f>IF(squadre!BI38="1v",I38,"-")</f>
        <v>-</v>
      </c>
      <c r="AG97" s="14">
        <f>IF(squadre!BJ38="1v",J38,"-")</f>
        <v>6.1</v>
      </c>
      <c r="AH97" s="14" t="str">
        <f>IF(squadre!BK38="1v",K38,"-")</f>
        <v>-</v>
      </c>
      <c r="AI97" s="14" t="str">
        <f>IF(squadre!BL38="1v",L38,"-")</f>
        <v>-</v>
      </c>
      <c r="AJ97" s="14" t="str">
        <f>IF(squadre!BM38="1v",M38,"-")</f>
        <v>-</v>
      </c>
      <c r="AK97" s="14" t="str">
        <f>IF(squadre!BN38="1v",N38,"-")</f>
        <v>-</v>
      </c>
      <c r="AL97" s="14">
        <f>IF(squadre!BO38="1v",O38,"-")</f>
        <v>6.1</v>
      </c>
      <c r="AM97" s="14">
        <f>IF(squadre!BP38="1v",P38,"-")</f>
        <v>6.5</v>
      </c>
      <c r="AN97" s="14" t="str">
        <f>IF(squadre!BQ38="1v",Q38,"-")</f>
        <v>-</v>
      </c>
      <c r="AO97" s="14" t="str">
        <f>IF(squadre!BR38="1v",R38,"-")</f>
        <v>-</v>
      </c>
      <c r="AP97" s="14">
        <f>IF(squadre!BS38="1v",S38,"-")</f>
        <v>6.5</v>
      </c>
      <c r="AQ97" s="14" t="str">
        <f>IF(squadre!BT38="1v",T38,"-")</f>
        <v>-</v>
      </c>
      <c r="AR97" s="14" t="str">
        <f>IF(squadre!BU38="1v",U38,"-")</f>
        <v>-</v>
      </c>
      <c r="AS97" s="14" t="str">
        <f>IF(squadre!BV38="1v",V38,"-")</f>
        <v>-</v>
      </c>
      <c r="AV97" s="12">
        <v>36</v>
      </c>
      <c r="AW97" s="14" t="str">
        <f>IF(squadre!BC38="1p", C38, "-")</f>
        <v>-</v>
      </c>
      <c r="AX97" s="14" t="str">
        <f>IF(squadre!BD38="1p", D38, "-")</f>
        <v>-</v>
      </c>
      <c r="AY97" s="14" t="str">
        <f>IF(squadre!BE38="1p", E38, "-")</f>
        <v>-</v>
      </c>
      <c r="AZ97" s="14" t="str">
        <f>IF(squadre!BF38="1p", F38, "-")</f>
        <v>-</v>
      </c>
      <c r="BA97" s="14" t="str">
        <f>IF(squadre!BG38="1p", G38, "-")</f>
        <v>-</v>
      </c>
      <c r="BB97" s="14">
        <f>IF(squadre!BH38="1p", H38, "-")</f>
        <v>6.1</v>
      </c>
      <c r="BC97" s="14">
        <f>IF(squadre!BI38="1p", I38, "-")</f>
        <v>5.4</v>
      </c>
      <c r="BD97" s="14" t="str">
        <f>IF(squadre!BJ38="1p", J38, "-")</f>
        <v>-</v>
      </c>
      <c r="BE97" s="14" t="str">
        <f>IF(squadre!BK38="1p", K38, "-")</f>
        <v>-</v>
      </c>
      <c r="BF97" s="14">
        <f>IF(squadre!BL38="1p", L38, "-")</f>
        <v>6</v>
      </c>
      <c r="BG97" s="14">
        <f>IF(squadre!BM38="1p", M38, "-")</f>
        <v>5.9</v>
      </c>
      <c r="BH97" s="14" t="str">
        <f>IF(squadre!BN38="1p", N38, "-")</f>
        <v>-</v>
      </c>
      <c r="BI97" s="14" t="str">
        <f>IF(squadre!BO38="1p", O38, "-")</f>
        <v>-</v>
      </c>
      <c r="BJ97" s="14" t="str">
        <f>IF(squadre!BP38="1p", P38, "-")</f>
        <v>-</v>
      </c>
      <c r="BK97" s="14" t="str">
        <f>IF(squadre!BQ38="1p", Q38, "-")</f>
        <v>-</v>
      </c>
      <c r="BL97" s="14" t="str">
        <f>IF(squadre!BR38="1p", R38, "-")</f>
        <v>-</v>
      </c>
      <c r="BM97" s="14" t="str">
        <f>IF(squadre!BS38="1p", S38, "-")</f>
        <v>-</v>
      </c>
      <c r="BN97" s="14" t="str">
        <f>IF(squadre!BT38="1p", T38, "-")</f>
        <v>-</v>
      </c>
      <c r="BO97" s="14" t="str">
        <f>IF(squadre!BU38="1p", U38, "-")</f>
        <v>-</v>
      </c>
      <c r="BP97" s="14" t="str">
        <f>IF(squadre!BV38="1p", V38, "-")</f>
        <v>-</v>
      </c>
      <c r="BS97" s="12">
        <v>36</v>
      </c>
      <c r="BT97" s="14" t="str">
        <f>IF(squadre!BC38="1s", C38, "-")</f>
        <v>-</v>
      </c>
      <c r="BU97" s="14" t="str">
        <f>IF(squadre!BD38="1s", D38, "-")</f>
        <v>-</v>
      </c>
      <c r="BV97" s="14" t="str">
        <f>IF(squadre!BE38="1s", E38, "-")</f>
        <v>-</v>
      </c>
      <c r="BW97" s="14">
        <f>IF(squadre!BF38="1s", F38, "-")</f>
        <v>5.5</v>
      </c>
      <c r="BX97" s="14">
        <f>IF(squadre!BG38="1s", G38, "-")</f>
        <v>5.7</v>
      </c>
      <c r="BY97" s="14" t="str">
        <f>IF(squadre!BH38="1s", H38, "-")</f>
        <v>-</v>
      </c>
      <c r="BZ97" s="14" t="str">
        <f>IF(squadre!BI38="1s", I38, "-")</f>
        <v>-</v>
      </c>
      <c r="CA97" s="14" t="str">
        <f>IF(squadre!BJ38="1s", J38, "-")</f>
        <v>-</v>
      </c>
      <c r="CB97" s="14" t="str">
        <f>IF(squadre!BK38="1s", K38, "-")</f>
        <v>-</v>
      </c>
      <c r="CC97" s="14" t="str">
        <f>IF(squadre!BL38="1s", L38, "-")</f>
        <v>-</v>
      </c>
      <c r="CD97" s="14" t="str">
        <f>IF(squadre!BM38="1s", M38, "-")</f>
        <v>-</v>
      </c>
      <c r="CE97" s="14" t="str">
        <f>IF(squadre!BN38="1s", N38, "-")</f>
        <v>-</v>
      </c>
      <c r="CF97" s="14" t="str">
        <f>IF(squadre!BO38="1s", O38, "-")</f>
        <v>-</v>
      </c>
      <c r="CG97" s="14" t="str">
        <f>IF(squadre!BP38="1s", P38, "-")</f>
        <v>-</v>
      </c>
      <c r="CH97" s="14" t="str">
        <f>IF(squadre!BQ38="1s", Q38, "-")</f>
        <v>-</v>
      </c>
      <c r="CI97" s="14" t="str">
        <f>IF(squadre!BR38="1s", R38, "-")</f>
        <v>-</v>
      </c>
      <c r="CJ97" s="14" t="str">
        <f>IF(squadre!BS38="1s", S38, "-")</f>
        <v>-</v>
      </c>
      <c r="CK97" s="14" t="str">
        <f>IF(squadre!BT38="1s", T38, "-")</f>
        <v>-</v>
      </c>
      <c r="CL97" s="14" t="str">
        <f>IF(squadre!BU38="1s", U38, "-")</f>
        <v>-</v>
      </c>
      <c r="CM97" s="14" t="str">
        <f>IF(squadre!BV38="1s", V38, "-")</f>
        <v>-</v>
      </c>
    </row>
    <row r="98" spans="2:91" x14ac:dyDescent="0.3">
      <c r="B98" s="12">
        <v>37</v>
      </c>
      <c r="C98" s="22">
        <f>IF(squadre!C39=1, C39, "-")</f>
        <v>5.9</v>
      </c>
      <c r="D98" s="22">
        <f>IF(squadre!D39=1, D39, "-")</f>
        <v>6.3</v>
      </c>
      <c r="E98" s="22">
        <f>IF(squadre!E39=1, E39, "-")</f>
        <v>5.8</v>
      </c>
      <c r="F98" s="22" t="str">
        <f>IF(squadre!F39=1, F39, "-")</f>
        <v>-</v>
      </c>
      <c r="G98" s="22" t="str">
        <f>IF(squadre!G39=1, G39, "-")</f>
        <v>-</v>
      </c>
      <c r="H98" s="22" t="str">
        <f>IF(squadre!H39=1, H39, "-")</f>
        <v>-</v>
      </c>
      <c r="I98" s="22" t="str">
        <f>IF(squadre!I39=1, I39, "-")</f>
        <v>-</v>
      </c>
      <c r="J98" s="22" t="str">
        <f>IF(squadre!J39=1, J39, "-")</f>
        <v>-</v>
      </c>
      <c r="K98" s="22">
        <f>IF(squadre!K39=1, K39, "-")</f>
        <v>6.2</v>
      </c>
      <c r="L98" s="22" t="str">
        <f>IF(squadre!L39=1, L39, "-")</f>
        <v>-</v>
      </c>
      <c r="M98" s="22" t="str">
        <f>IF(squadre!M39=1, M39, "-")</f>
        <v>-</v>
      </c>
      <c r="N98" s="22">
        <f>IF(squadre!N39=1, N39, "-")</f>
        <v>5.7</v>
      </c>
      <c r="O98" s="22" t="str">
        <f>IF(squadre!O39=1, O39, "-")</f>
        <v>-</v>
      </c>
      <c r="P98" s="22" t="str">
        <f>IF(squadre!P39=1, P39, "-")</f>
        <v>-</v>
      </c>
      <c r="Q98" s="22">
        <f>IF(squadre!Q39=1, Q39, "-")</f>
        <v>6.6</v>
      </c>
      <c r="R98" s="22">
        <f>IF(squadre!R39=1, R39, "-")</f>
        <v>6.1</v>
      </c>
      <c r="S98" s="22" t="str">
        <f>IF(squadre!S39=1, S39, "-")</f>
        <v>-</v>
      </c>
      <c r="T98" s="22">
        <f>IF(squadre!T39=1, T39, "-")</f>
        <v>5.8</v>
      </c>
      <c r="U98" s="22">
        <f>IF(squadre!U39=1, U39, "-")</f>
        <v>5.7</v>
      </c>
      <c r="V98" s="22">
        <f>IF(squadre!V39=1, V39, "-")</f>
        <v>6.3</v>
      </c>
      <c r="Y98" s="12">
        <v>37</v>
      </c>
      <c r="Z98" s="14" t="str">
        <f>IF(squadre!BC39="1v",C39,"-")</f>
        <v>-</v>
      </c>
      <c r="AA98" s="14">
        <f>IF(squadre!BD39="1v",D39,"-")</f>
        <v>6.3</v>
      </c>
      <c r="AB98" s="14" t="str">
        <f>IF(squadre!BE39="1v",E39,"-")</f>
        <v>-</v>
      </c>
      <c r="AC98" s="14" t="str">
        <f>IF(squadre!BF39="1v",F39,"-")</f>
        <v>-</v>
      </c>
      <c r="AD98" s="14" t="str">
        <f>IF(squadre!BG39="1v",G39,"-")</f>
        <v>-</v>
      </c>
      <c r="AE98" s="14" t="str">
        <f>IF(squadre!BH39="1v",H39,"-")</f>
        <v>-</v>
      </c>
      <c r="AF98" s="14" t="str">
        <f>IF(squadre!BI39="1v",I39,"-")</f>
        <v>-</v>
      </c>
      <c r="AG98" s="14" t="str">
        <f>IF(squadre!BJ39="1v",J39,"-")</f>
        <v>-</v>
      </c>
      <c r="AH98" s="14">
        <f>IF(squadre!BK39="1v",K39,"-")</f>
        <v>6.2</v>
      </c>
      <c r="AI98" s="14" t="str">
        <f>IF(squadre!BL39="1v",L39,"-")</f>
        <v>-</v>
      </c>
      <c r="AJ98" s="14" t="str">
        <f>IF(squadre!BM39="1v",M39,"-")</f>
        <v>-</v>
      </c>
      <c r="AK98" s="14">
        <f>IF(squadre!BN39="1v",N39,"-")</f>
        <v>5.7</v>
      </c>
      <c r="AL98" s="14" t="str">
        <f>IF(squadre!BO39="1v",O39,"-")</f>
        <v>-</v>
      </c>
      <c r="AM98" s="14" t="str">
        <f>IF(squadre!BP39="1v",P39,"-")</f>
        <v>-</v>
      </c>
      <c r="AN98" s="14">
        <f>IF(squadre!BQ39="1v",Q39,"-")</f>
        <v>6.6</v>
      </c>
      <c r="AO98" s="14" t="str">
        <f>IF(squadre!BR39="1v",R39,"-")</f>
        <v>-</v>
      </c>
      <c r="AP98" s="14" t="str">
        <f>IF(squadre!BS39="1v",S39,"-")</f>
        <v>-</v>
      </c>
      <c r="AQ98" s="14" t="str">
        <f>IF(squadre!BT39="1v",T39,"-")</f>
        <v>-</v>
      </c>
      <c r="AR98" s="14" t="str">
        <f>IF(squadre!BU39="1v",U39,"-")</f>
        <v>-</v>
      </c>
      <c r="AS98" s="14">
        <f>IF(squadre!BV39="1v",V39,"-")</f>
        <v>6.3</v>
      </c>
      <c r="AV98" s="12">
        <v>37</v>
      </c>
      <c r="AW98" s="14" t="str">
        <f>IF(squadre!BC39="1p", C39, "-")</f>
        <v>-</v>
      </c>
      <c r="AX98" s="14" t="str">
        <f>IF(squadre!BD39="1p", D39, "-")</f>
        <v>-</v>
      </c>
      <c r="AY98" s="14" t="str">
        <f>IF(squadre!BE39="1p", E39, "-")</f>
        <v>-</v>
      </c>
      <c r="AZ98" s="14" t="str">
        <f>IF(squadre!BF39="1p", F39, "-")</f>
        <v>-</v>
      </c>
      <c r="BA98" s="14" t="str">
        <f>IF(squadre!BG39="1p", G39, "-")</f>
        <v>-</v>
      </c>
      <c r="BB98" s="14" t="str">
        <f>IF(squadre!BH39="1p", H39, "-")</f>
        <v>-</v>
      </c>
      <c r="BC98" s="14" t="str">
        <f>IF(squadre!BI39="1p", I39, "-")</f>
        <v>-</v>
      </c>
      <c r="BD98" s="14" t="str">
        <f>IF(squadre!BJ39="1p", J39, "-")</f>
        <v>-</v>
      </c>
      <c r="BE98" s="14" t="str">
        <f>IF(squadre!BK39="1p", K39, "-")</f>
        <v>-</v>
      </c>
      <c r="BF98" s="14" t="str">
        <f>IF(squadre!BL39="1p", L39, "-")</f>
        <v>-</v>
      </c>
      <c r="BG98" s="14" t="str">
        <f>IF(squadre!BM39="1p", M39, "-")</f>
        <v>-</v>
      </c>
      <c r="BH98" s="14" t="str">
        <f>IF(squadre!BN39="1p", N39, "-")</f>
        <v>-</v>
      </c>
      <c r="BI98" s="14" t="str">
        <f>IF(squadre!BO39="1p", O39, "-")</f>
        <v>-</v>
      </c>
      <c r="BJ98" s="14" t="str">
        <f>IF(squadre!BP39="1p", P39, "-")</f>
        <v>-</v>
      </c>
      <c r="BK98" s="14" t="str">
        <f>IF(squadre!BQ39="1p", Q39, "-")</f>
        <v>-</v>
      </c>
      <c r="BL98" s="14">
        <f>IF(squadre!BR39="1p", R39, "-")</f>
        <v>6.1</v>
      </c>
      <c r="BM98" s="14" t="str">
        <f>IF(squadre!BS39="1p", S39, "-")</f>
        <v>-</v>
      </c>
      <c r="BN98" s="14">
        <f>IF(squadre!BT39="1p", T39, "-")</f>
        <v>5.8</v>
      </c>
      <c r="BO98" s="14" t="str">
        <f>IF(squadre!BU39="1p", U39, "-")</f>
        <v>-</v>
      </c>
      <c r="BP98" s="14" t="str">
        <f>IF(squadre!BV39="1p", V39, "-")</f>
        <v>-</v>
      </c>
      <c r="BS98" s="12">
        <v>37</v>
      </c>
      <c r="BT98" s="14">
        <f>IF(squadre!BC39="1s", C39, "-")</f>
        <v>5.9</v>
      </c>
      <c r="BU98" s="14" t="str">
        <f>IF(squadre!BD39="1s", D39, "-")</f>
        <v>-</v>
      </c>
      <c r="BV98" s="14">
        <f>IF(squadre!BE39="1s", E39, "-")</f>
        <v>5.8</v>
      </c>
      <c r="BW98" s="14" t="str">
        <f>IF(squadre!BF39="1s", F39, "-")</f>
        <v>-</v>
      </c>
      <c r="BX98" s="14" t="str">
        <f>IF(squadre!BG39="1s", G39, "-")</f>
        <v>-</v>
      </c>
      <c r="BY98" s="14" t="str">
        <f>IF(squadre!BH39="1s", H39, "-")</f>
        <v>-</v>
      </c>
      <c r="BZ98" s="14" t="str">
        <f>IF(squadre!BI39="1s", I39, "-")</f>
        <v>-</v>
      </c>
      <c r="CA98" s="14" t="str">
        <f>IF(squadre!BJ39="1s", J39, "-")</f>
        <v>-</v>
      </c>
      <c r="CB98" s="14" t="str">
        <f>IF(squadre!BK39="1s", K39, "-")</f>
        <v>-</v>
      </c>
      <c r="CC98" s="14" t="str">
        <f>IF(squadre!BL39="1s", L39, "-")</f>
        <v>-</v>
      </c>
      <c r="CD98" s="14" t="str">
        <f>IF(squadre!BM39="1s", M39, "-")</f>
        <v>-</v>
      </c>
      <c r="CE98" s="14" t="str">
        <f>IF(squadre!BN39="1s", N39, "-")</f>
        <v>-</v>
      </c>
      <c r="CF98" s="14" t="str">
        <f>IF(squadre!BO39="1s", O39, "-")</f>
        <v>-</v>
      </c>
      <c r="CG98" s="14" t="str">
        <f>IF(squadre!BP39="1s", P39, "-")</f>
        <v>-</v>
      </c>
      <c r="CH98" s="14" t="str">
        <f>IF(squadre!BQ39="1s", Q39, "-")</f>
        <v>-</v>
      </c>
      <c r="CI98" s="14" t="str">
        <f>IF(squadre!BR39="1s", R39, "-")</f>
        <v>-</v>
      </c>
      <c r="CJ98" s="14" t="str">
        <f>IF(squadre!BS39="1s", S39, "-")</f>
        <v>-</v>
      </c>
      <c r="CK98" s="14" t="str">
        <f>IF(squadre!BT39="1s", T39, "-")</f>
        <v>-</v>
      </c>
      <c r="CL98" s="14">
        <f>IF(squadre!BU39="1s", U39, "-")</f>
        <v>5.7</v>
      </c>
      <c r="CM98" s="14" t="str">
        <f>IF(squadre!BV39="1s", V39, "-")</f>
        <v>-</v>
      </c>
    </row>
    <row r="99" spans="2:91" x14ac:dyDescent="0.3">
      <c r="B99" s="12">
        <v>38</v>
      </c>
      <c r="C99" s="22" t="str">
        <f>IF(squadre!C40=1, C40, "-")</f>
        <v>-</v>
      </c>
      <c r="D99" s="22" t="str">
        <f>IF(squadre!D40=1, D40, "-")</f>
        <v>-</v>
      </c>
      <c r="E99" s="22" t="str">
        <f>IF(squadre!E40=1, E40, "-")</f>
        <v>-</v>
      </c>
      <c r="F99" s="22">
        <f>IF(squadre!F40=1, F40, "-")</f>
        <v>5.5</v>
      </c>
      <c r="G99" s="22">
        <f>IF(squadre!G40=1, G40, "-")</f>
        <v>6</v>
      </c>
      <c r="H99" s="22">
        <f>IF(squadre!H40=1, H40, "-")</f>
        <v>6.2</v>
      </c>
      <c r="I99" s="22">
        <f>IF(squadre!I40=1, I40, "-")</f>
        <v>5.4</v>
      </c>
      <c r="J99" s="22">
        <f>IF(squadre!J40=1, J40, "-")</f>
        <v>6.3</v>
      </c>
      <c r="K99" s="22" t="str">
        <f>IF(squadre!K40=1, K40, "-")</f>
        <v>-</v>
      </c>
      <c r="L99" s="22">
        <f>IF(squadre!L40=1, L40, "-")</f>
        <v>6.3</v>
      </c>
      <c r="M99" s="22">
        <f>IF(squadre!M40=1, M40, "-")</f>
        <v>6.3</v>
      </c>
      <c r="N99" s="22" t="str">
        <f>IF(squadre!N40=1, N40, "-")</f>
        <v>-</v>
      </c>
      <c r="O99" s="22">
        <f>IF(squadre!O40=1, O40, "-")</f>
        <v>6</v>
      </c>
      <c r="P99" s="22">
        <f>IF(squadre!P40=1, P40, "-")</f>
        <v>6</v>
      </c>
      <c r="Q99" s="22" t="str">
        <f>IF(squadre!Q40=1, Q40, "-")</f>
        <v>-</v>
      </c>
      <c r="R99" s="22" t="str">
        <f>IF(squadre!R40=1, R40, "-")</f>
        <v>-</v>
      </c>
      <c r="S99" s="22">
        <f>IF(squadre!S40=1, S40, "-")</f>
        <v>6.2</v>
      </c>
      <c r="T99" s="22" t="str">
        <f>IF(squadre!T40=1, T40, "-")</f>
        <v>-</v>
      </c>
      <c r="U99" s="22" t="str">
        <f>IF(squadre!U40=1, U40, "-")</f>
        <v>-</v>
      </c>
      <c r="V99" s="22" t="str">
        <f>IF(squadre!V40=1, V40, "-")</f>
        <v>-</v>
      </c>
      <c r="Y99" s="12">
        <v>38</v>
      </c>
      <c r="Z99" s="14" t="str">
        <f>IF(squadre!BC40="1v",C40,"-")</f>
        <v>-</v>
      </c>
      <c r="AA99" s="14" t="str">
        <f>IF(squadre!BD40="1v",D40,"-")</f>
        <v>-</v>
      </c>
      <c r="AB99" s="14" t="str">
        <f>IF(squadre!BE40="1v",E40,"-")</f>
        <v>-</v>
      </c>
      <c r="AC99" s="14" t="str">
        <f>IF(squadre!BF40="1v",F40,"-")</f>
        <v>-</v>
      </c>
      <c r="AD99" s="14" t="str">
        <f>IF(squadre!BG40="1v",G40,"-")</f>
        <v>-</v>
      </c>
      <c r="AE99" s="14">
        <f>IF(squadre!BH40="1v",H40,"-")</f>
        <v>6.2</v>
      </c>
      <c r="AF99" s="14" t="str">
        <f>IF(squadre!BI40="1v",I40,"-")</f>
        <v>-</v>
      </c>
      <c r="AG99" s="14">
        <f>IF(squadre!BJ40="1v",J40,"-")</f>
        <v>6.3</v>
      </c>
      <c r="AH99" s="14" t="str">
        <f>IF(squadre!BK40="1v",K40,"-")</f>
        <v>-</v>
      </c>
      <c r="AI99" s="14">
        <f>IF(squadre!BL40="1v",L40,"-")</f>
        <v>6.3</v>
      </c>
      <c r="AJ99" s="14">
        <f>IF(squadre!BM40="1v",M40,"-")</f>
        <v>6.3</v>
      </c>
      <c r="AK99" s="14" t="str">
        <f>IF(squadre!BN40="1v",N40,"-")</f>
        <v>-</v>
      </c>
      <c r="AL99" s="14">
        <f>IF(squadre!BO40="1v",O40,"-")</f>
        <v>6</v>
      </c>
      <c r="AM99" s="14">
        <f>IF(squadre!BP40="1v",P40,"-")</f>
        <v>6</v>
      </c>
      <c r="AN99" s="14" t="str">
        <f>IF(squadre!BQ40="1v",Q40,"-")</f>
        <v>-</v>
      </c>
      <c r="AO99" s="14" t="str">
        <f>IF(squadre!BR40="1v",R40,"-")</f>
        <v>-</v>
      </c>
      <c r="AP99" s="14">
        <f>IF(squadre!BS40="1v",S40,"-")</f>
        <v>6.2</v>
      </c>
      <c r="AQ99" s="14" t="str">
        <f>IF(squadre!BT40="1v",T40,"-")</f>
        <v>-</v>
      </c>
      <c r="AR99" s="14" t="str">
        <f>IF(squadre!BU40="1v",U40,"-")</f>
        <v>-</v>
      </c>
      <c r="AS99" s="14" t="str">
        <f>IF(squadre!BV40="1v",V40,"-")</f>
        <v>-</v>
      </c>
      <c r="AV99" s="12">
        <v>38</v>
      </c>
      <c r="AW99" s="14" t="str">
        <f>IF(squadre!BC40="1p", C40, "-")</f>
        <v>-</v>
      </c>
      <c r="AX99" s="14" t="str">
        <f>IF(squadre!BD40="1p", D40, "-")</f>
        <v>-</v>
      </c>
      <c r="AY99" s="14" t="str">
        <f>IF(squadre!BE40="1p", E40, "-")</f>
        <v>-</v>
      </c>
      <c r="AZ99" s="14" t="str">
        <f>IF(squadre!BF40="1p", F40, "-")</f>
        <v>-</v>
      </c>
      <c r="BA99" s="14" t="str">
        <f>IF(squadre!BG40="1p", G40, "-")</f>
        <v>-</v>
      </c>
      <c r="BB99" s="14" t="str">
        <f>IF(squadre!BH40="1p", H40, "-")</f>
        <v>-</v>
      </c>
      <c r="BC99" s="14">
        <f>IF(squadre!BI40="1p", I40, "-")</f>
        <v>5.4</v>
      </c>
      <c r="BD99" s="14" t="str">
        <f>IF(squadre!BJ40="1p", J40, "-")</f>
        <v>-</v>
      </c>
      <c r="BE99" s="14" t="str">
        <f>IF(squadre!BK40="1p", K40, "-")</f>
        <v>-</v>
      </c>
      <c r="BF99" s="14" t="str">
        <f>IF(squadre!BL40="1p", L40, "-")</f>
        <v>-</v>
      </c>
      <c r="BG99" s="14" t="str">
        <f>IF(squadre!BM40="1p", M40, "-")</f>
        <v>-</v>
      </c>
      <c r="BH99" s="14" t="str">
        <f>IF(squadre!BN40="1p", N40, "-")</f>
        <v>-</v>
      </c>
      <c r="BI99" s="14" t="str">
        <f>IF(squadre!BO40="1p", O40, "-")</f>
        <v>-</v>
      </c>
      <c r="BJ99" s="14" t="str">
        <f>IF(squadre!BP40="1p", P40, "-")</f>
        <v>-</v>
      </c>
      <c r="BK99" s="14" t="str">
        <f>IF(squadre!BQ40="1p", Q40, "-")</f>
        <v>-</v>
      </c>
      <c r="BL99" s="14" t="str">
        <f>IF(squadre!BR40="1p", R40, "-")</f>
        <v>-</v>
      </c>
      <c r="BM99" s="14" t="str">
        <f>IF(squadre!BS40="1p", S40, "-")</f>
        <v>-</v>
      </c>
      <c r="BN99" s="14" t="str">
        <f>IF(squadre!BT40="1p", T40, "-")</f>
        <v>-</v>
      </c>
      <c r="BO99" s="14" t="str">
        <f>IF(squadre!BU40="1p", U40, "-")</f>
        <v>-</v>
      </c>
      <c r="BP99" s="14" t="str">
        <f>IF(squadre!BV40="1p", V40, "-")</f>
        <v>-</v>
      </c>
      <c r="BS99" s="12">
        <v>38</v>
      </c>
      <c r="BT99" s="14" t="str">
        <f>IF(squadre!BC40="1s", C40, "-")</f>
        <v>-</v>
      </c>
      <c r="BU99" s="14" t="str">
        <f>IF(squadre!BD40="1s", D40, "-")</f>
        <v>-</v>
      </c>
      <c r="BV99" s="14" t="str">
        <f>IF(squadre!BE40="1s", E40, "-")</f>
        <v>-</v>
      </c>
      <c r="BW99" s="14">
        <f>IF(squadre!BF40="1s", F40, "-")</f>
        <v>5.5</v>
      </c>
      <c r="BX99" s="14">
        <f>IF(squadre!BG40="1s", G40, "-")</f>
        <v>6</v>
      </c>
      <c r="BY99" s="14" t="str">
        <f>IF(squadre!BH40="1s", H40, "-")</f>
        <v>-</v>
      </c>
      <c r="BZ99" s="14" t="str">
        <f>IF(squadre!BI40="1s", I40, "-")</f>
        <v>-</v>
      </c>
      <c r="CA99" s="14" t="str">
        <f>IF(squadre!BJ40="1s", J40, "-")</f>
        <v>-</v>
      </c>
      <c r="CB99" s="14" t="str">
        <f>IF(squadre!BK40="1s", K40, "-")</f>
        <v>-</v>
      </c>
      <c r="CC99" s="14" t="str">
        <f>IF(squadre!BL40="1s", L40, "-")</f>
        <v>-</v>
      </c>
      <c r="CD99" s="14" t="str">
        <f>IF(squadre!BM40="1s", M40, "-")</f>
        <v>-</v>
      </c>
      <c r="CE99" s="14" t="str">
        <f>IF(squadre!BN40="1s", N40, "-")</f>
        <v>-</v>
      </c>
      <c r="CF99" s="14" t="str">
        <f>IF(squadre!BO40="1s", O40, "-")</f>
        <v>-</v>
      </c>
      <c r="CG99" s="14" t="str">
        <f>IF(squadre!BP40="1s", P40, "-")</f>
        <v>-</v>
      </c>
      <c r="CH99" s="14" t="str">
        <f>IF(squadre!BQ40="1s", Q40, "-")</f>
        <v>-</v>
      </c>
      <c r="CI99" s="14" t="str">
        <f>IF(squadre!BR40="1s", R40, "-")</f>
        <v>-</v>
      </c>
      <c r="CJ99" s="14" t="str">
        <f>IF(squadre!BS40="1s", S40, "-")</f>
        <v>-</v>
      </c>
      <c r="CK99" s="14" t="str">
        <f>IF(squadre!BT40="1s", T40, "-")</f>
        <v>-</v>
      </c>
      <c r="CL99" s="14" t="str">
        <f>IF(squadre!BU40="1s", U40, "-")</f>
        <v>-</v>
      </c>
      <c r="CM99" s="14" t="str">
        <f>IF(squadre!BV40="1s", V40, "-")</f>
        <v>-</v>
      </c>
    </row>
    <row r="100" spans="2:91" x14ac:dyDescent="0.3">
      <c r="Y100" s="23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V100" s="23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S100" s="23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</row>
    <row r="101" spans="2:91" x14ac:dyDescent="0.3">
      <c r="C101" s="15">
        <f>SUM(C62:C99)/19</f>
        <v>6.1157894736842104</v>
      </c>
      <c r="D101" s="15">
        <f t="shared" ref="D101:V101" si="10">SUM(D62:D99)/19</f>
        <v>6.0631578947368423</v>
      </c>
      <c r="E101" s="15">
        <f t="shared" si="10"/>
        <v>6.147368421052632</v>
      </c>
      <c r="F101" s="15">
        <f t="shared" si="10"/>
        <v>6.1789473684210536</v>
      </c>
      <c r="G101" s="15">
        <f t="shared" si="10"/>
        <v>5.9</v>
      </c>
      <c r="H101" s="15">
        <f t="shared" si="10"/>
        <v>6.0263157894736841</v>
      </c>
      <c r="I101" s="15">
        <f t="shared" si="10"/>
        <v>5.9263157894736853</v>
      </c>
      <c r="J101" s="15">
        <f t="shared" si="10"/>
        <v>5.9842105263157892</v>
      </c>
      <c r="K101" s="15">
        <f t="shared" si="10"/>
        <v>5.9263157894736844</v>
      </c>
      <c r="L101" s="15">
        <f t="shared" si="10"/>
        <v>6.257894736842105</v>
      </c>
      <c r="M101" s="15">
        <f t="shared" si="10"/>
        <v>6.1315789473684212</v>
      </c>
      <c r="N101" s="15">
        <f t="shared" si="10"/>
        <v>5.9368421052631586</v>
      </c>
      <c r="O101" s="15">
        <f t="shared" si="10"/>
        <v>6.1105263157894738</v>
      </c>
      <c r="P101" s="15">
        <f t="shared" si="10"/>
        <v>6.0526315789473699</v>
      </c>
      <c r="Q101" s="15">
        <f t="shared" si="10"/>
        <v>5.9473684210526301</v>
      </c>
      <c r="R101" s="15">
        <f t="shared" si="10"/>
        <v>6.0842105263157888</v>
      </c>
      <c r="S101" s="15">
        <f t="shared" si="10"/>
        <v>6.1684210526315795</v>
      </c>
      <c r="T101" s="15">
        <f t="shared" si="10"/>
        <v>6.3105263157894731</v>
      </c>
      <c r="U101" s="15">
        <f t="shared" si="10"/>
        <v>6.0315789473684216</v>
      </c>
      <c r="V101" s="15">
        <f t="shared" si="10"/>
        <v>6.2052631578947368</v>
      </c>
      <c r="Y101" s="23"/>
      <c r="Z101" s="15">
        <f>SUM(Z62:Z99)/19</f>
        <v>2.9526315789473685</v>
      </c>
      <c r="AA101" s="15">
        <f t="shared" ref="AA101:AS101" si="11">SUM(AA62:AA99)/19</f>
        <v>2.6578947368421053</v>
      </c>
      <c r="AB101" s="15">
        <f t="shared" si="11"/>
        <v>2.3736842105263158</v>
      </c>
      <c r="AC101" s="15">
        <f t="shared" si="11"/>
        <v>3.0789473684210527</v>
      </c>
      <c r="AD101" s="15">
        <f t="shared" si="11"/>
        <v>0.67368421052631577</v>
      </c>
      <c r="AE101" s="15">
        <f t="shared" si="11"/>
        <v>2.6210526315789475</v>
      </c>
      <c r="AF101" s="15">
        <f t="shared" si="11"/>
        <v>2.6578947368421053</v>
      </c>
      <c r="AG101" s="15">
        <f t="shared" si="11"/>
        <v>2.9842105263157892</v>
      </c>
      <c r="AH101" s="15">
        <f t="shared" si="11"/>
        <v>3.2684210526315796</v>
      </c>
      <c r="AI101" s="15">
        <f t="shared" si="11"/>
        <v>4.3894736842105262</v>
      </c>
      <c r="AJ101" s="15">
        <f t="shared" si="11"/>
        <v>3.3052631578947369</v>
      </c>
      <c r="AK101" s="15">
        <f t="shared" si="11"/>
        <v>1.3473684210526315</v>
      </c>
      <c r="AL101" s="15">
        <f t="shared" si="11"/>
        <v>3.9789473684210521</v>
      </c>
      <c r="AM101" s="15">
        <f t="shared" si="11"/>
        <v>3.331578947368421</v>
      </c>
      <c r="AN101" s="15">
        <f t="shared" si="11"/>
        <v>1.6631578947368422</v>
      </c>
      <c r="AO101" s="15">
        <f t="shared" si="11"/>
        <v>3.3894736842105266</v>
      </c>
      <c r="AP101" s="15">
        <f t="shared" si="11"/>
        <v>3.3473684210526318</v>
      </c>
      <c r="AQ101" s="15">
        <f t="shared" si="11"/>
        <v>3.3315789473684214</v>
      </c>
      <c r="AR101" s="15">
        <f t="shared" si="11"/>
        <v>2.7105263157894739</v>
      </c>
      <c r="AS101" s="15">
        <f t="shared" si="11"/>
        <v>4.3315789473684205</v>
      </c>
      <c r="AV101" s="23"/>
      <c r="AW101" s="15">
        <f>SUM(AW62:AW99)/19</f>
        <v>1.9368421052631577</v>
      </c>
      <c r="AX101" s="15">
        <f t="shared" ref="AX101:BP101" si="12">SUM(AX62:AX99)/19</f>
        <v>1.2842105263157897</v>
      </c>
      <c r="AY101" s="15">
        <f t="shared" si="12"/>
        <v>2.5526315789473686</v>
      </c>
      <c r="AZ101" s="15">
        <f t="shared" si="12"/>
        <v>1.6105263157894738</v>
      </c>
      <c r="BA101" s="15">
        <f t="shared" si="12"/>
        <v>2.1999999999999997</v>
      </c>
      <c r="BB101" s="15">
        <f t="shared" si="12"/>
        <v>1.8947368421052631</v>
      </c>
      <c r="BC101" s="15">
        <f t="shared" si="12"/>
        <v>2.1473684210526316</v>
      </c>
      <c r="BD101" s="15">
        <f t="shared" si="12"/>
        <v>1.8526315789473682</v>
      </c>
      <c r="BE101" s="15">
        <f t="shared" si="12"/>
        <v>1.2315789473684211</v>
      </c>
      <c r="BF101" s="15">
        <f t="shared" si="12"/>
        <v>1.868421052631579</v>
      </c>
      <c r="BG101" s="15">
        <f t="shared" si="12"/>
        <v>1.9157894736842105</v>
      </c>
      <c r="BH101" s="15">
        <f t="shared" si="12"/>
        <v>1.868421052631579</v>
      </c>
      <c r="BI101" s="15">
        <f t="shared" si="12"/>
        <v>1.5578947368421054</v>
      </c>
      <c r="BJ101" s="15">
        <f t="shared" si="12"/>
        <v>1.8421052631578947</v>
      </c>
      <c r="BK101" s="15">
        <f t="shared" si="12"/>
        <v>2.5157894736842108</v>
      </c>
      <c r="BL101" s="15">
        <f t="shared" si="12"/>
        <v>0.9526315789473685</v>
      </c>
      <c r="BM101" s="15">
        <f t="shared" si="12"/>
        <v>1.5999999999999999</v>
      </c>
      <c r="BN101" s="15">
        <f t="shared" si="12"/>
        <v>1.5473684210526317</v>
      </c>
      <c r="BO101" s="15">
        <f t="shared" si="12"/>
        <v>1.2526315789473683</v>
      </c>
      <c r="BP101" s="15">
        <f t="shared" si="12"/>
        <v>1.2684210526315791</v>
      </c>
      <c r="BS101" s="23"/>
      <c r="BT101" s="15">
        <f>SUM(BT62:BT99)/19</f>
        <v>1.226315789473684</v>
      </c>
      <c r="BU101" s="15">
        <f t="shared" ref="BU101:CM101" si="13">SUM(BU62:BU99)/19</f>
        <v>2.1210526315789475</v>
      </c>
      <c r="BV101" s="15">
        <f t="shared" si="13"/>
        <v>1.2210526315789474</v>
      </c>
      <c r="BW101" s="15">
        <f t="shared" si="13"/>
        <v>1.4894736842105261</v>
      </c>
      <c r="BX101" s="15">
        <f t="shared" si="13"/>
        <v>3.0263157894736845</v>
      </c>
      <c r="BY101" s="15">
        <f t="shared" si="13"/>
        <v>1.5105263157894737</v>
      </c>
      <c r="BZ101" s="15">
        <f t="shared" si="13"/>
        <v>1.1210526315789473</v>
      </c>
      <c r="CA101" s="15">
        <f t="shared" si="13"/>
        <v>1.1473684210526316</v>
      </c>
      <c r="CB101" s="15">
        <f t="shared" si="13"/>
        <v>1.426315789473684</v>
      </c>
      <c r="CC101" s="15">
        <f t="shared" si="13"/>
        <v>0</v>
      </c>
      <c r="CD101" s="15">
        <f t="shared" si="13"/>
        <v>0.91052631578947374</v>
      </c>
      <c r="CE101" s="15">
        <f t="shared" si="13"/>
        <v>2.7210526315789472</v>
      </c>
      <c r="CF101" s="15">
        <f t="shared" si="13"/>
        <v>0.5736842105263158</v>
      </c>
      <c r="CG101" s="15">
        <f t="shared" si="13"/>
        <v>0.87894736842105259</v>
      </c>
      <c r="CH101" s="15">
        <f t="shared" si="13"/>
        <v>1.7684210526315791</v>
      </c>
      <c r="CI101" s="15">
        <f t="shared" si="13"/>
        <v>1.7421052631578948</v>
      </c>
      <c r="CJ101" s="15">
        <f t="shared" si="13"/>
        <v>1.2210526315789476</v>
      </c>
      <c r="CK101" s="15">
        <f t="shared" si="13"/>
        <v>1.4315789473684208</v>
      </c>
      <c r="CL101" s="15">
        <f t="shared" si="13"/>
        <v>2.0684210526315794</v>
      </c>
      <c r="CM101" s="15">
        <f t="shared" si="13"/>
        <v>0.60526315789473684</v>
      </c>
    </row>
    <row r="102" spans="2:91" x14ac:dyDescent="0.3"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Y102" s="23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V102" s="23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S102" s="23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</row>
    <row r="103" spans="2:91" x14ac:dyDescent="0.3">
      <c r="B103" s="23" t="s">
        <v>21</v>
      </c>
      <c r="C103" s="8" t="s">
        <v>0</v>
      </c>
      <c r="D103" s="8" t="s">
        <v>1</v>
      </c>
      <c r="E103" s="8" t="s">
        <v>2</v>
      </c>
      <c r="F103" s="8" t="s">
        <v>3</v>
      </c>
      <c r="G103" s="8" t="s">
        <v>4</v>
      </c>
      <c r="H103" s="8" t="s">
        <v>5</v>
      </c>
      <c r="I103" s="8" t="s">
        <v>6</v>
      </c>
      <c r="J103" s="8" t="s">
        <v>7</v>
      </c>
      <c r="K103" s="8" t="s">
        <v>8</v>
      </c>
      <c r="L103" s="8" t="s">
        <v>9</v>
      </c>
      <c r="M103" s="8" t="s">
        <v>10</v>
      </c>
      <c r="N103" s="8" t="s">
        <v>11</v>
      </c>
      <c r="O103" s="8" t="s">
        <v>12</v>
      </c>
      <c r="P103" s="8" t="s">
        <v>13</v>
      </c>
      <c r="Q103" s="8" t="s">
        <v>14</v>
      </c>
      <c r="R103" s="8" t="s">
        <v>15</v>
      </c>
      <c r="S103" s="8" t="s">
        <v>16</v>
      </c>
      <c r="T103" s="8" t="s">
        <v>17</v>
      </c>
      <c r="U103" s="8" t="s">
        <v>18</v>
      </c>
      <c r="V103" s="8" t="s">
        <v>19</v>
      </c>
      <c r="Y103" s="23" t="s">
        <v>22</v>
      </c>
      <c r="Z103" s="8" t="s">
        <v>0</v>
      </c>
      <c r="AA103" s="8" t="s">
        <v>1</v>
      </c>
      <c r="AB103" s="8" t="s">
        <v>2</v>
      </c>
      <c r="AC103" s="8" t="s">
        <v>3</v>
      </c>
      <c r="AD103" s="8" t="s">
        <v>4</v>
      </c>
      <c r="AE103" s="8" t="s">
        <v>5</v>
      </c>
      <c r="AF103" s="8" t="s">
        <v>6</v>
      </c>
      <c r="AG103" s="8" t="s">
        <v>7</v>
      </c>
      <c r="AH103" s="8" t="s">
        <v>8</v>
      </c>
      <c r="AI103" s="8" t="s">
        <v>9</v>
      </c>
      <c r="AJ103" s="8" t="s">
        <v>10</v>
      </c>
      <c r="AK103" s="8" t="s">
        <v>11</v>
      </c>
      <c r="AL103" s="8" t="s">
        <v>12</v>
      </c>
      <c r="AM103" s="8" t="s">
        <v>13</v>
      </c>
      <c r="AN103" s="8" t="s">
        <v>14</v>
      </c>
      <c r="AO103" s="8" t="s">
        <v>15</v>
      </c>
      <c r="AP103" s="8" t="s">
        <v>16</v>
      </c>
      <c r="AQ103" s="8" t="s">
        <v>17</v>
      </c>
      <c r="AR103" s="8" t="s">
        <v>18</v>
      </c>
      <c r="AS103" s="8" t="s">
        <v>19</v>
      </c>
      <c r="AV103" s="23" t="s">
        <v>23</v>
      </c>
      <c r="AW103" s="8" t="s">
        <v>0</v>
      </c>
      <c r="AX103" s="8" t="s">
        <v>1</v>
      </c>
      <c r="AY103" s="8" t="s">
        <v>2</v>
      </c>
      <c r="AZ103" s="8" t="s">
        <v>3</v>
      </c>
      <c r="BA103" s="8" t="s">
        <v>4</v>
      </c>
      <c r="BB103" s="8" t="s">
        <v>5</v>
      </c>
      <c r="BC103" s="8" t="s">
        <v>6</v>
      </c>
      <c r="BD103" s="8" t="s">
        <v>7</v>
      </c>
      <c r="BE103" s="8" t="s">
        <v>8</v>
      </c>
      <c r="BF103" s="8" t="s">
        <v>9</v>
      </c>
      <c r="BG103" s="8" t="s">
        <v>10</v>
      </c>
      <c r="BH103" s="8" t="s">
        <v>11</v>
      </c>
      <c r="BI103" s="8" t="s">
        <v>12</v>
      </c>
      <c r="BJ103" s="8" t="s">
        <v>13</v>
      </c>
      <c r="BK103" s="8" t="s">
        <v>14</v>
      </c>
      <c r="BL103" s="8" t="s">
        <v>15</v>
      </c>
      <c r="BM103" s="8" t="s">
        <v>16</v>
      </c>
      <c r="BN103" s="8" t="s">
        <v>17</v>
      </c>
      <c r="BO103" s="8" t="s">
        <v>18</v>
      </c>
      <c r="BP103" s="8" t="s">
        <v>19</v>
      </c>
      <c r="BS103" s="23" t="s">
        <v>24</v>
      </c>
      <c r="BT103" s="8" t="s">
        <v>0</v>
      </c>
      <c r="BU103" s="8" t="s">
        <v>1</v>
      </c>
      <c r="BV103" s="8" t="s">
        <v>2</v>
      </c>
      <c r="BW103" s="8" t="s">
        <v>3</v>
      </c>
      <c r="BX103" s="8" t="s">
        <v>4</v>
      </c>
      <c r="BY103" s="8" t="s">
        <v>5</v>
      </c>
      <c r="BZ103" s="8" t="s">
        <v>6</v>
      </c>
      <c r="CA103" s="8" t="s">
        <v>7</v>
      </c>
      <c r="CB103" s="8" t="s">
        <v>8</v>
      </c>
      <c r="CC103" s="8" t="s">
        <v>9</v>
      </c>
      <c r="CD103" s="8" t="s">
        <v>10</v>
      </c>
      <c r="CE103" s="8" t="s">
        <v>11</v>
      </c>
      <c r="CF103" s="8" t="s">
        <v>12</v>
      </c>
      <c r="CG103" s="8" t="s">
        <v>13</v>
      </c>
      <c r="CH103" s="8" t="s">
        <v>14</v>
      </c>
      <c r="CI103" s="8" t="s">
        <v>15</v>
      </c>
      <c r="CJ103" s="8" t="s">
        <v>16</v>
      </c>
      <c r="CK103" s="8" t="s">
        <v>17</v>
      </c>
      <c r="CL103" s="8" t="s">
        <v>18</v>
      </c>
      <c r="CM103" s="8" t="s">
        <v>19</v>
      </c>
    </row>
    <row r="104" spans="2:91" x14ac:dyDescent="0.3">
      <c r="B104" s="24"/>
      <c r="C104" s="32">
        <f>C112/C$117</f>
        <v>0</v>
      </c>
      <c r="D104" s="32">
        <f t="shared" ref="D104:V108" si="14">D112/D$117</f>
        <v>0</v>
      </c>
      <c r="E104" s="32">
        <f t="shared" si="14"/>
        <v>0</v>
      </c>
      <c r="F104" s="32">
        <f t="shared" si="14"/>
        <v>0</v>
      </c>
      <c r="G104" s="32">
        <f t="shared" si="14"/>
        <v>0</v>
      </c>
      <c r="H104" s="32">
        <f t="shared" si="14"/>
        <v>0</v>
      </c>
      <c r="I104" s="32">
        <f t="shared" si="14"/>
        <v>0.10526315789473684</v>
      </c>
      <c r="J104" s="32">
        <f t="shared" si="14"/>
        <v>5.2631578947368418E-2</v>
      </c>
      <c r="K104" s="32">
        <f t="shared" si="14"/>
        <v>5.2631578947368418E-2</v>
      </c>
      <c r="L104" s="32">
        <f t="shared" si="14"/>
        <v>0</v>
      </c>
      <c r="M104" s="32">
        <f t="shared" si="14"/>
        <v>0</v>
      </c>
      <c r="N104" s="32">
        <f t="shared" si="14"/>
        <v>0</v>
      </c>
      <c r="O104" s="32">
        <f t="shared" si="14"/>
        <v>0</v>
      </c>
      <c r="P104" s="32">
        <f t="shared" si="14"/>
        <v>5.2631578947368418E-2</v>
      </c>
      <c r="Q104" s="32">
        <f t="shared" si="14"/>
        <v>0.10526315789473684</v>
      </c>
      <c r="R104" s="32">
        <f t="shared" si="14"/>
        <v>5.2631578947368418E-2</v>
      </c>
      <c r="S104" s="32">
        <f t="shared" si="14"/>
        <v>0</v>
      </c>
      <c r="T104" s="32">
        <f t="shared" si="14"/>
        <v>0</v>
      </c>
      <c r="U104" s="32">
        <f t="shared" si="14"/>
        <v>5.2631578947368418E-2</v>
      </c>
      <c r="V104" s="32">
        <f t="shared" si="14"/>
        <v>0</v>
      </c>
      <c r="Y104" s="24"/>
      <c r="Z104" s="32">
        <f>Z112/Z$117</f>
        <v>0</v>
      </c>
      <c r="AA104" s="32">
        <f t="shared" ref="AA104:AS104" si="15">AA112/AA$117</f>
        <v>0</v>
      </c>
      <c r="AB104" s="32">
        <f t="shared" si="15"/>
        <v>0</v>
      </c>
      <c r="AC104" s="32">
        <f t="shared" si="15"/>
        <v>0</v>
      </c>
      <c r="AD104" s="32">
        <f t="shared" si="15"/>
        <v>0</v>
      </c>
      <c r="AE104" s="32">
        <f t="shared" si="15"/>
        <v>0</v>
      </c>
      <c r="AF104" s="32">
        <f t="shared" si="15"/>
        <v>0</v>
      </c>
      <c r="AG104" s="32">
        <f t="shared" si="15"/>
        <v>0</v>
      </c>
      <c r="AH104" s="32">
        <f t="shared" si="15"/>
        <v>0</v>
      </c>
      <c r="AI104" s="32">
        <f t="shared" si="15"/>
        <v>0</v>
      </c>
      <c r="AJ104" s="32">
        <f t="shared" si="15"/>
        <v>0</v>
      </c>
      <c r="AK104" s="32">
        <f t="shared" si="15"/>
        <v>0</v>
      </c>
      <c r="AL104" s="32">
        <f t="shared" si="15"/>
        <v>0</v>
      </c>
      <c r="AM104" s="32">
        <f t="shared" si="15"/>
        <v>0</v>
      </c>
      <c r="AN104" s="32">
        <f t="shared" si="15"/>
        <v>0</v>
      </c>
      <c r="AO104" s="32">
        <f t="shared" si="15"/>
        <v>0</v>
      </c>
      <c r="AP104" s="32">
        <f t="shared" si="15"/>
        <v>0</v>
      </c>
      <c r="AQ104" s="32">
        <f t="shared" si="15"/>
        <v>0</v>
      </c>
      <c r="AR104" s="32">
        <f t="shared" si="15"/>
        <v>0</v>
      </c>
      <c r="AS104" s="32">
        <f t="shared" si="15"/>
        <v>0</v>
      </c>
      <c r="AV104" s="24"/>
      <c r="AW104" s="32">
        <f>AW112/AW$117</f>
        <v>0</v>
      </c>
      <c r="AX104" s="32">
        <f t="shared" ref="AX104:BP104" si="16">AX112/AX$117</f>
        <v>0</v>
      </c>
      <c r="AY104" s="32">
        <f t="shared" si="16"/>
        <v>0</v>
      </c>
      <c r="AZ104" s="32">
        <f t="shared" si="16"/>
        <v>0</v>
      </c>
      <c r="BA104" s="32">
        <f t="shared" si="16"/>
        <v>0</v>
      </c>
      <c r="BB104" s="32">
        <f t="shared" si="16"/>
        <v>0</v>
      </c>
      <c r="BC104" s="32">
        <f t="shared" si="16"/>
        <v>0</v>
      </c>
      <c r="BD104" s="32">
        <f t="shared" si="16"/>
        <v>0</v>
      </c>
      <c r="BE104" s="32">
        <f t="shared" si="16"/>
        <v>0</v>
      </c>
      <c r="BF104" s="32">
        <f t="shared" si="16"/>
        <v>0</v>
      </c>
      <c r="BG104" s="32">
        <f t="shared" si="16"/>
        <v>0</v>
      </c>
      <c r="BH104" s="32">
        <f t="shared" si="16"/>
        <v>0</v>
      </c>
      <c r="BI104" s="32">
        <f t="shared" si="16"/>
        <v>0</v>
      </c>
      <c r="BJ104" s="32">
        <f t="shared" si="16"/>
        <v>0</v>
      </c>
      <c r="BK104" s="32">
        <f t="shared" si="16"/>
        <v>0</v>
      </c>
      <c r="BL104" s="32">
        <f t="shared" si="16"/>
        <v>0</v>
      </c>
      <c r="BM104" s="32">
        <f t="shared" si="16"/>
        <v>0</v>
      </c>
      <c r="BN104" s="32">
        <f t="shared" si="16"/>
        <v>0</v>
      </c>
      <c r="BO104" s="32">
        <f t="shared" si="16"/>
        <v>0</v>
      </c>
      <c r="BP104" s="32">
        <f t="shared" si="16"/>
        <v>0</v>
      </c>
      <c r="BS104" s="24"/>
      <c r="BT104" s="32">
        <f>BT112/BT$117</f>
        <v>0</v>
      </c>
      <c r="BU104" s="32">
        <f t="shared" ref="BU104:CM104" si="17">BU112/BU$117</f>
        <v>0</v>
      </c>
      <c r="BV104" s="32">
        <f t="shared" si="17"/>
        <v>0</v>
      </c>
      <c r="BW104" s="32">
        <f t="shared" si="17"/>
        <v>0</v>
      </c>
      <c r="BX104" s="32">
        <f t="shared" si="17"/>
        <v>0</v>
      </c>
      <c r="BY104" s="32">
        <f t="shared" si="17"/>
        <v>0</v>
      </c>
      <c r="BZ104" s="32">
        <f t="shared" si="17"/>
        <v>0.5</v>
      </c>
      <c r="CA104" s="32">
        <f t="shared" si="17"/>
        <v>0.25</v>
      </c>
      <c r="CB104" s="32">
        <f t="shared" si="17"/>
        <v>0.2</v>
      </c>
      <c r="CC104" s="32" t="e">
        <f t="shared" si="17"/>
        <v>#DIV/0!</v>
      </c>
      <c r="CD104" s="32">
        <f t="shared" si="17"/>
        <v>0</v>
      </c>
      <c r="CE104" s="32">
        <f t="shared" si="17"/>
        <v>0</v>
      </c>
      <c r="CF104" s="32">
        <f t="shared" si="17"/>
        <v>0</v>
      </c>
      <c r="CG104" s="32">
        <f t="shared" si="17"/>
        <v>0.33333333333333331</v>
      </c>
      <c r="CH104" s="32">
        <f t="shared" si="17"/>
        <v>0.33333333333333331</v>
      </c>
      <c r="CI104" s="32">
        <f t="shared" si="17"/>
        <v>0.16666666666666666</v>
      </c>
      <c r="CJ104" s="32">
        <f t="shared" si="17"/>
        <v>0</v>
      </c>
      <c r="CK104" s="32">
        <f t="shared" si="17"/>
        <v>0</v>
      </c>
      <c r="CL104" s="32">
        <f t="shared" si="17"/>
        <v>0.14285714285714285</v>
      </c>
      <c r="CM104" s="32">
        <f t="shared" si="17"/>
        <v>0</v>
      </c>
    </row>
    <row r="105" spans="2:91" x14ac:dyDescent="0.3">
      <c r="B105" s="25"/>
      <c r="C105" s="16">
        <f t="shared" ref="C105:R108" si="18">C113/C$117</f>
        <v>0</v>
      </c>
      <c r="D105" s="16">
        <f t="shared" si="18"/>
        <v>0.15789473684210525</v>
      </c>
      <c r="E105" s="16">
        <f t="shared" si="18"/>
        <v>5.2631578947368418E-2</v>
      </c>
      <c r="F105" s="16">
        <f t="shared" si="18"/>
        <v>0.15789473684210525</v>
      </c>
      <c r="G105" s="16">
        <f t="shared" si="18"/>
        <v>0.31578947368421051</v>
      </c>
      <c r="H105" s="16">
        <f t="shared" si="18"/>
        <v>0.10526315789473684</v>
      </c>
      <c r="I105" s="16">
        <f t="shared" si="18"/>
        <v>0.26315789473684209</v>
      </c>
      <c r="J105" s="16">
        <f t="shared" si="18"/>
        <v>0.21052631578947367</v>
      </c>
      <c r="K105" s="16">
        <f t="shared" si="18"/>
        <v>0.26315789473684209</v>
      </c>
      <c r="L105" s="16">
        <f t="shared" si="18"/>
        <v>0</v>
      </c>
      <c r="M105" s="16">
        <f t="shared" si="18"/>
        <v>0.10526315789473684</v>
      </c>
      <c r="N105" s="16">
        <f t="shared" si="18"/>
        <v>0.31578947368421051</v>
      </c>
      <c r="O105" s="16">
        <f t="shared" si="18"/>
        <v>0.21052631578947367</v>
      </c>
      <c r="P105" s="16">
        <f t="shared" si="18"/>
        <v>0.10526315789473684</v>
      </c>
      <c r="Q105" s="16">
        <f t="shared" si="18"/>
        <v>5.2631578947368418E-2</v>
      </c>
      <c r="R105" s="16">
        <f t="shared" si="18"/>
        <v>0.21052631578947367</v>
      </c>
      <c r="S105" s="16">
        <f t="shared" si="14"/>
        <v>0.10526315789473684</v>
      </c>
      <c r="T105" s="16">
        <f t="shared" si="14"/>
        <v>0.10526315789473684</v>
      </c>
      <c r="U105" s="16">
        <f t="shared" si="14"/>
        <v>0.26315789473684209</v>
      </c>
      <c r="V105" s="16">
        <f t="shared" si="14"/>
        <v>5.2631578947368418E-2</v>
      </c>
      <c r="Y105" s="25"/>
      <c r="Z105" s="16">
        <f t="shared" ref="Z105:AS108" si="19">Z113/Z$117</f>
        <v>0</v>
      </c>
      <c r="AA105" s="16">
        <f t="shared" si="19"/>
        <v>0</v>
      </c>
      <c r="AB105" s="16">
        <f t="shared" si="19"/>
        <v>0</v>
      </c>
      <c r="AC105" s="16">
        <f t="shared" si="19"/>
        <v>0</v>
      </c>
      <c r="AD105" s="16">
        <f t="shared" si="19"/>
        <v>0</v>
      </c>
      <c r="AE105" s="16">
        <f t="shared" si="19"/>
        <v>0</v>
      </c>
      <c r="AF105" s="16">
        <f t="shared" si="19"/>
        <v>0.125</v>
      </c>
      <c r="AG105" s="16">
        <f t="shared" si="19"/>
        <v>0</v>
      </c>
      <c r="AH105" s="16">
        <f t="shared" si="19"/>
        <v>0.1</v>
      </c>
      <c r="AI105" s="16">
        <f t="shared" si="19"/>
        <v>0</v>
      </c>
      <c r="AJ105" s="16">
        <f t="shared" si="19"/>
        <v>0</v>
      </c>
      <c r="AK105" s="16">
        <f t="shared" si="19"/>
        <v>0.25</v>
      </c>
      <c r="AL105" s="16">
        <f t="shared" si="19"/>
        <v>0</v>
      </c>
      <c r="AM105" s="16">
        <f t="shared" si="19"/>
        <v>0</v>
      </c>
      <c r="AN105" s="16">
        <f t="shared" si="19"/>
        <v>0</v>
      </c>
      <c r="AO105" s="16">
        <f t="shared" si="19"/>
        <v>0</v>
      </c>
      <c r="AP105" s="16">
        <f t="shared" si="19"/>
        <v>0</v>
      </c>
      <c r="AQ105" s="16">
        <f t="shared" si="19"/>
        <v>0</v>
      </c>
      <c r="AR105" s="16">
        <f t="shared" si="19"/>
        <v>0</v>
      </c>
      <c r="AS105" s="16">
        <f t="shared" si="19"/>
        <v>0</v>
      </c>
      <c r="AV105" s="25"/>
      <c r="AW105" s="16">
        <f t="shared" ref="AW105:BP108" si="20">AW113/AW$117</f>
        <v>0</v>
      </c>
      <c r="AX105" s="16">
        <f t="shared" si="20"/>
        <v>0</v>
      </c>
      <c r="AY105" s="16">
        <f t="shared" si="20"/>
        <v>0</v>
      </c>
      <c r="AZ105" s="16">
        <f t="shared" si="20"/>
        <v>0</v>
      </c>
      <c r="BA105" s="16">
        <f t="shared" si="20"/>
        <v>0</v>
      </c>
      <c r="BB105" s="16">
        <f t="shared" si="20"/>
        <v>0</v>
      </c>
      <c r="BC105" s="16">
        <f t="shared" si="20"/>
        <v>0.2857142857142857</v>
      </c>
      <c r="BD105" s="16">
        <f t="shared" si="20"/>
        <v>0.33333333333333331</v>
      </c>
      <c r="BE105" s="16">
        <f t="shared" si="20"/>
        <v>0.25</v>
      </c>
      <c r="BF105" s="16">
        <f t="shared" si="20"/>
        <v>0</v>
      </c>
      <c r="BG105" s="16">
        <f t="shared" si="20"/>
        <v>0</v>
      </c>
      <c r="BH105" s="16">
        <f t="shared" si="20"/>
        <v>0.16666666666666666</v>
      </c>
      <c r="BI105" s="16">
        <f t="shared" si="20"/>
        <v>0.4</v>
      </c>
      <c r="BJ105" s="16">
        <f t="shared" si="20"/>
        <v>0.16666666666666666</v>
      </c>
      <c r="BK105" s="16">
        <f t="shared" si="20"/>
        <v>0</v>
      </c>
      <c r="BL105" s="16">
        <f t="shared" si="20"/>
        <v>0</v>
      </c>
      <c r="BM105" s="16">
        <f t="shared" si="20"/>
        <v>0</v>
      </c>
      <c r="BN105" s="16">
        <f t="shared" si="20"/>
        <v>0</v>
      </c>
      <c r="BO105" s="16">
        <f t="shared" si="20"/>
        <v>0.25</v>
      </c>
      <c r="BP105" s="16">
        <f t="shared" si="20"/>
        <v>0</v>
      </c>
      <c r="BS105" s="25"/>
      <c r="BT105" s="16">
        <f t="shared" ref="BT105:CM108" si="21">BT113/BT$117</f>
        <v>0</v>
      </c>
      <c r="BU105" s="16">
        <f t="shared" si="21"/>
        <v>0.42857142857142855</v>
      </c>
      <c r="BV105" s="16">
        <f t="shared" si="21"/>
        <v>0.25</v>
      </c>
      <c r="BW105" s="16">
        <f t="shared" si="21"/>
        <v>0.6</v>
      </c>
      <c r="BX105" s="16">
        <f t="shared" si="21"/>
        <v>0.6</v>
      </c>
      <c r="BY105" s="16">
        <f t="shared" si="21"/>
        <v>0.4</v>
      </c>
      <c r="BZ105" s="16">
        <f t="shared" si="21"/>
        <v>0.5</v>
      </c>
      <c r="CA105" s="16">
        <f t="shared" si="21"/>
        <v>0.5</v>
      </c>
      <c r="CB105" s="16">
        <f t="shared" si="21"/>
        <v>0.6</v>
      </c>
      <c r="CC105" s="16" t="e">
        <f t="shared" si="21"/>
        <v>#DIV/0!</v>
      </c>
      <c r="CD105" s="16">
        <f t="shared" si="21"/>
        <v>0.66666666666666663</v>
      </c>
      <c r="CE105" s="16">
        <f t="shared" si="21"/>
        <v>0.44444444444444442</v>
      </c>
      <c r="CF105" s="16">
        <f t="shared" si="21"/>
        <v>1</v>
      </c>
      <c r="CG105" s="16">
        <f t="shared" si="21"/>
        <v>0.33333333333333331</v>
      </c>
      <c r="CH105" s="16">
        <f t="shared" si="21"/>
        <v>0.16666666666666666</v>
      </c>
      <c r="CI105" s="16">
        <f t="shared" si="21"/>
        <v>0.66666666666666663</v>
      </c>
      <c r="CJ105" s="16">
        <f t="shared" si="21"/>
        <v>0.5</v>
      </c>
      <c r="CK105" s="16">
        <f t="shared" si="21"/>
        <v>0.5</v>
      </c>
      <c r="CL105" s="16">
        <f t="shared" si="21"/>
        <v>0.5714285714285714</v>
      </c>
      <c r="CM105" s="16">
        <f t="shared" si="21"/>
        <v>0.5</v>
      </c>
    </row>
    <row r="106" spans="2:91" x14ac:dyDescent="0.3">
      <c r="B106" s="26"/>
      <c r="C106" s="16">
        <f t="shared" si="18"/>
        <v>0.57894736842105265</v>
      </c>
      <c r="D106" s="16">
        <f t="shared" si="14"/>
        <v>0.36842105263157893</v>
      </c>
      <c r="E106" s="16">
        <f t="shared" si="14"/>
        <v>0.47368421052631576</v>
      </c>
      <c r="F106" s="16">
        <f t="shared" si="14"/>
        <v>0.26315789473684209</v>
      </c>
      <c r="G106" s="16">
        <f t="shared" si="14"/>
        <v>0.52631578947368418</v>
      </c>
      <c r="H106" s="16">
        <f t="shared" si="14"/>
        <v>0.63157894736842102</v>
      </c>
      <c r="I106" s="16">
        <f t="shared" si="14"/>
        <v>0.21052631578947367</v>
      </c>
      <c r="J106" s="16">
        <f t="shared" si="14"/>
        <v>0.31578947368421051</v>
      </c>
      <c r="K106" s="16">
        <f t="shared" si="14"/>
        <v>0.26315789473684209</v>
      </c>
      <c r="L106" s="16">
        <f t="shared" si="14"/>
        <v>0.31578947368421051</v>
      </c>
      <c r="M106" s="16">
        <f t="shared" si="14"/>
        <v>0.31578947368421051</v>
      </c>
      <c r="N106" s="16">
        <f t="shared" si="14"/>
        <v>0.52631578947368418</v>
      </c>
      <c r="O106" s="16">
        <f t="shared" si="14"/>
        <v>0.31578947368421051</v>
      </c>
      <c r="P106" s="16">
        <f t="shared" si="14"/>
        <v>0.42105263157894735</v>
      </c>
      <c r="Q106" s="16">
        <f t="shared" si="14"/>
        <v>0.63157894736842102</v>
      </c>
      <c r="R106" s="16">
        <f t="shared" si="14"/>
        <v>0.26315789473684209</v>
      </c>
      <c r="S106" s="16">
        <f t="shared" si="14"/>
        <v>0.26315789473684209</v>
      </c>
      <c r="T106" s="16">
        <f t="shared" si="14"/>
        <v>0.42105263157894735</v>
      </c>
      <c r="U106" s="16">
        <f t="shared" si="14"/>
        <v>0.26315789473684209</v>
      </c>
      <c r="V106" s="16">
        <f t="shared" si="14"/>
        <v>0.31578947368421051</v>
      </c>
      <c r="Y106" s="26"/>
      <c r="Z106" s="16">
        <f t="shared" si="19"/>
        <v>0.33333333333333331</v>
      </c>
      <c r="AA106" s="16">
        <f t="shared" si="19"/>
        <v>0.125</v>
      </c>
      <c r="AB106" s="16">
        <f t="shared" si="19"/>
        <v>0</v>
      </c>
      <c r="AC106" s="16">
        <f t="shared" si="19"/>
        <v>0</v>
      </c>
      <c r="AD106" s="16">
        <f t="shared" si="19"/>
        <v>0</v>
      </c>
      <c r="AE106" s="16">
        <f t="shared" si="19"/>
        <v>0.375</v>
      </c>
      <c r="AF106" s="16">
        <f t="shared" si="19"/>
        <v>0</v>
      </c>
      <c r="AG106" s="16">
        <f t="shared" si="19"/>
        <v>0.22222222222222221</v>
      </c>
      <c r="AH106" s="16">
        <f t="shared" si="19"/>
        <v>0.1</v>
      </c>
      <c r="AI106" s="16">
        <f t="shared" si="19"/>
        <v>0</v>
      </c>
      <c r="AJ106" s="16">
        <f t="shared" si="19"/>
        <v>0.2</v>
      </c>
      <c r="AK106" s="16">
        <f t="shared" si="19"/>
        <v>0</v>
      </c>
      <c r="AL106" s="16">
        <f t="shared" si="19"/>
        <v>0.33333333333333331</v>
      </c>
      <c r="AM106" s="16">
        <f t="shared" si="19"/>
        <v>0.2</v>
      </c>
      <c r="AN106" s="16">
        <f t="shared" si="19"/>
        <v>0.4</v>
      </c>
      <c r="AO106" s="16">
        <f t="shared" si="19"/>
        <v>0.1</v>
      </c>
      <c r="AP106" s="16">
        <f t="shared" si="19"/>
        <v>0.1</v>
      </c>
      <c r="AQ106" s="16">
        <f t="shared" si="19"/>
        <v>0.2</v>
      </c>
      <c r="AR106" s="16">
        <f t="shared" si="19"/>
        <v>0.125</v>
      </c>
      <c r="AS106" s="16">
        <f t="shared" si="19"/>
        <v>0.15384615384615385</v>
      </c>
      <c r="AV106" s="26"/>
      <c r="AW106" s="16">
        <f t="shared" si="20"/>
        <v>0.66666666666666663</v>
      </c>
      <c r="AX106" s="16">
        <f t="shared" si="20"/>
        <v>0.5</v>
      </c>
      <c r="AY106" s="16">
        <f t="shared" si="20"/>
        <v>0.75</v>
      </c>
      <c r="AZ106" s="16">
        <f t="shared" si="20"/>
        <v>0.6</v>
      </c>
      <c r="BA106" s="16">
        <f t="shared" si="20"/>
        <v>0.8571428571428571</v>
      </c>
      <c r="BB106" s="16">
        <f t="shared" si="20"/>
        <v>1</v>
      </c>
      <c r="BC106" s="16">
        <f t="shared" si="20"/>
        <v>0.5714285714285714</v>
      </c>
      <c r="BD106" s="16">
        <f t="shared" si="20"/>
        <v>0.5</v>
      </c>
      <c r="BE106" s="16">
        <f t="shared" si="20"/>
        <v>0.75</v>
      </c>
      <c r="BF106" s="16">
        <f t="shared" si="20"/>
        <v>1</v>
      </c>
      <c r="BG106" s="16">
        <f t="shared" si="20"/>
        <v>0.5</v>
      </c>
      <c r="BH106" s="16">
        <f t="shared" si="20"/>
        <v>0.83333333333333337</v>
      </c>
      <c r="BI106" s="16">
        <f t="shared" si="20"/>
        <v>0.4</v>
      </c>
      <c r="BJ106" s="16">
        <f t="shared" si="20"/>
        <v>0.83333333333333337</v>
      </c>
      <c r="BK106" s="16">
        <f t="shared" si="20"/>
        <v>0.875</v>
      </c>
      <c r="BL106" s="16">
        <f t="shared" si="20"/>
        <v>1</v>
      </c>
      <c r="BM106" s="16">
        <f t="shared" si="20"/>
        <v>0.4</v>
      </c>
      <c r="BN106" s="16">
        <f t="shared" si="20"/>
        <v>1</v>
      </c>
      <c r="BO106" s="16">
        <f t="shared" si="20"/>
        <v>0.5</v>
      </c>
      <c r="BP106" s="16">
        <f t="shared" si="20"/>
        <v>0.75</v>
      </c>
      <c r="BS106" s="26"/>
      <c r="BT106" s="16">
        <f t="shared" si="21"/>
        <v>1</v>
      </c>
      <c r="BU106" s="16">
        <f t="shared" si="21"/>
        <v>0.5714285714285714</v>
      </c>
      <c r="BV106" s="16">
        <f t="shared" si="21"/>
        <v>0.75</v>
      </c>
      <c r="BW106" s="16">
        <f t="shared" si="21"/>
        <v>0.4</v>
      </c>
      <c r="BX106" s="16">
        <f t="shared" si="21"/>
        <v>0.4</v>
      </c>
      <c r="BY106" s="16">
        <f t="shared" si="21"/>
        <v>0.6</v>
      </c>
      <c r="BZ106" s="16">
        <f t="shared" si="21"/>
        <v>0</v>
      </c>
      <c r="CA106" s="16">
        <f t="shared" si="21"/>
        <v>0.25</v>
      </c>
      <c r="CB106" s="16">
        <f t="shared" si="21"/>
        <v>0.2</v>
      </c>
      <c r="CC106" s="16" t="e">
        <f t="shared" si="21"/>
        <v>#DIV/0!</v>
      </c>
      <c r="CD106" s="16">
        <f t="shared" si="21"/>
        <v>0.33333333333333331</v>
      </c>
      <c r="CE106" s="16">
        <f t="shared" si="21"/>
        <v>0.55555555555555558</v>
      </c>
      <c r="CF106" s="16">
        <f t="shared" si="21"/>
        <v>0</v>
      </c>
      <c r="CG106" s="16">
        <f t="shared" si="21"/>
        <v>0.33333333333333331</v>
      </c>
      <c r="CH106" s="16">
        <f t="shared" si="21"/>
        <v>0.5</v>
      </c>
      <c r="CI106" s="16">
        <f t="shared" si="21"/>
        <v>0.16666666666666666</v>
      </c>
      <c r="CJ106" s="16">
        <f t="shared" si="21"/>
        <v>0.5</v>
      </c>
      <c r="CK106" s="16">
        <f t="shared" si="21"/>
        <v>0.25</v>
      </c>
      <c r="CL106" s="16">
        <f t="shared" si="21"/>
        <v>0.2857142857142857</v>
      </c>
      <c r="CM106" s="16">
        <f t="shared" si="21"/>
        <v>0.5</v>
      </c>
    </row>
    <row r="107" spans="2:91" x14ac:dyDescent="0.3">
      <c r="B107" s="27"/>
      <c r="C107" s="16">
        <f t="shared" si="18"/>
        <v>0.31578947368421051</v>
      </c>
      <c r="D107" s="16">
        <f t="shared" si="14"/>
        <v>0.42105263157894735</v>
      </c>
      <c r="E107" s="16">
        <f t="shared" si="14"/>
        <v>0.42105263157894735</v>
      </c>
      <c r="F107" s="16">
        <f t="shared" si="14"/>
        <v>0.36842105263157893</v>
      </c>
      <c r="G107" s="16">
        <f t="shared" si="14"/>
        <v>0.15789473684210525</v>
      </c>
      <c r="H107" s="16">
        <f t="shared" si="14"/>
        <v>0.26315789473684209</v>
      </c>
      <c r="I107" s="16">
        <f t="shared" si="14"/>
        <v>0.42105263157894735</v>
      </c>
      <c r="J107" s="16">
        <f t="shared" si="14"/>
        <v>0.36842105263157893</v>
      </c>
      <c r="K107" s="16">
        <f t="shared" si="14"/>
        <v>0.42105263157894735</v>
      </c>
      <c r="L107" s="16">
        <f t="shared" si="14"/>
        <v>0.52631578947368418</v>
      </c>
      <c r="M107" s="16">
        <f t="shared" si="14"/>
        <v>0.57894736842105265</v>
      </c>
      <c r="N107" s="16">
        <f t="shared" si="14"/>
        <v>5.2631578947368418E-2</v>
      </c>
      <c r="O107" s="16">
        <f t="shared" si="14"/>
        <v>0.42105263157894735</v>
      </c>
      <c r="P107" s="16">
        <f t="shared" si="14"/>
        <v>0.36842105263157893</v>
      </c>
      <c r="Q107" s="16">
        <f t="shared" si="14"/>
        <v>0.10526315789473684</v>
      </c>
      <c r="R107" s="16">
        <f t="shared" si="14"/>
        <v>0.31578947368421051</v>
      </c>
      <c r="S107" s="16">
        <f t="shared" si="14"/>
        <v>0.63157894736842102</v>
      </c>
      <c r="T107" s="16">
        <f t="shared" si="14"/>
        <v>0.31578947368421051</v>
      </c>
      <c r="U107" s="16">
        <f t="shared" si="14"/>
        <v>0.31578947368421051</v>
      </c>
      <c r="V107" s="16">
        <f t="shared" si="14"/>
        <v>0.52631578947368418</v>
      </c>
      <c r="Y107" s="27"/>
      <c r="Z107" s="16">
        <f t="shared" si="19"/>
        <v>0.55555555555555558</v>
      </c>
      <c r="AA107" s="16">
        <f t="shared" si="19"/>
        <v>0.75</v>
      </c>
      <c r="AB107" s="16">
        <f t="shared" si="19"/>
        <v>0.8571428571428571</v>
      </c>
      <c r="AC107" s="16">
        <f t="shared" si="19"/>
        <v>0.55555555555555558</v>
      </c>
      <c r="AD107" s="16">
        <f t="shared" si="19"/>
        <v>1</v>
      </c>
      <c r="AE107" s="16">
        <f t="shared" si="19"/>
        <v>0.625</v>
      </c>
      <c r="AF107" s="16">
        <f t="shared" si="19"/>
        <v>0.875</v>
      </c>
      <c r="AG107" s="16">
        <f t="shared" si="19"/>
        <v>0.66666666666666663</v>
      </c>
      <c r="AH107" s="16">
        <f t="shared" si="19"/>
        <v>0.8</v>
      </c>
      <c r="AI107" s="16">
        <f t="shared" si="19"/>
        <v>0.76923076923076927</v>
      </c>
      <c r="AJ107" s="16">
        <f t="shared" si="19"/>
        <v>0.8</v>
      </c>
      <c r="AK107" s="16">
        <f t="shared" si="19"/>
        <v>0.25</v>
      </c>
      <c r="AL107" s="16">
        <f t="shared" si="19"/>
        <v>0.58333333333333337</v>
      </c>
      <c r="AM107" s="16">
        <f t="shared" si="19"/>
        <v>0.7</v>
      </c>
      <c r="AN107" s="16">
        <f t="shared" si="19"/>
        <v>0.2</v>
      </c>
      <c r="AO107" s="16">
        <f t="shared" si="19"/>
        <v>0.6</v>
      </c>
      <c r="AP107" s="16">
        <f t="shared" si="19"/>
        <v>0.9</v>
      </c>
      <c r="AQ107" s="16">
        <f t="shared" si="19"/>
        <v>0.6</v>
      </c>
      <c r="AR107" s="16">
        <f t="shared" si="19"/>
        <v>0.625</v>
      </c>
      <c r="AS107" s="16">
        <f t="shared" si="19"/>
        <v>0.69230769230769229</v>
      </c>
      <c r="AV107" s="27"/>
      <c r="AW107" s="16">
        <f t="shared" si="20"/>
        <v>0.16666666666666666</v>
      </c>
      <c r="AX107" s="16">
        <f t="shared" si="20"/>
        <v>0.5</v>
      </c>
      <c r="AY107" s="16">
        <f t="shared" si="20"/>
        <v>0.25</v>
      </c>
      <c r="AZ107" s="16">
        <f t="shared" si="20"/>
        <v>0.4</v>
      </c>
      <c r="BA107" s="16">
        <f t="shared" si="20"/>
        <v>0.14285714285714285</v>
      </c>
      <c r="BB107" s="16">
        <f t="shared" si="20"/>
        <v>0</v>
      </c>
      <c r="BC107" s="16">
        <f t="shared" si="20"/>
        <v>0.14285714285714285</v>
      </c>
      <c r="BD107" s="16">
        <f t="shared" si="20"/>
        <v>0.16666666666666666</v>
      </c>
      <c r="BE107" s="16">
        <f t="shared" si="20"/>
        <v>0</v>
      </c>
      <c r="BF107" s="16">
        <f t="shared" si="20"/>
        <v>0</v>
      </c>
      <c r="BG107" s="16">
        <f t="shared" si="20"/>
        <v>0.5</v>
      </c>
      <c r="BH107" s="16">
        <f t="shared" si="20"/>
        <v>0</v>
      </c>
      <c r="BI107" s="16">
        <f t="shared" si="20"/>
        <v>0.2</v>
      </c>
      <c r="BJ107" s="16">
        <f t="shared" si="20"/>
        <v>0</v>
      </c>
      <c r="BK107" s="16">
        <f t="shared" si="20"/>
        <v>0.125</v>
      </c>
      <c r="BL107" s="16">
        <f t="shared" si="20"/>
        <v>0</v>
      </c>
      <c r="BM107" s="16">
        <f t="shared" si="20"/>
        <v>0.6</v>
      </c>
      <c r="BN107" s="16">
        <f t="shared" si="20"/>
        <v>0</v>
      </c>
      <c r="BO107" s="16">
        <f t="shared" si="20"/>
        <v>0.25</v>
      </c>
      <c r="BP107" s="16">
        <f t="shared" si="20"/>
        <v>0.25</v>
      </c>
      <c r="BS107" s="27"/>
      <c r="BT107" s="16">
        <f t="shared" si="21"/>
        <v>0</v>
      </c>
      <c r="BU107" s="16">
        <f t="shared" si="21"/>
        <v>0</v>
      </c>
      <c r="BV107" s="16">
        <f t="shared" si="21"/>
        <v>0</v>
      </c>
      <c r="BW107" s="16">
        <f t="shared" si="21"/>
        <v>0</v>
      </c>
      <c r="BX107" s="16">
        <f t="shared" si="21"/>
        <v>0</v>
      </c>
      <c r="BY107" s="16">
        <f t="shared" si="21"/>
        <v>0</v>
      </c>
      <c r="BZ107" s="16">
        <f t="shared" si="21"/>
        <v>0</v>
      </c>
      <c r="CA107" s="16">
        <f t="shared" si="21"/>
        <v>0</v>
      </c>
      <c r="CB107" s="16">
        <f t="shared" si="21"/>
        <v>0</v>
      </c>
      <c r="CC107" s="16" t="e">
        <f t="shared" si="21"/>
        <v>#DIV/0!</v>
      </c>
      <c r="CD107" s="16">
        <f t="shared" si="21"/>
        <v>0</v>
      </c>
      <c r="CE107" s="16">
        <f t="shared" si="21"/>
        <v>0</v>
      </c>
      <c r="CF107" s="16">
        <f t="shared" si="21"/>
        <v>0</v>
      </c>
      <c r="CG107" s="16">
        <f t="shared" si="21"/>
        <v>0</v>
      </c>
      <c r="CH107" s="16">
        <f t="shared" si="21"/>
        <v>0</v>
      </c>
      <c r="CI107" s="16">
        <f t="shared" si="21"/>
        <v>0</v>
      </c>
      <c r="CJ107" s="16">
        <f t="shared" si="21"/>
        <v>0</v>
      </c>
      <c r="CK107" s="16">
        <f t="shared" si="21"/>
        <v>0</v>
      </c>
      <c r="CL107" s="16">
        <f t="shared" si="21"/>
        <v>0</v>
      </c>
      <c r="CM107" s="16">
        <f t="shared" si="21"/>
        <v>0</v>
      </c>
    </row>
    <row r="108" spans="2:91" x14ac:dyDescent="0.3">
      <c r="B108" s="28"/>
      <c r="C108" s="16">
        <f t="shared" si="18"/>
        <v>0.10526315789473684</v>
      </c>
      <c r="D108" s="16">
        <f t="shared" si="14"/>
        <v>5.2631578947368418E-2</v>
      </c>
      <c r="E108" s="16">
        <f t="shared" si="14"/>
        <v>5.2631578947368418E-2</v>
      </c>
      <c r="F108" s="16">
        <f t="shared" si="14"/>
        <v>0.21052631578947367</v>
      </c>
      <c r="G108" s="16">
        <f t="shared" si="14"/>
        <v>0</v>
      </c>
      <c r="H108" s="16">
        <f t="shared" si="14"/>
        <v>0</v>
      </c>
      <c r="I108" s="16">
        <f t="shared" si="14"/>
        <v>0</v>
      </c>
      <c r="J108" s="16">
        <f t="shared" si="14"/>
        <v>5.2631578947368418E-2</v>
      </c>
      <c r="K108" s="16">
        <f t="shared" si="14"/>
        <v>0</v>
      </c>
      <c r="L108" s="16">
        <f t="shared" si="14"/>
        <v>0.15789473684210525</v>
      </c>
      <c r="M108" s="16">
        <f t="shared" si="14"/>
        <v>0</v>
      </c>
      <c r="N108" s="16">
        <f t="shared" si="14"/>
        <v>0.10526315789473684</v>
      </c>
      <c r="O108" s="16">
        <f t="shared" si="14"/>
        <v>5.2631578947368418E-2</v>
      </c>
      <c r="P108" s="16">
        <f t="shared" si="14"/>
        <v>5.2631578947368418E-2</v>
      </c>
      <c r="Q108" s="16">
        <f t="shared" si="14"/>
        <v>0.10526315789473684</v>
      </c>
      <c r="R108" s="16">
        <f t="shared" si="14"/>
        <v>0.15789473684210525</v>
      </c>
      <c r="S108" s="16">
        <f t="shared" si="14"/>
        <v>0</v>
      </c>
      <c r="T108" s="16">
        <f t="shared" si="14"/>
        <v>0.15789473684210525</v>
      </c>
      <c r="U108" s="16">
        <f t="shared" si="14"/>
        <v>0.10526315789473684</v>
      </c>
      <c r="V108" s="16">
        <f t="shared" si="14"/>
        <v>0.10526315789473684</v>
      </c>
      <c r="Y108" s="28"/>
      <c r="Z108" s="16">
        <f t="shared" si="19"/>
        <v>0.1111111111111111</v>
      </c>
      <c r="AA108" s="16">
        <f t="shared" si="19"/>
        <v>0.125</v>
      </c>
      <c r="AB108" s="16">
        <f t="shared" si="19"/>
        <v>0.14285714285714285</v>
      </c>
      <c r="AC108" s="16">
        <f t="shared" si="19"/>
        <v>0.44444444444444442</v>
      </c>
      <c r="AD108" s="16">
        <f t="shared" si="19"/>
        <v>0</v>
      </c>
      <c r="AE108" s="16">
        <f t="shared" si="19"/>
        <v>0</v>
      </c>
      <c r="AF108" s="16">
        <f t="shared" si="19"/>
        <v>0</v>
      </c>
      <c r="AG108" s="16">
        <f t="shared" si="19"/>
        <v>0.1111111111111111</v>
      </c>
      <c r="AH108" s="16">
        <f t="shared" si="19"/>
        <v>0</v>
      </c>
      <c r="AI108" s="16">
        <f t="shared" si="19"/>
        <v>0.23076923076923078</v>
      </c>
      <c r="AJ108" s="16">
        <f t="shared" si="19"/>
        <v>0</v>
      </c>
      <c r="AK108" s="16">
        <f t="shared" si="19"/>
        <v>0.5</v>
      </c>
      <c r="AL108" s="16">
        <f t="shared" si="19"/>
        <v>8.3333333333333329E-2</v>
      </c>
      <c r="AM108" s="16">
        <f t="shared" si="19"/>
        <v>0.1</v>
      </c>
      <c r="AN108" s="16">
        <f t="shared" si="19"/>
        <v>0.4</v>
      </c>
      <c r="AO108" s="16">
        <f t="shared" si="19"/>
        <v>0.3</v>
      </c>
      <c r="AP108" s="16">
        <f t="shared" si="19"/>
        <v>0</v>
      </c>
      <c r="AQ108" s="16">
        <f t="shared" si="19"/>
        <v>0.2</v>
      </c>
      <c r="AR108" s="16">
        <f t="shared" si="19"/>
        <v>0.25</v>
      </c>
      <c r="AS108" s="16">
        <f t="shared" si="19"/>
        <v>0.15384615384615385</v>
      </c>
      <c r="AV108" s="28"/>
      <c r="AW108" s="16">
        <f t="shared" si="20"/>
        <v>0.16666666666666666</v>
      </c>
      <c r="AX108" s="16">
        <f t="shared" si="20"/>
        <v>0</v>
      </c>
      <c r="AY108" s="16">
        <f t="shared" si="20"/>
        <v>0</v>
      </c>
      <c r="AZ108" s="16">
        <f t="shared" si="20"/>
        <v>0</v>
      </c>
      <c r="BA108" s="16">
        <f t="shared" si="20"/>
        <v>0</v>
      </c>
      <c r="BB108" s="16">
        <f t="shared" si="20"/>
        <v>0</v>
      </c>
      <c r="BC108" s="16">
        <f t="shared" si="20"/>
        <v>0</v>
      </c>
      <c r="BD108" s="16">
        <f t="shared" si="20"/>
        <v>0</v>
      </c>
      <c r="BE108" s="16">
        <f t="shared" si="20"/>
        <v>0</v>
      </c>
      <c r="BF108" s="16">
        <f t="shared" si="20"/>
        <v>0</v>
      </c>
      <c r="BG108" s="16">
        <f t="shared" si="20"/>
        <v>0</v>
      </c>
      <c r="BH108" s="16">
        <f t="shared" si="20"/>
        <v>0</v>
      </c>
      <c r="BI108" s="16">
        <f t="shared" si="20"/>
        <v>0</v>
      </c>
      <c r="BJ108" s="16">
        <f t="shared" si="20"/>
        <v>0</v>
      </c>
      <c r="BK108" s="16">
        <f t="shared" si="20"/>
        <v>0</v>
      </c>
      <c r="BL108" s="16">
        <f t="shared" si="20"/>
        <v>0</v>
      </c>
      <c r="BM108" s="16">
        <f t="shared" si="20"/>
        <v>0</v>
      </c>
      <c r="BN108" s="16">
        <f t="shared" si="20"/>
        <v>0</v>
      </c>
      <c r="BO108" s="16">
        <f t="shared" si="20"/>
        <v>0</v>
      </c>
      <c r="BP108" s="16">
        <f t="shared" si="20"/>
        <v>0</v>
      </c>
      <c r="BS108" s="28"/>
      <c r="BT108" s="16">
        <f t="shared" si="21"/>
        <v>0</v>
      </c>
      <c r="BU108" s="16">
        <f t="shared" si="21"/>
        <v>0</v>
      </c>
      <c r="BV108" s="16">
        <f t="shared" si="21"/>
        <v>0</v>
      </c>
      <c r="BW108" s="16">
        <f t="shared" si="21"/>
        <v>0</v>
      </c>
      <c r="BX108" s="16">
        <f t="shared" si="21"/>
        <v>0</v>
      </c>
      <c r="BY108" s="16">
        <f t="shared" si="21"/>
        <v>0</v>
      </c>
      <c r="BZ108" s="16">
        <f t="shared" si="21"/>
        <v>0</v>
      </c>
      <c r="CA108" s="16">
        <f t="shared" si="21"/>
        <v>0</v>
      </c>
      <c r="CB108" s="16">
        <f t="shared" si="21"/>
        <v>0</v>
      </c>
      <c r="CC108" s="16" t="e">
        <f t="shared" si="21"/>
        <v>#DIV/0!</v>
      </c>
      <c r="CD108" s="16">
        <f t="shared" si="21"/>
        <v>0</v>
      </c>
      <c r="CE108" s="16">
        <f t="shared" si="21"/>
        <v>0</v>
      </c>
      <c r="CF108" s="16">
        <f t="shared" si="21"/>
        <v>0</v>
      </c>
      <c r="CG108" s="16">
        <f t="shared" si="21"/>
        <v>0</v>
      </c>
      <c r="CH108" s="16">
        <f t="shared" si="21"/>
        <v>0</v>
      </c>
      <c r="CI108" s="16">
        <f t="shared" si="21"/>
        <v>0</v>
      </c>
      <c r="CJ108" s="16">
        <f t="shared" si="21"/>
        <v>0</v>
      </c>
      <c r="CK108" s="16">
        <f t="shared" si="21"/>
        <v>0.25</v>
      </c>
      <c r="CL108" s="16">
        <f t="shared" si="21"/>
        <v>0</v>
      </c>
      <c r="CM108" s="16">
        <f t="shared" si="21"/>
        <v>0</v>
      </c>
    </row>
    <row r="109" spans="2:91" x14ac:dyDescent="0.3">
      <c r="C109" s="17">
        <f>SUM(C104:C108)</f>
        <v>1</v>
      </c>
      <c r="D109" s="17">
        <f t="shared" ref="D109:V109" si="22">SUM(D104:D108)</f>
        <v>1</v>
      </c>
      <c r="E109" s="17">
        <f t="shared" si="22"/>
        <v>1</v>
      </c>
      <c r="F109" s="17">
        <f t="shared" si="22"/>
        <v>1</v>
      </c>
      <c r="G109" s="17">
        <f t="shared" si="22"/>
        <v>1</v>
      </c>
      <c r="H109" s="17">
        <f t="shared" si="22"/>
        <v>1</v>
      </c>
      <c r="I109" s="17">
        <f t="shared" si="22"/>
        <v>1</v>
      </c>
      <c r="J109" s="17">
        <f t="shared" si="22"/>
        <v>1</v>
      </c>
      <c r="K109" s="17">
        <f t="shared" si="22"/>
        <v>1</v>
      </c>
      <c r="L109" s="17">
        <f t="shared" si="22"/>
        <v>1</v>
      </c>
      <c r="M109" s="17">
        <f t="shared" si="22"/>
        <v>1</v>
      </c>
      <c r="N109" s="17">
        <f t="shared" si="22"/>
        <v>0.99999999999999989</v>
      </c>
      <c r="O109" s="17">
        <f t="shared" si="22"/>
        <v>1</v>
      </c>
      <c r="P109" s="17">
        <f t="shared" si="22"/>
        <v>1</v>
      </c>
      <c r="Q109" s="17">
        <f t="shared" si="22"/>
        <v>1</v>
      </c>
      <c r="R109" s="17">
        <f t="shared" si="22"/>
        <v>1</v>
      </c>
      <c r="S109" s="17">
        <f t="shared" si="22"/>
        <v>1</v>
      </c>
      <c r="T109" s="17">
        <f t="shared" si="22"/>
        <v>1</v>
      </c>
      <c r="U109" s="17">
        <f t="shared" si="22"/>
        <v>1</v>
      </c>
      <c r="V109" s="17">
        <f t="shared" si="22"/>
        <v>0.99999999999999989</v>
      </c>
      <c r="Y109" s="23"/>
      <c r="Z109" s="17">
        <f>SUM(Z104:Z108)</f>
        <v>1</v>
      </c>
      <c r="AA109" s="17">
        <f t="shared" ref="AA109:AS109" si="23">SUM(AA104:AA108)</f>
        <v>1</v>
      </c>
      <c r="AB109" s="17">
        <f t="shared" si="23"/>
        <v>1</v>
      </c>
      <c r="AC109" s="17">
        <f t="shared" si="23"/>
        <v>1</v>
      </c>
      <c r="AD109" s="17">
        <f t="shared" si="23"/>
        <v>1</v>
      </c>
      <c r="AE109" s="17">
        <f t="shared" si="23"/>
        <v>1</v>
      </c>
      <c r="AF109" s="17">
        <f t="shared" si="23"/>
        <v>1</v>
      </c>
      <c r="AG109" s="17">
        <f t="shared" si="23"/>
        <v>1</v>
      </c>
      <c r="AH109" s="17">
        <f t="shared" si="23"/>
        <v>1</v>
      </c>
      <c r="AI109" s="17">
        <f t="shared" si="23"/>
        <v>1</v>
      </c>
      <c r="AJ109" s="17">
        <f t="shared" si="23"/>
        <v>1</v>
      </c>
      <c r="AK109" s="17">
        <f t="shared" si="23"/>
        <v>1</v>
      </c>
      <c r="AL109" s="17">
        <f t="shared" si="23"/>
        <v>1</v>
      </c>
      <c r="AM109" s="17">
        <f t="shared" si="23"/>
        <v>0.99999999999999989</v>
      </c>
      <c r="AN109" s="17">
        <f t="shared" si="23"/>
        <v>1</v>
      </c>
      <c r="AO109" s="17">
        <f t="shared" si="23"/>
        <v>1</v>
      </c>
      <c r="AP109" s="17">
        <f t="shared" si="23"/>
        <v>1</v>
      </c>
      <c r="AQ109" s="17">
        <f t="shared" si="23"/>
        <v>1</v>
      </c>
      <c r="AR109" s="17">
        <f t="shared" si="23"/>
        <v>1</v>
      </c>
      <c r="AS109" s="17">
        <f t="shared" si="23"/>
        <v>1</v>
      </c>
      <c r="AV109" s="23"/>
      <c r="AW109" s="17">
        <f>SUM(AW104:AW108)</f>
        <v>0.99999999999999989</v>
      </c>
      <c r="AX109" s="17">
        <f t="shared" ref="AX109:BP109" si="24">SUM(AX104:AX108)</f>
        <v>1</v>
      </c>
      <c r="AY109" s="17">
        <f t="shared" si="24"/>
        <v>1</v>
      </c>
      <c r="AZ109" s="17">
        <f t="shared" si="24"/>
        <v>1</v>
      </c>
      <c r="BA109" s="17">
        <f t="shared" si="24"/>
        <v>1</v>
      </c>
      <c r="BB109" s="17">
        <f t="shared" si="24"/>
        <v>1</v>
      </c>
      <c r="BC109" s="17">
        <f t="shared" si="24"/>
        <v>1</v>
      </c>
      <c r="BD109" s="17">
        <f t="shared" si="24"/>
        <v>0.99999999999999989</v>
      </c>
      <c r="BE109" s="17">
        <f t="shared" si="24"/>
        <v>1</v>
      </c>
      <c r="BF109" s="17">
        <f t="shared" si="24"/>
        <v>1</v>
      </c>
      <c r="BG109" s="17">
        <f t="shared" si="24"/>
        <v>1</v>
      </c>
      <c r="BH109" s="17">
        <f t="shared" si="24"/>
        <v>1</v>
      </c>
      <c r="BI109" s="17">
        <f t="shared" si="24"/>
        <v>1</v>
      </c>
      <c r="BJ109" s="17">
        <f t="shared" si="24"/>
        <v>1</v>
      </c>
      <c r="BK109" s="17">
        <f t="shared" si="24"/>
        <v>1</v>
      </c>
      <c r="BL109" s="17">
        <f t="shared" si="24"/>
        <v>1</v>
      </c>
      <c r="BM109" s="17">
        <f t="shared" si="24"/>
        <v>1</v>
      </c>
      <c r="BN109" s="17">
        <f t="shared" si="24"/>
        <v>1</v>
      </c>
      <c r="BO109" s="17">
        <f t="shared" si="24"/>
        <v>1</v>
      </c>
      <c r="BP109" s="17">
        <f t="shared" si="24"/>
        <v>1</v>
      </c>
      <c r="BS109" s="23"/>
      <c r="BT109" s="17">
        <f>SUM(BT104:BT108)</f>
        <v>1</v>
      </c>
      <c r="BU109" s="17">
        <f t="shared" ref="BU109:CM109" si="25">SUM(BU104:BU108)</f>
        <v>1</v>
      </c>
      <c r="BV109" s="17">
        <f t="shared" si="25"/>
        <v>1</v>
      </c>
      <c r="BW109" s="17">
        <f t="shared" si="25"/>
        <v>1</v>
      </c>
      <c r="BX109" s="17">
        <f t="shared" si="25"/>
        <v>1</v>
      </c>
      <c r="BY109" s="17">
        <f t="shared" si="25"/>
        <v>1</v>
      </c>
      <c r="BZ109" s="17">
        <f t="shared" si="25"/>
        <v>1</v>
      </c>
      <c r="CA109" s="17">
        <f t="shared" si="25"/>
        <v>1</v>
      </c>
      <c r="CB109" s="17">
        <f t="shared" si="25"/>
        <v>1</v>
      </c>
      <c r="CC109" s="17" t="e">
        <f t="shared" si="25"/>
        <v>#DIV/0!</v>
      </c>
      <c r="CD109" s="17">
        <f t="shared" si="25"/>
        <v>1</v>
      </c>
      <c r="CE109" s="17">
        <f t="shared" si="25"/>
        <v>1</v>
      </c>
      <c r="CF109" s="17">
        <f t="shared" si="25"/>
        <v>1</v>
      </c>
      <c r="CG109" s="17">
        <f t="shared" si="25"/>
        <v>1</v>
      </c>
      <c r="CH109" s="17">
        <f t="shared" si="25"/>
        <v>1</v>
      </c>
      <c r="CI109" s="17">
        <f t="shared" si="25"/>
        <v>0.99999999999999989</v>
      </c>
      <c r="CJ109" s="17">
        <f t="shared" si="25"/>
        <v>1</v>
      </c>
      <c r="CK109" s="17">
        <f t="shared" si="25"/>
        <v>1</v>
      </c>
      <c r="CL109" s="17">
        <f t="shared" si="25"/>
        <v>0.99999999999999989</v>
      </c>
      <c r="CM109" s="17">
        <f t="shared" si="25"/>
        <v>1</v>
      </c>
    </row>
    <row r="110" spans="2:91" x14ac:dyDescent="0.3"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Y110" s="23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V110" s="23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S110" s="23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  <c r="CL110" s="19"/>
      <c r="CM110" s="19"/>
    </row>
    <row r="111" spans="2:91" x14ac:dyDescent="0.3">
      <c r="B111" s="23" t="s">
        <v>21</v>
      </c>
      <c r="C111" s="8" t="s">
        <v>0</v>
      </c>
      <c r="D111" s="8" t="s">
        <v>1</v>
      </c>
      <c r="E111" s="8" t="s">
        <v>2</v>
      </c>
      <c r="F111" s="8" t="s">
        <v>3</v>
      </c>
      <c r="G111" s="8" t="s">
        <v>4</v>
      </c>
      <c r="H111" s="8" t="s">
        <v>5</v>
      </c>
      <c r="I111" s="8" t="s">
        <v>6</v>
      </c>
      <c r="J111" s="8" t="s">
        <v>7</v>
      </c>
      <c r="K111" s="8" t="s">
        <v>8</v>
      </c>
      <c r="L111" s="8" t="s">
        <v>9</v>
      </c>
      <c r="M111" s="8" t="s">
        <v>10</v>
      </c>
      <c r="N111" s="8" t="s">
        <v>11</v>
      </c>
      <c r="O111" s="8" t="s">
        <v>12</v>
      </c>
      <c r="P111" s="8" t="s">
        <v>13</v>
      </c>
      <c r="Q111" s="8" t="s">
        <v>14</v>
      </c>
      <c r="R111" s="8" t="s">
        <v>15</v>
      </c>
      <c r="S111" s="8" t="s">
        <v>16</v>
      </c>
      <c r="T111" s="8" t="s">
        <v>17</v>
      </c>
      <c r="U111" s="8" t="s">
        <v>18</v>
      </c>
      <c r="V111" s="8" t="s">
        <v>19</v>
      </c>
      <c r="Y111" s="23" t="s">
        <v>22</v>
      </c>
      <c r="Z111" s="8" t="s">
        <v>0</v>
      </c>
      <c r="AA111" s="8" t="s">
        <v>1</v>
      </c>
      <c r="AB111" s="8" t="s">
        <v>2</v>
      </c>
      <c r="AC111" s="8" t="s">
        <v>3</v>
      </c>
      <c r="AD111" s="8" t="s">
        <v>4</v>
      </c>
      <c r="AE111" s="8" t="s">
        <v>5</v>
      </c>
      <c r="AF111" s="8" t="s">
        <v>6</v>
      </c>
      <c r="AG111" s="8" t="s">
        <v>7</v>
      </c>
      <c r="AH111" s="8" t="s">
        <v>8</v>
      </c>
      <c r="AI111" s="8" t="s">
        <v>9</v>
      </c>
      <c r="AJ111" s="8" t="s">
        <v>10</v>
      </c>
      <c r="AK111" s="8" t="s">
        <v>11</v>
      </c>
      <c r="AL111" s="8" t="s">
        <v>12</v>
      </c>
      <c r="AM111" s="8" t="s">
        <v>13</v>
      </c>
      <c r="AN111" s="8" t="s">
        <v>14</v>
      </c>
      <c r="AO111" s="8" t="s">
        <v>15</v>
      </c>
      <c r="AP111" s="8" t="s">
        <v>16</v>
      </c>
      <c r="AQ111" s="8" t="s">
        <v>17</v>
      </c>
      <c r="AR111" s="8" t="s">
        <v>18</v>
      </c>
      <c r="AS111" s="8" t="s">
        <v>19</v>
      </c>
      <c r="AV111" s="23" t="s">
        <v>23</v>
      </c>
      <c r="AW111" s="8" t="s">
        <v>0</v>
      </c>
      <c r="AX111" s="8" t="s">
        <v>1</v>
      </c>
      <c r="AY111" s="8" t="s">
        <v>2</v>
      </c>
      <c r="AZ111" s="8" t="s">
        <v>3</v>
      </c>
      <c r="BA111" s="8" t="s">
        <v>4</v>
      </c>
      <c r="BB111" s="8" t="s">
        <v>5</v>
      </c>
      <c r="BC111" s="8" t="s">
        <v>6</v>
      </c>
      <c r="BD111" s="8" t="s">
        <v>7</v>
      </c>
      <c r="BE111" s="8" t="s">
        <v>8</v>
      </c>
      <c r="BF111" s="8" t="s">
        <v>9</v>
      </c>
      <c r="BG111" s="8" t="s">
        <v>10</v>
      </c>
      <c r="BH111" s="8" t="s">
        <v>11</v>
      </c>
      <c r="BI111" s="8" t="s">
        <v>12</v>
      </c>
      <c r="BJ111" s="8" t="s">
        <v>13</v>
      </c>
      <c r="BK111" s="8" t="s">
        <v>14</v>
      </c>
      <c r="BL111" s="8" t="s">
        <v>15</v>
      </c>
      <c r="BM111" s="8" t="s">
        <v>16</v>
      </c>
      <c r="BN111" s="8" t="s">
        <v>17</v>
      </c>
      <c r="BO111" s="8" t="s">
        <v>18</v>
      </c>
      <c r="BP111" s="8" t="s">
        <v>19</v>
      </c>
      <c r="BS111" s="23" t="s">
        <v>24</v>
      </c>
      <c r="BT111" s="8" t="s">
        <v>0</v>
      </c>
      <c r="BU111" s="8" t="s">
        <v>1</v>
      </c>
      <c r="BV111" s="8" t="s">
        <v>2</v>
      </c>
      <c r="BW111" s="8" t="s">
        <v>3</v>
      </c>
      <c r="BX111" s="8" t="s">
        <v>4</v>
      </c>
      <c r="BY111" s="8" t="s">
        <v>5</v>
      </c>
      <c r="BZ111" s="8" t="s">
        <v>6</v>
      </c>
      <c r="CA111" s="8" t="s">
        <v>7</v>
      </c>
      <c r="CB111" s="8" t="s">
        <v>8</v>
      </c>
      <c r="CC111" s="8" t="s">
        <v>9</v>
      </c>
      <c r="CD111" s="8" t="s">
        <v>10</v>
      </c>
      <c r="CE111" s="8" t="s">
        <v>11</v>
      </c>
      <c r="CF111" s="8" t="s">
        <v>12</v>
      </c>
      <c r="CG111" s="8" t="s">
        <v>13</v>
      </c>
      <c r="CH111" s="8" t="s">
        <v>14</v>
      </c>
      <c r="CI111" s="8" t="s">
        <v>15</v>
      </c>
      <c r="CJ111" s="8" t="s">
        <v>16</v>
      </c>
      <c r="CK111" s="8" t="s">
        <v>17</v>
      </c>
      <c r="CL111" s="8" t="s">
        <v>18</v>
      </c>
      <c r="CM111" s="8" t="s">
        <v>19</v>
      </c>
    </row>
    <row r="112" spans="2:91" x14ac:dyDescent="0.3">
      <c r="B112" s="24"/>
      <c r="C112" s="30">
        <f>COUNTIF(C62:C99, "&lt;=5,3")</f>
        <v>0</v>
      </c>
      <c r="D112" s="30">
        <f t="shared" ref="D112:V112" si="26">COUNTIF(D62:D99, "&lt;=5,3")</f>
        <v>0</v>
      </c>
      <c r="E112" s="30">
        <f t="shared" si="26"/>
        <v>0</v>
      </c>
      <c r="F112" s="30">
        <f t="shared" si="26"/>
        <v>0</v>
      </c>
      <c r="G112" s="30">
        <f t="shared" si="26"/>
        <v>0</v>
      </c>
      <c r="H112" s="30">
        <f t="shared" si="26"/>
        <v>0</v>
      </c>
      <c r="I112" s="30">
        <f t="shared" si="26"/>
        <v>2</v>
      </c>
      <c r="J112" s="30">
        <f t="shared" si="26"/>
        <v>1</v>
      </c>
      <c r="K112" s="30">
        <f t="shared" si="26"/>
        <v>1</v>
      </c>
      <c r="L112" s="30">
        <f t="shared" si="26"/>
        <v>0</v>
      </c>
      <c r="M112" s="30">
        <f t="shared" si="26"/>
        <v>0</v>
      </c>
      <c r="N112" s="30">
        <f t="shared" si="26"/>
        <v>0</v>
      </c>
      <c r="O112" s="30">
        <f t="shared" si="26"/>
        <v>0</v>
      </c>
      <c r="P112" s="30">
        <f t="shared" si="26"/>
        <v>1</v>
      </c>
      <c r="Q112" s="30">
        <f t="shared" si="26"/>
        <v>2</v>
      </c>
      <c r="R112" s="30">
        <f t="shared" si="26"/>
        <v>1</v>
      </c>
      <c r="S112" s="30">
        <f t="shared" si="26"/>
        <v>0</v>
      </c>
      <c r="T112" s="30">
        <f t="shared" si="26"/>
        <v>0</v>
      </c>
      <c r="U112" s="30">
        <f t="shared" si="26"/>
        <v>1</v>
      </c>
      <c r="V112" s="30">
        <f t="shared" si="26"/>
        <v>0</v>
      </c>
      <c r="Y112" s="24"/>
      <c r="Z112" s="30">
        <f>COUNTIF(Z62:Z99, "&lt;=5,3")</f>
        <v>0</v>
      </c>
      <c r="AA112" s="30">
        <f t="shared" ref="AA112:AS112" si="27">COUNTIF(AA62:AA99, "&lt;=5,3")</f>
        <v>0</v>
      </c>
      <c r="AB112" s="30">
        <f t="shared" si="27"/>
        <v>0</v>
      </c>
      <c r="AC112" s="30">
        <f t="shared" si="27"/>
        <v>0</v>
      </c>
      <c r="AD112" s="30">
        <f t="shared" si="27"/>
        <v>0</v>
      </c>
      <c r="AE112" s="30">
        <f t="shared" si="27"/>
        <v>0</v>
      </c>
      <c r="AF112" s="30">
        <f t="shared" si="27"/>
        <v>0</v>
      </c>
      <c r="AG112" s="30">
        <f t="shared" si="27"/>
        <v>0</v>
      </c>
      <c r="AH112" s="30">
        <f t="shared" si="27"/>
        <v>0</v>
      </c>
      <c r="AI112" s="30">
        <f t="shared" si="27"/>
        <v>0</v>
      </c>
      <c r="AJ112" s="30">
        <f t="shared" si="27"/>
        <v>0</v>
      </c>
      <c r="AK112" s="30">
        <f t="shared" si="27"/>
        <v>0</v>
      </c>
      <c r="AL112" s="30">
        <f t="shared" si="27"/>
        <v>0</v>
      </c>
      <c r="AM112" s="30">
        <f t="shared" si="27"/>
        <v>0</v>
      </c>
      <c r="AN112" s="30">
        <f t="shared" si="27"/>
        <v>0</v>
      </c>
      <c r="AO112" s="30">
        <f t="shared" si="27"/>
        <v>0</v>
      </c>
      <c r="AP112" s="30">
        <f t="shared" si="27"/>
        <v>0</v>
      </c>
      <c r="AQ112" s="30">
        <f t="shared" si="27"/>
        <v>0</v>
      </c>
      <c r="AR112" s="30">
        <f t="shared" si="27"/>
        <v>0</v>
      </c>
      <c r="AS112" s="30">
        <f t="shared" si="27"/>
        <v>0</v>
      </c>
      <c r="AV112" s="24"/>
      <c r="AW112" s="30">
        <f>COUNTIF(AW62:AW99, "&lt;=5,3")</f>
        <v>0</v>
      </c>
      <c r="AX112" s="30">
        <f t="shared" ref="AX112:BP112" si="28">COUNTIF(AX62:AX99, "&lt;=5,3")</f>
        <v>0</v>
      </c>
      <c r="AY112" s="30">
        <f t="shared" si="28"/>
        <v>0</v>
      </c>
      <c r="AZ112" s="30">
        <f t="shared" si="28"/>
        <v>0</v>
      </c>
      <c r="BA112" s="30">
        <f t="shared" si="28"/>
        <v>0</v>
      </c>
      <c r="BB112" s="30">
        <f t="shared" si="28"/>
        <v>0</v>
      </c>
      <c r="BC112" s="30">
        <f t="shared" si="28"/>
        <v>0</v>
      </c>
      <c r="BD112" s="30">
        <f t="shared" si="28"/>
        <v>0</v>
      </c>
      <c r="BE112" s="30">
        <f t="shared" si="28"/>
        <v>0</v>
      </c>
      <c r="BF112" s="30">
        <f t="shared" si="28"/>
        <v>0</v>
      </c>
      <c r="BG112" s="30">
        <f t="shared" si="28"/>
        <v>0</v>
      </c>
      <c r="BH112" s="30">
        <f t="shared" si="28"/>
        <v>0</v>
      </c>
      <c r="BI112" s="30">
        <f t="shared" si="28"/>
        <v>0</v>
      </c>
      <c r="BJ112" s="30">
        <f t="shared" si="28"/>
        <v>0</v>
      </c>
      <c r="BK112" s="30">
        <f t="shared" si="28"/>
        <v>0</v>
      </c>
      <c r="BL112" s="30">
        <f t="shared" si="28"/>
        <v>0</v>
      </c>
      <c r="BM112" s="30">
        <f t="shared" si="28"/>
        <v>0</v>
      </c>
      <c r="BN112" s="30">
        <f t="shared" si="28"/>
        <v>0</v>
      </c>
      <c r="BO112" s="30">
        <f t="shared" si="28"/>
        <v>0</v>
      </c>
      <c r="BP112" s="30">
        <f t="shared" si="28"/>
        <v>0</v>
      </c>
      <c r="BS112" s="24"/>
      <c r="BT112" s="30">
        <f>COUNTIF(BT62:BT99, "&lt;=5,3")</f>
        <v>0</v>
      </c>
      <c r="BU112" s="30">
        <f t="shared" ref="BU112:CM112" si="29">COUNTIF(BU62:BU99, "&lt;=5,3")</f>
        <v>0</v>
      </c>
      <c r="BV112" s="30">
        <f t="shared" si="29"/>
        <v>0</v>
      </c>
      <c r="BW112" s="30">
        <f t="shared" si="29"/>
        <v>0</v>
      </c>
      <c r="BX112" s="30">
        <f t="shared" si="29"/>
        <v>0</v>
      </c>
      <c r="BY112" s="30">
        <f t="shared" si="29"/>
        <v>0</v>
      </c>
      <c r="BZ112" s="30">
        <f t="shared" si="29"/>
        <v>2</v>
      </c>
      <c r="CA112" s="30">
        <f t="shared" si="29"/>
        <v>1</v>
      </c>
      <c r="CB112" s="30">
        <f t="shared" si="29"/>
        <v>1</v>
      </c>
      <c r="CC112" s="30">
        <f t="shared" si="29"/>
        <v>0</v>
      </c>
      <c r="CD112" s="30">
        <f t="shared" si="29"/>
        <v>0</v>
      </c>
      <c r="CE112" s="30">
        <f t="shared" si="29"/>
        <v>0</v>
      </c>
      <c r="CF112" s="30">
        <f t="shared" si="29"/>
        <v>0</v>
      </c>
      <c r="CG112" s="30">
        <f t="shared" si="29"/>
        <v>1</v>
      </c>
      <c r="CH112" s="30">
        <f t="shared" si="29"/>
        <v>2</v>
      </c>
      <c r="CI112" s="30">
        <f t="shared" si="29"/>
        <v>1</v>
      </c>
      <c r="CJ112" s="30">
        <f t="shared" si="29"/>
        <v>0</v>
      </c>
      <c r="CK112" s="30">
        <f t="shared" si="29"/>
        <v>0</v>
      </c>
      <c r="CL112" s="30">
        <f t="shared" si="29"/>
        <v>1</v>
      </c>
      <c r="CM112" s="30">
        <f t="shared" si="29"/>
        <v>0</v>
      </c>
    </row>
    <row r="113" spans="2:91" x14ac:dyDescent="0.3">
      <c r="B113" s="25"/>
      <c r="C113" s="31">
        <f>COUNTIFS(C62:C99, "&gt;=5,4",C62:C99, "&lt;=5,7")</f>
        <v>0</v>
      </c>
      <c r="D113" s="31">
        <f t="shared" ref="D113:V113" si="30">COUNTIFS(D62:D99, "&gt;=5,4",D62:D99, "&lt;=5,7")</f>
        <v>3</v>
      </c>
      <c r="E113" s="31">
        <f t="shared" si="30"/>
        <v>1</v>
      </c>
      <c r="F113" s="31">
        <f t="shared" si="30"/>
        <v>3</v>
      </c>
      <c r="G113" s="31">
        <f t="shared" si="30"/>
        <v>6</v>
      </c>
      <c r="H113" s="31">
        <f t="shared" si="30"/>
        <v>2</v>
      </c>
      <c r="I113" s="31">
        <f t="shared" si="30"/>
        <v>5</v>
      </c>
      <c r="J113" s="31">
        <f t="shared" si="30"/>
        <v>4</v>
      </c>
      <c r="K113" s="31">
        <f t="shared" si="30"/>
        <v>5</v>
      </c>
      <c r="L113" s="31">
        <f t="shared" si="30"/>
        <v>0</v>
      </c>
      <c r="M113" s="31">
        <f t="shared" si="30"/>
        <v>2</v>
      </c>
      <c r="N113" s="31">
        <f t="shared" si="30"/>
        <v>6</v>
      </c>
      <c r="O113" s="31">
        <f t="shared" si="30"/>
        <v>4</v>
      </c>
      <c r="P113" s="31">
        <f t="shared" si="30"/>
        <v>2</v>
      </c>
      <c r="Q113" s="31">
        <f t="shared" si="30"/>
        <v>1</v>
      </c>
      <c r="R113" s="31">
        <f t="shared" si="30"/>
        <v>4</v>
      </c>
      <c r="S113" s="31">
        <f t="shared" si="30"/>
        <v>2</v>
      </c>
      <c r="T113" s="31">
        <f t="shared" si="30"/>
        <v>2</v>
      </c>
      <c r="U113" s="31">
        <f t="shared" si="30"/>
        <v>5</v>
      </c>
      <c r="V113" s="31">
        <f t="shared" si="30"/>
        <v>1</v>
      </c>
      <c r="Y113" s="25"/>
      <c r="Z113" s="31">
        <f>COUNTIFS(Z62:Z99, "&gt;=5,4",Z62:Z99, "&lt;=5,7")</f>
        <v>0</v>
      </c>
      <c r="AA113" s="31">
        <f t="shared" ref="AA113:AS113" si="31">COUNTIFS(AA62:AA99, "&gt;=5,4",AA62:AA99, "&lt;=5,7")</f>
        <v>0</v>
      </c>
      <c r="AB113" s="31">
        <f t="shared" si="31"/>
        <v>0</v>
      </c>
      <c r="AC113" s="31">
        <f t="shared" si="31"/>
        <v>0</v>
      </c>
      <c r="AD113" s="31">
        <f t="shared" si="31"/>
        <v>0</v>
      </c>
      <c r="AE113" s="31">
        <f t="shared" si="31"/>
        <v>0</v>
      </c>
      <c r="AF113" s="31">
        <f t="shared" si="31"/>
        <v>1</v>
      </c>
      <c r="AG113" s="31">
        <f t="shared" si="31"/>
        <v>0</v>
      </c>
      <c r="AH113" s="31">
        <f t="shared" si="31"/>
        <v>1</v>
      </c>
      <c r="AI113" s="31">
        <f t="shared" si="31"/>
        <v>0</v>
      </c>
      <c r="AJ113" s="31">
        <f t="shared" si="31"/>
        <v>0</v>
      </c>
      <c r="AK113" s="31">
        <f t="shared" si="31"/>
        <v>1</v>
      </c>
      <c r="AL113" s="31">
        <f t="shared" si="31"/>
        <v>0</v>
      </c>
      <c r="AM113" s="31">
        <f t="shared" si="31"/>
        <v>0</v>
      </c>
      <c r="AN113" s="31">
        <f t="shared" si="31"/>
        <v>0</v>
      </c>
      <c r="AO113" s="31">
        <f t="shared" si="31"/>
        <v>0</v>
      </c>
      <c r="AP113" s="31">
        <f t="shared" si="31"/>
        <v>0</v>
      </c>
      <c r="AQ113" s="31">
        <f t="shared" si="31"/>
        <v>0</v>
      </c>
      <c r="AR113" s="31">
        <f t="shared" si="31"/>
        <v>0</v>
      </c>
      <c r="AS113" s="31">
        <f t="shared" si="31"/>
        <v>0</v>
      </c>
      <c r="AV113" s="25"/>
      <c r="AW113" s="31">
        <f>COUNTIFS(AW62:AW99, "&gt;=5,4",AW62:AW99, "&lt;=5,7")</f>
        <v>0</v>
      </c>
      <c r="AX113" s="31">
        <f t="shared" ref="AX113:BP113" si="32">COUNTIFS(AX62:AX99, "&gt;=5,4",AX62:AX99, "&lt;=5,7")</f>
        <v>0</v>
      </c>
      <c r="AY113" s="31">
        <f t="shared" si="32"/>
        <v>0</v>
      </c>
      <c r="AZ113" s="31">
        <f t="shared" si="32"/>
        <v>0</v>
      </c>
      <c r="BA113" s="31">
        <f t="shared" si="32"/>
        <v>0</v>
      </c>
      <c r="BB113" s="31">
        <f t="shared" si="32"/>
        <v>0</v>
      </c>
      <c r="BC113" s="31">
        <f t="shared" si="32"/>
        <v>2</v>
      </c>
      <c r="BD113" s="31">
        <f t="shared" si="32"/>
        <v>2</v>
      </c>
      <c r="BE113" s="31">
        <f t="shared" si="32"/>
        <v>1</v>
      </c>
      <c r="BF113" s="31">
        <f t="shared" si="32"/>
        <v>0</v>
      </c>
      <c r="BG113" s="31">
        <f t="shared" si="32"/>
        <v>0</v>
      </c>
      <c r="BH113" s="31">
        <f t="shared" si="32"/>
        <v>1</v>
      </c>
      <c r="BI113" s="31">
        <f t="shared" si="32"/>
        <v>2</v>
      </c>
      <c r="BJ113" s="31">
        <f t="shared" si="32"/>
        <v>1</v>
      </c>
      <c r="BK113" s="31">
        <f t="shared" si="32"/>
        <v>0</v>
      </c>
      <c r="BL113" s="31">
        <f t="shared" si="32"/>
        <v>0</v>
      </c>
      <c r="BM113" s="31">
        <f t="shared" si="32"/>
        <v>0</v>
      </c>
      <c r="BN113" s="31">
        <f t="shared" si="32"/>
        <v>0</v>
      </c>
      <c r="BO113" s="31">
        <f t="shared" si="32"/>
        <v>1</v>
      </c>
      <c r="BP113" s="31">
        <f t="shared" si="32"/>
        <v>0</v>
      </c>
      <c r="BS113" s="25"/>
      <c r="BT113" s="31">
        <f>COUNTIFS(BT62:BT99, "&gt;=5,4",BT62:BT99, "&lt;=5,7")</f>
        <v>0</v>
      </c>
      <c r="BU113" s="31">
        <f t="shared" ref="BU113:CM113" si="33">COUNTIFS(BU62:BU99, "&gt;=5,4",BU62:BU99, "&lt;=5,7")</f>
        <v>3</v>
      </c>
      <c r="BV113" s="31">
        <f t="shared" si="33"/>
        <v>1</v>
      </c>
      <c r="BW113" s="31">
        <f t="shared" si="33"/>
        <v>3</v>
      </c>
      <c r="BX113" s="31">
        <f t="shared" si="33"/>
        <v>6</v>
      </c>
      <c r="BY113" s="31">
        <f t="shared" si="33"/>
        <v>2</v>
      </c>
      <c r="BZ113" s="31">
        <f t="shared" si="33"/>
        <v>2</v>
      </c>
      <c r="CA113" s="31">
        <f t="shared" si="33"/>
        <v>2</v>
      </c>
      <c r="CB113" s="31">
        <f t="shared" si="33"/>
        <v>3</v>
      </c>
      <c r="CC113" s="31">
        <f t="shared" si="33"/>
        <v>0</v>
      </c>
      <c r="CD113" s="31">
        <f t="shared" si="33"/>
        <v>2</v>
      </c>
      <c r="CE113" s="31">
        <f t="shared" si="33"/>
        <v>4</v>
      </c>
      <c r="CF113" s="31">
        <f t="shared" si="33"/>
        <v>2</v>
      </c>
      <c r="CG113" s="31">
        <f t="shared" si="33"/>
        <v>1</v>
      </c>
      <c r="CH113" s="31">
        <f t="shared" si="33"/>
        <v>1</v>
      </c>
      <c r="CI113" s="31">
        <f t="shared" si="33"/>
        <v>4</v>
      </c>
      <c r="CJ113" s="31">
        <f t="shared" si="33"/>
        <v>2</v>
      </c>
      <c r="CK113" s="31">
        <f t="shared" si="33"/>
        <v>2</v>
      </c>
      <c r="CL113" s="31">
        <f t="shared" si="33"/>
        <v>4</v>
      </c>
      <c r="CM113" s="31">
        <f t="shared" si="33"/>
        <v>1</v>
      </c>
    </row>
    <row r="114" spans="2:91" x14ac:dyDescent="0.3">
      <c r="B114" s="26"/>
      <c r="C114" s="31">
        <f>COUNTIFS(C62:C99, "&gt;=5,8",C62:C99, "&lt;=6,1")</f>
        <v>11</v>
      </c>
      <c r="D114" s="31">
        <f t="shared" ref="D114:V114" si="34">COUNTIFS(D62:D99, "&gt;=5,8",D62:D99, "&lt;=6,1")</f>
        <v>7</v>
      </c>
      <c r="E114" s="31">
        <f t="shared" si="34"/>
        <v>9</v>
      </c>
      <c r="F114" s="31">
        <f t="shared" si="34"/>
        <v>5</v>
      </c>
      <c r="G114" s="31">
        <f t="shared" si="34"/>
        <v>10</v>
      </c>
      <c r="H114" s="31">
        <f t="shared" si="34"/>
        <v>12</v>
      </c>
      <c r="I114" s="31">
        <f t="shared" si="34"/>
        <v>4</v>
      </c>
      <c r="J114" s="31">
        <f t="shared" si="34"/>
        <v>6</v>
      </c>
      <c r="K114" s="31">
        <f t="shared" si="34"/>
        <v>5</v>
      </c>
      <c r="L114" s="31">
        <f t="shared" si="34"/>
        <v>6</v>
      </c>
      <c r="M114" s="31">
        <f t="shared" si="34"/>
        <v>6</v>
      </c>
      <c r="N114" s="31">
        <f t="shared" si="34"/>
        <v>10</v>
      </c>
      <c r="O114" s="31">
        <f t="shared" si="34"/>
        <v>6</v>
      </c>
      <c r="P114" s="31">
        <f t="shared" si="34"/>
        <v>8</v>
      </c>
      <c r="Q114" s="31">
        <f t="shared" si="34"/>
        <v>12</v>
      </c>
      <c r="R114" s="31">
        <f t="shared" si="34"/>
        <v>5</v>
      </c>
      <c r="S114" s="31">
        <f t="shared" si="34"/>
        <v>5</v>
      </c>
      <c r="T114" s="31">
        <f t="shared" si="34"/>
        <v>8</v>
      </c>
      <c r="U114" s="31">
        <f t="shared" si="34"/>
        <v>5</v>
      </c>
      <c r="V114" s="31">
        <f t="shared" si="34"/>
        <v>6</v>
      </c>
      <c r="Y114" s="26"/>
      <c r="Z114" s="31">
        <f>COUNTIFS(Z62:Z99, "&gt;=5,8",Z62:Z99, "&lt;=6,1")</f>
        <v>3</v>
      </c>
      <c r="AA114" s="31">
        <f t="shared" ref="AA114:AS114" si="35">COUNTIFS(AA62:AA99, "&gt;=5,8",AA62:AA99, "&lt;=6,1")</f>
        <v>1</v>
      </c>
      <c r="AB114" s="31">
        <f t="shared" si="35"/>
        <v>0</v>
      </c>
      <c r="AC114" s="31">
        <f t="shared" si="35"/>
        <v>0</v>
      </c>
      <c r="AD114" s="31">
        <f t="shared" si="35"/>
        <v>0</v>
      </c>
      <c r="AE114" s="31">
        <f t="shared" si="35"/>
        <v>3</v>
      </c>
      <c r="AF114" s="31">
        <f t="shared" si="35"/>
        <v>0</v>
      </c>
      <c r="AG114" s="31">
        <f t="shared" si="35"/>
        <v>2</v>
      </c>
      <c r="AH114" s="31">
        <f t="shared" si="35"/>
        <v>1</v>
      </c>
      <c r="AI114" s="31">
        <f t="shared" si="35"/>
        <v>0</v>
      </c>
      <c r="AJ114" s="31">
        <f t="shared" si="35"/>
        <v>2</v>
      </c>
      <c r="AK114" s="31">
        <f t="shared" si="35"/>
        <v>0</v>
      </c>
      <c r="AL114" s="31">
        <f t="shared" si="35"/>
        <v>4</v>
      </c>
      <c r="AM114" s="31">
        <f t="shared" si="35"/>
        <v>2</v>
      </c>
      <c r="AN114" s="31">
        <f t="shared" si="35"/>
        <v>2</v>
      </c>
      <c r="AO114" s="31">
        <f t="shared" si="35"/>
        <v>1</v>
      </c>
      <c r="AP114" s="31">
        <f t="shared" si="35"/>
        <v>1</v>
      </c>
      <c r="AQ114" s="31">
        <f t="shared" si="35"/>
        <v>2</v>
      </c>
      <c r="AR114" s="31">
        <f t="shared" si="35"/>
        <v>1</v>
      </c>
      <c r="AS114" s="31">
        <f t="shared" si="35"/>
        <v>2</v>
      </c>
      <c r="AV114" s="26"/>
      <c r="AW114" s="31">
        <f>COUNTIFS(AW62:AW99, "&gt;=5,8",AW62:AW99, "&lt;=6,1")</f>
        <v>4</v>
      </c>
      <c r="AX114" s="31">
        <f t="shared" ref="AX114:BP114" si="36">COUNTIFS(AX62:AX99, "&gt;=5,8",AX62:AX99, "&lt;=6,1")</f>
        <v>2</v>
      </c>
      <c r="AY114" s="31">
        <f t="shared" si="36"/>
        <v>6</v>
      </c>
      <c r="AZ114" s="31">
        <f t="shared" si="36"/>
        <v>3</v>
      </c>
      <c r="BA114" s="31">
        <f t="shared" si="36"/>
        <v>6</v>
      </c>
      <c r="BB114" s="31">
        <f t="shared" si="36"/>
        <v>6</v>
      </c>
      <c r="BC114" s="31">
        <f t="shared" si="36"/>
        <v>4</v>
      </c>
      <c r="BD114" s="31">
        <f t="shared" si="36"/>
        <v>3</v>
      </c>
      <c r="BE114" s="31">
        <f t="shared" si="36"/>
        <v>3</v>
      </c>
      <c r="BF114" s="31">
        <f t="shared" si="36"/>
        <v>6</v>
      </c>
      <c r="BG114" s="31">
        <f t="shared" si="36"/>
        <v>3</v>
      </c>
      <c r="BH114" s="31">
        <f t="shared" si="36"/>
        <v>5</v>
      </c>
      <c r="BI114" s="31">
        <f t="shared" si="36"/>
        <v>2</v>
      </c>
      <c r="BJ114" s="31">
        <f t="shared" si="36"/>
        <v>5</v>
      </c>
      <c r="BK114" s="31">
        <f t="shared" si="36"/>
        <v>7</v>
      </c>
      <c r="BL114" s="31">
        <f t="shared" si="36"/>
        <v>3</v>
      </c>
      <c r="BM114" s="31">
        <f t="shared" si="36"/>
        <v>2</v>
      </c>
      <c r="BN114" s="31">
        <f t="shared" si="36"/>
        <v>5</v>
      </c>
      <c r="BO114" s="31">
        <f t="shared" si="36"/>
        <v>2</v>
      </c>
      <c r="BP114" s="31">
        <f t="shared" si="36"/>
        <v>3</v>
      </c>
      <c r="BS114" s="26"/>
      <c r="BT114" s="31">
        <f>COUNTIFS(BT62:BT99, "&gt;=5,8",BT62:BT99, "&lt;=6,1")</f>
        <v>4</v>
      </c>
      <c r="BU114" s="31">
        <f t="shared" ref="BU114:CM114" si="37">COUNTIFS(BU62:BU99, "&gt;=5,8",BU62:BU99, "&lt;=6,1")</f>
        <v>4</v>
      </c>
      <c r="BV114" s="31">
        <f t="shared" si="37"/>
        <v>3</v>
      </c>
      <c r="BW114" s="31">
        <f t="shared" si="37"/>
        <v>2</v>
      </c>
      <c r="BX114" s="31">
        <f t="shared" si="37"/>
        <v>4</v>
      </c>
      <c r="BY114" s="31">
        <f t="shared" si="37"/>
        <v>3</v>
      </c>
      <c r="BZ114" s="31">
        <f t="shared" si="37"/>
        <v>0</v>
      </c>
      <c r="CA114" s="31">
        <f t="shared" si="37"/>
        <v>1</v>
      </c>
      <c r="CB114" s="31">
        <f t="shared" si="37"/>
        <v>1</v>
      </c>
      <c r="CC114" s="31">
        <f t="shared" si="37"/>
        <v>0</v>
      </c>
      <c r="CD114" s="31">
        <f t="shared" si="37"/>
        <v>1</v>
      </c>
      <c r="CE114" s="31">
        <f t="shared" si="37"/>
        <v>5</v>
      </c>
      <c r="CF114" s="31">
        <f t="shared" si="37"/>
        <v>0</v>
      </c>
      <c r="CG114" s="31">
        <f t="shared" si="37"/>
        <v>1</v>
      </c>
      <c r="CH114" s="31">
        <f t="shared" si="37"/>
        <v>3</v>
      </c>
      <c r="CI114" s="31">
        <f t="shared" si="37"/>
        <v>1</v>
      </c>
      <c r="CJ114" s="31">
        <f t="shared" si="37"/>
        <v>2</v>
      </c>
      <c r="CK114" s="31">
        <f t="shared" si="37"/>
        <v>1</v>
      </c>
      <c r="CL114" s="31">
        <f t="shared" si="37"/>
        <v>2</v>
      </c>
      <c r="CM114" s="31">
        <f t="shared" si="37"/>
        <v>1</v>
      </c>
    </row>
    <row r="115" spans="2:91" x14ac:dyDescent="0.3">
      <c r="B115" s="27"/>
      <c r="C115" s="31">
        <f>COUNTIFS(C62:C99, "&gt;=6,2",C62:C99, "&lt;=6,5")</f>
        <v>6</v>
      </c>
      <c r="D115" s="31">
        <f t="shared" ref="D115:V115" si="38">COUNTIFS(D62:D99, "&gt;=6,2",D62:D99, "&lt;=6,5")</f>
        <v>8</v>
      </c>
      <c r="E115" s="31">
        <f t="shared" si="38"/>
        <v>8</v>
      </c>
      <c r="F115" s="31">
        <f t="shared" si="38"/>
        <v>7</v>
      </c>
      <c r="G115" s="31">
        <f t="shared" si="38"/>
        <v>3</v>
      </c>
      <c r="H115" s="31">
        <f t="shared" si="38"/>
        <v>5</v>
      </c>
      <c r="I115" s="31">
        <f t="shared" si="38"/>
        <v>8</v>
      </c>
      <c r="J115" s="31">
        <f t="shared" si="38"/>
        <v>7</v>
      </c>
      <c r="K115" s="31">
        <f t="shared" si="38"/>
        <v>8</v>
      </c>
      <c r="L115" s="31">
        <f t="shared" si="38"/>
        <v>10</v>
      </c>
      <c r="M115" s="31">
        <f t="shared" si="38"/>
        <v>11</v>
      </c>
      <c r="N115" s="31">
        <f t="shared" si="38"/>
        <v>1</v>
      </c>
      <c r="O115" s="31">
        <f t="shared" si="38"/>
        <v>8</v>
      </c>
      <c r="P115" s="31">
        <f t="shared" si="38"/>
        <v>7</v>
      </c>
      <c r="Q115" s="31">
        <f t="shared" si="38"/>
        <v>2</v>
      </c>
      <c r="R115" s="31">
        <f t="shared" si="38"/>
        <v>6</v>
      </c>
      <c r="S115" s="31">
        <f t="shared" si="38"/>
        <v>12</v>
      </c>
      <c r="T115" s="31">
        <f t="shared" si="38"/>
        <v>6</v>
      </c>
      <c r="U115" s="31">
        <f t="shared" si="38"/>
        <v>6</v>
      </c>
      <c r="V115" s="31">
        <f t="shared" si="38"/>
        <v>10</v>
      </c>
      <c r="Y115" s="27"/>
      <c r="Z115" s="31">
        <f>COUNTIFS(Z62:Z99, "&gt;=6,2",Z62:Z99, "&lt;=6,5")</f>
        <v>5</v>
      </c>
      <c r="AA115" s="31">
        <f t="shared" ref="AA115:AS115" si="39">COUNTIFS(AA62:AA99, "&gt;=6,2",AA62:AA99, "&lt;=6,5")</f>
        <v>6</v>
      </c>
      <c r="AB115" s="31">
        <f t="shared" si="39"/>
        <v>6</v>
      </c>
      <c r="AC115" s="31">
        <f t="shared" si="39"/>
        <v>5</v>
      </c>
      <c r="AD115" s="31">
        <f t="shared" si="39"/>
        <v>2</v>
      </c>
      <c r="AE115" s="31">
        <f t="shared" si="39"/>
        <v>5</v>
      </c>
      <c r="AF115" s="31">
        <f t="shared" si="39"/>
        <v>7</v>
      </c>
      <c r="AG115" s="31">
        <f t="shared" si="39"/>
        <v>6</v>
      </c>
      <c r="AH115" s="31">
        <f t="shared" si="39"/>
        <v>8</v>
      </c>
      <c r="AI115" s="31">
        <f t="shared" si="39"/>
        <v>10</v>
      </c>
      <c r="AJ115" s="31">
        <f t="shared" si="39"/>
        <v>8</v>
      </c>
      <c r="AK115" s="31">
        <f t="shared" si="39"/>
        <v>1</v>
      </c>
      <c r="AL115" s="31">
        <f t="shared" si="39"/>
        <v>7</v>
      </c>
      <c r="AM115" s="31">
        <f t="shared" si="39"/>
        <v>7</v>
      </c>
      <c r="AN115" s="31">
        <f t="shared" si="39"/>
        <v>1</v>
      </c>
      <c r="AO115" s="31">
        <f t="shared" si="39"/>
        <v>6</v>
      </c>
      <c r="AP115" s="31">
        <f t="shared" si="39"/>
        <v>9</v>
      </c>
      <c r="AQ115" s="31">
        <f t="shared" si="39"/>
        <v>6</v>
      </c>
      <c r="AR115" s="31">
        <f t="shared" si="39"/>
        <v>5</v>
      </c>
      <c r="AS115" s="31">
        <f t="shared" si="39"/>
        <v>9</v>
      </c>
      <c r="AV115" s="27"/>
      <c r="AW115" s="31">
        <f>COUNTIFS(AW62:AW99, "&gt;=6,2",AW62:AW99, "&lt;=6,5")</f>
        <v>1</v>
      </c>
      <c r="AX115" s="31">
        <f t="shared" ref="AX115:BP115" si="40">COUNTIFS(AX62:AX99, "&gt;=6,2",AX62:AX99, "&lt;=6,5")</f>
        <v>2</v>
      </c>
      <c r="AY115" s="31">
        <f t="shared" si="40"/>
        <v>2</v>
      </c>
      <c r="AZ115" s="31">
        <f t="shared" si="40"/>
        <v>2</v>
      </c>
      <c r="BA115" s="31">
        <f t="shared" si="40"/>
        <v>1</v>
      </c>
      <c r="BB115" s="31">
        <f t="shared" si="40"/>
        <v>0</v>
      </c>
      <c r="BC115" s="31">
        <f t="shared" si="40"/>
        <v>1</v>
      </c>
      <c r="BD115" s="31">
        <f t="shared" si="40"/>
        <v>1</v>
      </c>
      <c r="BE115" s="31">
        <f t="shared" si="40"/>
        <v>0</v>
      </c>
      <c r="BF115" s="31">
        <f t="shared" si="40"/>
        <v>0</v>
      </c>
      <c r="BG115" s="31">
        <f t="shared" si="40"/>
        <v>3</v>
      </c>
      <c r="BH115" s="31">
        <f t="shared" si="40"/>
        <v>0</v>
      </c>
      <c r="BI115" s="31">
        <f t="shared" si="40"/>
        <v>1</v>
      </c>
      <c r="BJ115" s="31">
        <f t="shared" si="40"/>
        <v>0</v>
      </c>
      <c r="BK115" s="31">
        <f t="shared" si="40"/>
        <v>1</v>
      </c>
      <c r="BL115" s="31">
        <f t="shared" si="40"/>
        <v>0</v>
      </c>
      <c r="BM115" s="31">
        <f t="shared" si="40"/>
        <v>3</v>
      </c>
      <c r="BN115" s="31">
        <f t="shared" si="40"/>
        <v>0</v>
      </c>
      <c r="BO115" s="31">
        <f t="shared" si="40"/>
        <v>1</v>
      </c>
      <c r="BP115" s="31">
        <f t="shared" si="40"/>
        <v>1</v>
      </c>
      <c r="BS115" s="27"/>
      <c r="BT115" s="31">
        <f>COUNTIFS(BT62:BT99, "&gt;=6,2",BT62:BT99, "&lt;=6,5")</f>
        <v>0</v>
      </c>
      <c r="BU115" s="31">
        <f t="shared" ref="BU115:CM115" si="41">COUNTIFS(BU62:BU99, "&gt;=6,2",BU62:BU99, "&lt;=6,5")</f>
        <v>0</v>
      </c>
      <c r="BV115" s="31">
        <f t="shared" si="41"/>
        <v>0</v>
      </c>
      <c r="BW115" s="31">
        <f t="shared" si="41"/>
        <v>0</v>
      </c>
      <c r="BX115" s="31">
        <f t="shared" si="41"/>
        <v>0</v>
      </c>
      <c r="BY115" s="31">
        <f t="shared" si="41"/>
        <v>0</v>
      </c>
      <c r="BZ115" s="31">
        <f t="shared" si="41"/>
        <v>0</v>
      </c>
      <c r="CA115" s="31">
        <f t="shared" si="41"/>
        <v>0</v>
      </c>
      <c r="CB115" s="31">
        <f t="shared" si="41"/>
        <v>0</v>
      </c>
      <c r="CC115" s="31">
        <f t="shared" si="41"/>
        <v>0</v>
      </c>
      <c r="CD115" s="31">
        <f t="shared" si="41"/>
        <v>0</v>
      </c>
      <c r="CE115" s="31">
        <f t="shared" si="41"/>
        <v>0</v>
      </c>
      <c r="CF115" s="31">
        <f t="shared" si="41"/>
        <v>0</v>
      </c>
      <c r="CG115" s="31">
        <f t="shared" si="41"/>
        <v>0</v>
      </c>
      <c r="CH115" s="31">
        <f t="shared" si="41"/>
        <v>0</v>
      </c>
      <c r="CI115" s="31">
        <f t="shared" si="41"/>
        <v>0</v>
      </c>
      <c r="CJ115" s="31">
        <f t="shared" si="41"/>
        <v>0</v>
      </c>
      <c r="CK115" s="31">
        <f t="shared" si="41"/>
        <v>0</v>
      </c>
      <c r="CL115" s="31">
        <f t="shared" si="41"/>
        <v>0</v>
      </c>
      <c r="CM115" s="31">
        <f t="shared" si="41"/>
        <v>0</v>
      </c>
    </row>
    <row r="116" spans="2:91" x14ac:dyDescent="0.3">
      <c r="B116" s="28"/>
      <c r="C116" s="31">
        <f>COUNTIF(C62:C99, "&gt;=6,6")</f>
        <v>2</v>
      </c>
      <c r="D116" s="31">
        <f t="shared" ref="D116:V116" si="42">COUNTIF(D62:D99, "&gt;=6,6")</f>
        <v>1</v>
      </c>
      <c r="E116" s="31">
        <f t="shared" si="42"/>
        <v>1</v>
      </c>
      <c r="F116" s="31">
        <f t="shared" si="42"/>
        <v>4</v>
      </c>
      <c r="G116" s="31">
        <f t="shared" si="42"/>
        <v>0</v>
      </c>
      <c r="H116" s="31">
        <f t="shared" si="42"/>
        <v>0</v>
      </c>
      <c r="I116" s="31">
        <f t="shared" si="42"/>
        <v>0</v>
      </c>
      <c r="J116" s="31">
        <f t="shared" si="42"/>
        <v>1</v>
      </c>
      <c r="K116" s="31">
        <f t="shared" si="42"/>
        <v>0</v>
      </c>
      <c r="L116" s="31">
        <f t="shared" si="42"/>
        <v>3</v>
      </c>
      <c r="M116" s="31">
        <f t="shared" si="42"/>
        <v>0</v>
      </c>
      <c r="N116" s="31">
        <f t="shared" si="42"/>
        <v>2</v>
      </c>
      <c r="O116" s="31">
        <f t="shared" si="42"/>
        <v>1</v>
      </c>
      <c r="P116" s="31">
        <f t="shared" si="42"/>
        <v>1</v>
      </c>
      <c r="Q116" s="31">
        <f t="shared" si="42"/>
        <v>2</v>
      </c>
      <c r="R116" s="31">
        <f t="shared" si="42"/>
        <v>3</v>
      </c>
      <c r="S116" s="31">
        <f t="shared" si="42"/>
        <v>0</v>
      </c>
      <c r="T116" s="31">
        <f t="shared" si="42"/>
        <v>3</v>
      </c>
      <c r="U116" s="31">
        <f t="shared" si="42"/>
        <v>2</v>
      </c>
      <c r="V116" s="31">
        <f t="shared" si="42"/>
        <v>2</v>
      </c>
      <c r="Y116" s="28"/>
      <c r="Z116" s="31">
        <f>COUNTIF(Z62:Z99, "&gt;=6,6")</f>
        <v>1</v>
      </c>
      <c r="AA116" s="31">
        <f t="shared" ref="AA116:AS116" si="43">COUNTIF(AA62:AA99, "&gt;=6,6")</f>
        <v>1</v>
      </c>
      <c r="AB116" s="31">
        <f t="shared" si="43"/>
        <v>1</v>
      </c>
      <c r="AC116" s="31">
        <f t="shared" si="43"/>
        <v>4</v>
      </c>
      <c r="AD116" s="31">
        <f t="shared" si="43"/>
        <v>0</v>
      </c>
      <c r="AE116" s="31">
        <f t="shared" si="43"/>
        <v>0</v>
      </c>
      <c r="AF116" s="31">
        <f t="shared" si="43"/>
        <v>0</v>
      </c>
      <c r="AG116" s="31">
        <f t="shared" si="43"/>
        <v>1</v>
      </c>
      <c r="AH116" s="31">
        <f t="shared" si="43"/>
        <v>0</v>
      </c>
      <c r="AI116" s="31">
        <f t="shared" si="43"/>
        <v>3</v>
      </c>
      <c r="AJ116" s="31">
        <f t="shared" si="43"/>
        <v>0</v>
      </c>
      <c r="AK116" s="31">
        <f t="shared" si="43"/>
        <v>2</v>
      </c>
      <c r="AL116" s="31">
        <f t="shared" si="43"/>
        <v>1</v>
      </c>
      <c r="AM116" s="31">
        <f t="shared" si="43"/>
        <v>1</v>
      </c>
      <c r="AN116" s="31">
        <f t="shared" si="43"/>
        <v>2</v>
      </c>
      <c r="AO116" s="31">
        <f t="shared" si="43"/>
        <v>3</v>
      </c>
      <c r="AP116" s="31">
        <f t="shared" si="43"/>
        <v>0</v>
      </c>
      <c r="AQ116" s="31">
        <f t="shared" si="43"/>
        <v>2</v>
      </c>
      <c r="AR116" s="31">
        <f t="shared" si="43"/>
        <v>2</v>
      </c>
      <c r="AS116" s="31">
        <f t="shared" si="43"/>
        <v>2</v>
      </c>
      <c r="AV116" s="28"/>
      <c r="AW116" s="31">
        <f>COUNTIF(AW62:AW99, "&gt;=6,6")</f>
        <v>1</v>
      </c>
      <c r="AX116" s="31">
        <f t="shared" ref="AX116:BP116" si="44">COUNTIF(AX62:AX99, "&gt;=6,6")</f>
        <v>0</v>
      </c>
      <c r="AY116" s="31">
        <f t="shared" si="44"/>
        <v>0</v>
      </c>
      <c r="AZ116" s="31">
        <f t="shared" si="44"/>
        <v>0</v>
      </c>
      <c r="BA116" s="31">
        <f t="shared" si="44"/>
        <v>0</v>
      </c>
      <c r="BB116" s="31">
        <f t="shared" si="44"/>
        <v>0</v>
      </c>
      <c r="BC116" s="31">
        <f t="shared" si="44"/>
        <v>0</v>
      </c>
      <c r="BD116" s="31">
        <f t="shared" si="44"/>
        <v>0</v>
      </c>
      <c r="BE116" s="31">
        <f t="shared" si="44"/>
        <v>0</v>
      </c>
      <c r="BF116" s="31">
        <f t="shared" si="44"/>
        <v>0</v>
      </c>
      <c r="BG116" s="31">
        <f t="shared" si="44"/>
        <v>0</v>
      </c>
      <c r="BH116" s="31">
        <f t="shared" si="44"/>
        <v>0</v>
      </c>
      <c r="BI116" s="31">
        <f t="shared" si="44"/>
        <v>0</v>
      </c>
      <c r="BJ116" s="31">
        <f t="shared" si="44"/>
        <v>0</v>
      </c>
      <c r="BK116" s="31">
        <f t="shared" si="44"/>
        <v>0</v>
      </c>
      <c r="BL116" s="31">
        <f t="shared" si="44"/>
        <v>0</v>
      </c>
      <c r="BM116" s="31">
        <f t="shared" si="44"/>
        <v>0</v>
      </c>
      <c r="BN116" s="31">
        <f t="shared" si="44"/>
        <v>0</v>
      </c>
      <c r="BO116" s="31">
        <f t="shared" si="44"/>
        <v>0</v>
      </c>
      <c r="BP116" s="31">
        <f t="shared" si="44"/>
        <v>0</v>
      </c>
      <c r="BS116" s="28"/>
      <c r="BT116" s="31">
        <f>COUNTIF(BT62:BT99, "&gt;=6,6")</f>
        <v>0</v>
      </c>
      <c r="BU116" s="31">
        <f t="shared" ref="BU116:CM116" si="45">COUNTIF(BU62:BU99, "&gt;=6,6")</f>
        <v>0</v>
      </c>
      <c r="BV116" s="31">
        <f t="shared" si="45"/>
        <v>0</v>
      </c>
      <c r="BW116" s="31">
        <f t="shared" si="45"/>
        <v>0</v>
      </c>
      <c r="BX116" s="31">
        <f t="shared" si="45"/>
        <v>0</v>
      </c>
      <c r="BY116" s="31">
        <f t="shared" si="45"/>
        <v>0</v>
      </c>
      <c r="BZ116" s="31">
        <f t="shared" si="45"/>
        <v>0</v>
      </c>
      <c r="CA116" s="31">
        <f t="shared" si="45"/>
        <v>0</v>
      </c>
      <c r="CB116" s="31">
        <f t="shared" si="45"/>
        <v>0</v>
      </c>
      <c r="CC116" s="31">
        <f t="shared" si="45"/>
        <v>0</v>
      </c>
      <c r="CD116" s="31">
        <f t="shared" si="45"/>
        <v>0</v>
      </c>
      <c r="CE116" s="31">
        <f t="shared" si="45"/>
        <v>0</v>
      </c>
      <c r="CF116" s="31">
        <f t="shared" si="45"/>
        <v>0</v>
      </c>
      <c r="CG116" s="31">
        <f t="shared" si="45"/>
        <v>0</v>
      </c>
      <c r="CH116" s="31">
        <f t="shared" si="45"/>
        <v>0</v>
      </c>
      <c r="CI116" s="31">
        <f t="shared" si="45"/>
        <v>0</v>
      </c>
      <c r="CJ116" s="31">
        <f t="shared" si="45"/>
        <v>0</v>
      </c>
      <c r="CK116" s="31">
        <f t="shared" si="45"/>
        <v>1</v>
      </c>
      <c r="CL116" s="31">
        <f t="shared" si="45"/>
        <v>0</v>
      </c>
      <c r="CM116" s="31">
        <f t="shared" si="45"/>
        <v>0</v>
      </c>
    </row>
    <row r="117" spans="2:91" x14ac:dyDescent="0.3">
      <c r="C117" s="17">
        <f t="shared" ref="C117" si="46">SUM(C112:C116)</f>
        <v>19</v>
      </c>
      <c r="D117" s="17">
        <f t="shared" ref="D117:V117" si="47">SUM(D112:D116)</f>
        <v>19</v>
      </c>
      <c r="E117" s="17">
        <f t="shared" si="47"/>
        <v>19</v>
      </c>
      <c r="F117" s="17">
        <f t="shared" si="47"/>
        <v>19</v>
      </c>
      <c r="G117" s="17">
        <f t="shared" si="47"/>
        <v>19</v>
      </c>
      <c r="H117" s="17">
        <f t="shared" si="47"/>
        <v>19</v>
      </c>
      <c r="I117" s="17">
        <f t="shared" si="47"/>
        <v>19</v>
      </c>
      <c r="J117" s="17">
        <f t="shared" si="47"/>
        <v>19</v>
      </c>
      <c r="K117" s="17">
        <f t="shared" si="47"/>
        <v>19</v>
      </c>
      <c r="L117" s="17">
        <f t="shared" si="47"/>
        <v>19</v>
      </c>
      <c r="M117" s="17">
        <f t="shared" si="47"/>
        <v>19</v>
      </c>
      <c r="N117" s="17">
        <f t="shared" si="47"/>
        <v>19</v>
      </c>
      <c r="O117" s="17">
        <f t="shared" si="47"/>
        <v>19</v>
      </c>
      <c r="P117" s="17">
        <f t="shared" si="47"/>
        <v>19</v>
      </c>
      <c r="Q117" s="17">
        <f t="shared" si="47"/>
        <v>19</v>
      </c>
      <c r="R117" s="17">
        <f t="shared" si="47"/>
        <v>19</v>
      </c>
      <c r="S117" s="17">
        <f t="shared" si="47"/>
        <v>19</v>
      </c>
      <c r="T117" s="17">
        <f t="shared" si="47"/>
        <v>19</v>
      </c>
      <c r="U117" s="17">
        <f t="shared" si="47"/>
        <v>19</v>
      </c>
      <c r="V117" s="17">
        <f t="shared" si="47"/>
        <v>19</v>
      </c>
      <c r="Y117" s="23"/>
      <c r="Z117" s="17">
        <f t="shared" ref="Z117:AS117" si="48">SUM(Z112:Z116)</f>
        <v>9</v>
      </c>
      <c r="AA117" s="17">
        <f t="shared" si="48"/>
        <v>8</v>
      </c>
      <c r="AB117" s="17">
        <f t="shared" si="48"/>
        <v>7</v>
      </c>
      <c r="AC117" s="17">
        <f t="shared" si="48"/>
        <v>9</v>
      </c>
      <c r="AD117" s="17">
        <f t="shared" si="48"/>
        <v>2</v>
      </c>
      <c r="AE117" s="17">
        <f t="shared" si="48"/>
        <v>8</v>
      </c>
      <c r="AF117" s="17">
        <f t="shared" si="48"/>
        <v>8</v>
      </c>
      <c r="AG117" s="17">
        <f t="shared" si="48"/>
        <v>9</v>
      </c>
      <c r="AH117" s="17">
        <f t="shared" si="48"/>
        <v>10</v>
      </c>
      <c r="AI117" s="17">
        <f t="shared" si="48"/>
        <v>13</v>
      </c>
      <c r="AJ117" s="17">
        <f t="shared" si="48"/>
        <v>10</v>
      </c>
      <c r="AK117" s="17">
        <f t="shared" si="48"/>
        <v>4</v>
      </c>
      <c r="AL117" s="17">
        <f t="shared" si="48"/>
        <v>12</v>
      </c>
      <c r="AM117" s="17">
        <f t="shared" si="48"/>
        <v>10</v>
      </c>
      <c r="AN117" s="17">
        <f t="shared" si="48"/>
        <v>5</v>
      </c>
      <c r="AO117" s="17">
        <f t="shared" si="48"/>
        <v>10</v>
      </c>
      <c r="AP117" s="17">
        <f t="shared" si="48"/>
        <v>10</v>
      </c>
      <c r="AQ117" s="17">
        <f t="shared" si="48"/>
        <v>10</v>
      </c>
      <c r="AR117" s="17">
        <f t="shared" si="48"/>
        <v>8</v>
      </c>
      <c r="AS117" s="17">
        <f t="shared" si="48"/>
        <v>13</v>
      </c>
      <c r="AV117" s="23"/>
      <c r="AW117" s="17">
        <f t="shared" ref="AW117:BP117" si="49">SUM(AW112:AW116)</f>
        <v>6</v>
      </c>
      <c r="AX117" s="17">
        <f t="shared" si="49"/>
        <v>4</v>
      </c>
      <c r="AY117" s="17">
        <f t="shared" si="49"/>
        <v>8</v>
      </c>
      <c r="AZ117" s="17">
        <f t="shared" si="49"/>
        <v>5</v>
      </c>
      <c r="BA117" s="17">
        <f t="shared" si="49"/>
        <v>7</v>
      </c>
      <c r="BB117" s="17">
        <f t="shared" si="49"/>
        <v>6</v>
      </c>
      <c r="BC117" s="17">
        <f t="shared" si="49"/>
        <v>7</v>
      </c>
      <c r="BD117" s="17">
        <f t="shared" si="49"/>
        <v>6</v>
      </c>
      <c r="BE117" s="17">
        <f t="shared" si="49"/>
        <v>4</v>
      </c>
      <c r="BF117" s="17">
        <f t="shared" si="49"/>
        <v>6</v>
      </c>
      <c r="BG117" s="17">
        <f t="shared" si="49"/>
        <v>6</v>
      </c>
      <c r="BH117" s="17">
        <f t="shared" si="49"/>
        <v>6</v>
      </c>
      <c r="BI117" s="17">
        <f t="shared" si="49"/>
        <v>5</v>
      </c>
      <c r="BJ117" s="17">
        <f t="shared" si="49"/>
        <v>6</v>
      </c>
      <c r="BK117" s="17">
        <f t="shared" si="49"/>
        <v>8</v>
      </c>
      <c r="BL117" s="17">
        <f t="shared" si="49"/>
        <v>3</v>
      </c>
      <c r="BM117" s="17">
        <f t="shared" si="49"/>
        <v>5</v>
      </c>
      <c r="BN117" s="17">
        <f t="shared" si="49"/>
        <v>5</v>
      </c>
      <c r="BO117" s="17">
        <f t="shared" si="49"/>
        <v>4</v>
      </c>
      <c r="BP117" s="17">
        <f t="shared" si="49"/>
        <v>4</v>
      </c>
      <c r="BS117" s="23"/>
      <c r="BT117" s="17">
        <f t="shared" ref="BT117:CM117" si="50">SUM(BT112:BT116)</f>
        <v>4</v>
      </c>
      <c r="BU117" s="17">
        <f t="shared" si="50"/>
        <v>7</v>
      </c>
      <c r="BV117" s="17">
        <f t="shared" si="50"/>
        <v>4</v>
      </c>
      <c r="BW117" s="17">
        <f t="shared" si="50"/>
        <v>5</v>
      </c>
      <c r="BX117" s="17">
        <f t="shared" si="50"/>
        <v>10</v>
      </c>
      <c r="BY117" s="17">
        <f t="shared" si="50"/>
        <v>5</v>
      </c>
      <c r="BZ117" s="17">
        <f t="shared" si="50"/>
        <v>4</v>
      </c>
      <c r="CA117" s="17">
        <f t="shared" si="50"/>
        <v>4</v>
      </c>
      <c r="CB117" s="17">
        <f t="shared" si="50"/>
        <v>5</v>
      </c>
      <c r="CC117" s="17">
        <f t="shared" si="50"/>
        <v>0</v>
      </c>
      <c r="CD117" s="17">
        <f t="shared" si="50"/>
        <v>3</v>
      </c>
      <c r="CE117" s="17">
        <f t="shared" si="50"/>
        <v>9</v>
      </c>
      <c r="CF117" s="17">
        <f t="shared" si="50"/>
        <v>2</v>
      </c>
      <c r="CG117" s="17">
        <f t="shared" si="50"/>
        <v>3</v>
      </c>
      <c r="CH117" s="17">
        <f t="shared" si="50"/>
        <v>6</v>
      </c>
      <c r="CI117" s="17">
        <f t="shared" si="50"/>
        <v>6</v>
      </c>
      <c r="CJ117" s="17">
        <f t="shared" si="50"/>
        <v>4</v>
      </c>
      <c r="CK117" s="17">
        <f t="shared" si="50"/>
        <v>4</v>
      </c>
      <c r="CL117" s="17">
        <f t="shared" si="50"/>
        <v>7</v>
      </c>
      <c r="CM117" s="17">
        <f t="shared" si="50"/>
        <v>2</v>
      </c>
    </row>
    <row r="118" spans="2:91" x14ac:dyDescent="0.3">
      <c r="C118" s="19">
        <f>Z117+AW117+BT117</f>
        <v>19</v>
      </c>
      <c r="D118" s="19">
        <f t="shared" ref="D118:V118" si="51">AA117+AX117+BU117</f>
        <v>19</v>
      </c>
      <c r="E118" s="19">
        <f t="shared" si="51"/>
        <v>19</v>
      </c>
      <c r="F118" s="19">
        <f t="shared" si="51"/>
        <v>19</v>
      </c>
      <c r="G118" s="19">
        <f t="shared" si="51"/>
        <v>19</v>
      </c>
      <c r="H118" s="19">
        <f t="shared" si="51"/>
        <v>19</v>
      </c>
      <c r="I118" s="19">
        <f t="shared" si="51"/>
        <v>19</v>
      </c>
      <c r="J118" s="19">
        <f t="shared" si="51"/>
        <v>19</v>
      </c>
      <c r="K118" s="19">
        <f t="shared" si="51"/>
        <v>19</v>
      </c>
      <c r="L118" s="19">
        <f t="shared" si="51"/>
        <v>19</v>
      </c>
      <c r="M118" s="19">
        <f t="shared" si="51"/>
        <v>19</v>
      </c>
      <c r="N118" s="19">
        <f t="shared" si="51"/>
        <v>19</v>
      </c>
      <c r="O118" s="19">
        <f t="shared" si="51"/>
        <v>19</v>
      </c>
      <c r="P118" s="19">
        <f t="shared" si="51"/>
        <v>19</v>
      </c>
      <c r="Q118" s="19">
        <f t="shared" si="51"/>
        <v>19</v>
      </c>
      <c r="R118" s="19">
        <f t="shared" si="51"/>
        <v>19</v>
      </c>
      <c r="S118" s="19">
        <f t="shared" si="51"/>
        <v>19</v>
      </c>
      <c r="T118" s="19">
        <f t="shared" si="51"/>
        <v>19</v>
      </c>
      <c r="U118" s="19">
        <f t="shared" si="51"/>
        <v>19</v>
      </c>
      <c r="V118" s="19">
        <f t="shared" si="51"/>
        <v>19</v>
      </c>
    </row>
    <row r="120" spans="2:91" x14ac:dyDescent="0.3">
      <c r="B120" s="23" t="s">
        <v>25</v>
      </c>
      <c r="C120" s="21" t="s">
        <v>0</v>
      </c>
      <c r="D120" s="21" t="s">
        <v>1</v>
      </c>
      <c r="E120" s="21" t="s">
        <v>2</v>
      </c>
      <c r="F120" s="21" t="s">
        <v>3</v>
      </c>
      <c r="G120" s="21" t="s">
        <v>4</v>
      </c>
      <c r="H120" s="21" t="s">
        <v>5</v>
      </c>
      <c r="I120" s="21" t="s">
        <v>6</v>
      </c>
      <c r="J120" s="21" t="s">
        <v>7</v>
      </c>
      <c r="K120" s="21" t="s">
        <v>8</v>
      </c>
      <c r="L120" s="21" t="s">
        <v>9</v>
      </c>
      <c r="M120" s="21" t="s">
        <v>10</v>
      </c>
      <c r="N120" s="21" t="s">
        <v>11</v>
      </c>
      <c r="O120" s="21" t="s">
        <v>12</v>
      </c>
      <c r="P120" s="21" t="s">
        <v>13</v>
      </c>
      <c r="Q120" s="21" t="s">
        <v>14</v>
      </c>
      <c r="R120" s="21" t="s">
        <v>15</v>
      </c>
      <c r="S120" s="21" t="s">
        <v>16</v>
      </c>
      <c r="T120" s="21" t="s">
        <v>17</v>
      </c>
      <c r="U120" s="21" t="s">
        <v>18</v>
      </c>
      <c r="V120" s="21" t="s">
        <v>19</v>
      </c>
      <c r="Y120" s="23" t="s">
        <v>26</v>
      </c>
      <c r="Z120" s="21" t="s">
        <v>0</v>
      </c>
      <c r="AA120" s="21" t="s">
        <v>1</v>
      </c>
      <c r="AB120" s="21" t="s">
        <v>2</v>
      </c>
      <c r="AC120" s="21" t="s">
        <v>3</v>
      </c>
      <c r="AD120" s="21" t="s">
        <v>4</v>
      </c>
      <c r="AE120" s="21" t="s">
        <v>5</v>
      </c>
      <c r="AF120" s="21" t="s">
        <v>6</v>
      </c>
      <c r="AG120" s="21" t="s">
        <v>7</v>
      </c>
      <c r="AH120" s="21" t="s">
        <v>8</v>
      </c>
      <c r="AI120" s="21" t="s">
        <v>9</v>
      </c>
      <c r="AJ120" s="21" t="s">
        <v>10</v>
      </c>
      <c r="AK120" s="21" t="s">
        <v>11</v>
      </c>
      <c r="AL120" s="21" t="s">
        <v>12</v>
      </c>
      <c r="AM120" s="21" t="s">
        <v>13</v>
      </c>
      <c r="AN120" s="21" t="s">
        <v>14</v>
      </c>
      <c r="AO120" s="21" t="s">
        <v>15</v>
      </c>
      <c r="AP120" s="21" t="s">
        <v>16</v>
      </c>
      <c r="AQ120" s="21" t="s">
        <v>17</v>
      </c>
      <c r="AR120" s="21" t="s">
        <v>18</v>
      </c>
      <c r="AS120" s="21" t="s">
        <v>19</v>
      </c>
      <c r="AV120" s="23" t="s">
        <v>27</v>
      </c>
      <c r="AW120" s="21" t="s">
        <v>0</v>
      </c>
      <c r="AX120" s="21" t="s">
        <v>1</v>
      </c>
      <c r="AY120" s="21" t="s">
        <v>2</v>
      </c>
      <c r="AZ120" s="21" t="s">
        <v>3</v>
      </c>
      <c r="BA120" s="21" t="s">
        <v>4</v>
      </c>
      <c r="BB120" s="21" t="s">
        <v>5</v>
      </c>
      <c r="BC120" s="21" t="s">
        <v>6</v>
      </c>
      <c r="BD120" s="21" t="s">
        <v>7</v>
      </c>
      <c r="BE120" s="21" t="s">
        <v>8</v>
      </c>
      <c r="BF120" s="21" t="s">
        <v>9</v>
      </c>
      <c r="BG120" s="21" t="s">
        <v>10</v>
      </c>
      <c r="BH120" s="21" t="s">
        <v>11</v>
      </c>
      <c r="BI120" s="21" t="s">
        <v>12</v>
      </c>
      <c r="BJ120" s="21" t="s">
        <v>13</v>
      </c>
      <c r="BK120" s="21" t="s">
        <v>14</v>
      </c>
      <c r="BL120" s="21" t="s">
        <v>15</v>
      </c>
      <c r="BM120" s="21" t="s">
        <v>16</v>
      </c>
      <c r="BN120" s="21" t="s">
        <v>17</v>
      </c>
      <c r="BO120" s="21" t="s">
        <v>18</v>
      </c>
      <c r="BP120" s="21" t="s">
        <v>19</v>
      </c>
      <c r="BS120" s="23" t="s">
        <v>28</v>
      </c>
      <c r="BT120" s="21" t="s">
        <v>0</v>
      </c>
      <c r="BU120" s="21" t="s">
        <v>1</v>
      </c>
      <c r="BV120" s="21" t="s">
        <v>2</v>
      </c>
      <c r="BW120" s="21" t="s">
        <v>3</v>
      </c>
      <c r="BX120" s="21" t="s">
        <v>4</v>
      </c>
      <c r="BY120" s="21" t="s">
        <v>5</v>
      </c>
      <c r="BZ120" s="21" t="s">
        <v>6</v>
      </c>
      <c r="CA120" s="21" t="s">
        <v>7</v>
      </c>
      <c r="CB120" s="21" t="s">
        <v>8</v>
      </c>
      <c r="CC120" s="21" t="s">
        <v>9</v>
      </c>
      <c r="CD120" s="21" t="s">
        <v>10</v>
      </c>
      <c r="CE120" s="21" t="s">
        <v>11</v>
      </c>
      <c r="CF120" s="21" t="s">
        <v>12</v>
      </c>
      <c r="CG120" s="21" t="s">
        <v>13</v>
      </c>
      <c r="CH120" s="21" t="s">
        <v>14</v>
      </c>
      <c r="CI120" s="21" t="s">
        <v>15</v>
      </c>
      <c r="CJ120" s="21" t="s">
        <v>16</v>
      </c>
      <c r="CK120" s="21" t="s">
        <v>17</v>
      </c>
      <c r="CL120" s="21" t="s">
        <v>18</v>
      </c>
      <c r="CM120" s="21" t="s">
        <v>19</v>
      </c>
    </row>
    <row r="121" spans="2:91" x14ac:dyDescent="0.3">
      <c r="B121" s="12">
        <v>1</v>
      </c>
      <c r="C121" s="14" t="str">
        <f>IF(squadre!C3=0, C3, "-")</f>
        <v>-</v>
      </c>
      <c r="D121" s="14" t="str">
        <f>IF(squadre!D3=0, D3, "-")</f>
        <v>-</v>
      </c>
      <c r="E121" s="14" t="str">
        <f>IF(squadre!E3=0, E3, "-")</f>
        <v>-</v>
      </c>
      <c r="F121" s="14">
        <f>IF(squadre!F3=0, F3, "-")</f>
        <v>5.5</v>
      </c>
      <c r="G121" s="14">
        <f>IF(squadre!G3=0, G3, "-")</f>
        <v>6</v>
      </c>
      <c r="H121" s="14">
        <f>IF(squadre!H3=0, H3, "-")</f>
        <v>6.2</v>
      </c>
      <c r="I121" s="14">
        <f>IF(squadre!I3=0, I3, "-")</f>
        <v>5.4</v>
      </c>
      <c r="J121" s="14">
        <f>IF(squadre!J3=0, J3, "-")</f>
        <v>6.3</v>
      </c>
      <c r="K121" s="14" t="str">
        <f>IF(squadre!K3=0, K3, "-")</f>
        <v>-</v>
      </c>
      <c r="L121" s="14">
        <f>IF(squadre!L3=0, L3, "-")</f>
        <v>6.3</v>
      </c>
      <c r="M121" s="14" t="str">
        <f>IF(squadre!M3=0, M3, "-")</f>
        <v>-</v>
      </c>
      <c r="N121" s="14">
        <f>IF(squadre!N3=0, N3, "-")</f>
        <v>5.9</v>
      </c>
      <c r="O121" s="14">
        <f>IF(squadre!O3=0, O3, "-")</f>
        <v>6</v>
      </c>
      <c r="P121" s="14" t="str">
        <f>IF(squadre!P3=0, P3, "-")</f>
        <v>-</v>
      </c>
      <c r="Q121" s="14" t="str">
        <f>IF(squadre!Q3=0, Q3, "-")</f>
        <v>-</v>
      </c>
      <c r="R121" s="14">
        <f>IF(squadre!R3=0, R3, "-")</f>
        <v>5.6</v>
      </c>
      <c r="S121" s="14" t="str">
        <f>IF(squadre!S3=0, S3, "-")</f>
        <v>-</v>
      </c>
      <c r="T121" s="14">
        <f>IF(squadre!T3=0, T3, "-")</f>
        <v>6.5</v>
      </c>
      <c r="U121" s="14" t="str">
        <f>IF(squadre!U3=0, U3, "-")</f>
        <v>-</v>
      </c>
      <c r="V121" s="14" t="str">
        <f>IF(squadre!V3=0, V3, "-")</f>
        <v>-</v>
      </c>
      <c r="Y121" s="12">
        <v>1</v>
      </c>
      <c r="Z121" s="14" t="str">
        <f>IF(squadre!BC3="0v", C3, "-")</f>
        <v>-</v>
      </c>
      <c r="AA121" s="14" t="str">
        <f>IF(squadre!BD3="0v", D3, "-")</f>
        <v>-</v>
      </c>
      <c r="AB121" s="14" t="str">
        <f>IF(squadre!BE3="0v", E3, "-")</f>
        <v>-</v>
      </c>
      <c r="AC121" s="14" t="str">
        <f>IF(squadre!BF3="0v", F3, "-")</f>
        <v>-</v>
      </c>
      <c r="AD121" s="14" t="str">
        <f>IF(squadre!BG3="0v", G3, "-")</f>
        <v>-</v>
      </c>
      <c r="AE121" s="14" t="str">
        <f>IF(squadre!BH3="0v", H3, "-")</f>
        <v>-</v>
      </c>
      <c r="AF121" s="14" t="str">
        <f>IF(squadre!BI3="0v", I3, "-")</f>
        <v>-</v>
      </c>
      <c r="AG121" s="14" t="str">
        <f>IF(squadre!BJ3="0v", J3, "-")</f>
        <v>-</v>
      </c>
      <c r="AH121" s="14" t="str">
        <f>IF(squadre!BK3="0v", K3, "-")</f>
        <v>-</v>
      </c>
      <c r="AI121" s="14" t="str">
        <f>IF(squadre!BL3="0v", L3, "-")</f>
        <v>-</v>
      </c>
      <c r="AJ121" s="14" t="str">
        <f>IF(squadre!BM3="0v", M3, "-")</f>
        <v>-</v>
      </c>
      <c r="AK121" s="14" t="str">
        <f>IF(squadre!BN3="0v", N3, "-")</f>
        <v>-</v>
      </c>
      <c r="AL121" s="14">
        <f>IF(squadre!BO3="0v", O3, "-")</f>
        <v>6</v>
      </c>
      <c r="AM121" s="14" t="str">
        <f>IF(squadre!BP3="0v", P3, "-")</f>
        <v>-</v>
      </c>
      <c r="AN121" s="14" t="str">
        <f>IF(squadre!BQ3="0v", Q3, "-")</f>
        <v>-</v>
      </c>
      <c r="AO121" s="14" t="str">
        <f>IF(squadre!BR3="0v", R3, "-")</f>
        <v>-</v>
      </c>
      <c r="AP121" s="14" t="str">
        <f>IF(squadre!BS3="0v", S3, "-")</f>
        <v>-</v>
      </c>
      <c r="AQ121" s="14">
        <f>IF(squadre!BT3="0v", T3, "-")</f>
        <v>6.5</v>
      </c>
      <c r="AR121" s="14" t="str">
        <f>IF(squadre!BU3="0v", U3, "-")</f>
        <v>-</v>
      </c>
      <c r="AS121" s="14" t="str">
        <f>IF(squadre!BV3="0v", V3, "-")</f>
        <v>-</v>
      </c>
      <c r="AV121" s="12">
        <v>1</v>
      </c>
      <c r="AW121" s="14" t="str">
        <f>IF(squadre!BC3="0p", C3, "-")</f>
        <v>-</v>
      </c>
      <c r="AX121" s="14" t="str">
        <f>IF(squadre!BD3="0p", D3, "-")</f>
        <v>-</v>
      </c>
      <c r="AY121" s="14" t="str">
        <f>IF(squadre!BE3="0p", E3, "-")</f>
        <v>-</v>
      </c>
      <c r="AZ121" s="14">
        <f>IF(squadre!BF3="0p", F3, "-")</f>
        <v>5.5</v>
      </c>
      <c r="BA121" s="14" t="str">
        <f>IF(squadre!BG3="0p", G3, "-")</f>
        <v>-</v>
      </c>
      <c r="BB121" s="14">
        <f>IF(squadre!BH3="0p", H3, "-")</f>
        <v>6.2</v>
      </c>
      <c r="BC121" s="14">
        <f>IF(squadre!BI3="0p", I3, "-")</f>
        <v>5.4</v>
      </c>
      <c r="BD121" s="14" t="str">
        <f>IF(squadre!BJ3="0p", J3, "-")</f>
        <v>-</v>
      </c>
      <c r="BE121" s="14" t="str">
        <f>IF(squadre!BK3="0p", K3, "-")</f>
        <v>-</v>
      </c>
      <c r="BF121" s="14">
        <f>IF(squadre!BL3="0p", L3, "-")</f>
        <v>6.3</v>
      </c>
      <c r="BG121" s="14" t="str">
        <f>IF(squadre!BM3="0p", M3, "-")</f>
        <v>-</v>
      </c>
      <c r="BH121" s="14" t="str">
        <f>IF(squadre!BN3="0p", N3, "-")</f>
        <v>-</v>
      </c>
      <c r="BI121" s="14" t="str">
        <f>IF(squadre!BO3="0p", O3, "-")</f>
        <v>-</v>
      </c>
      <c r="BJ121" s="14" t="str">
        <f>IF(squadre!BP3="0p", P3, "-")</f>
        <v>-</v>
      </c>
      <c r="BK121" s="14" t="str">
        <f>IF(squadre!BQ3="0p", Q3, "-")</f>
        <v>-</v>
      </c>
      <c r="BL121" s="14">
        <f>IF(squadre!BR3="0p", R3, "-")</f>
        <v>5.6</v>
      </c>
      <c r="BM121" s="14" t="str">
        <f>IF(squadre!BS3="0p", S3, "-")</f>
        <v>-</v>
      </c>
      <c r="BN121" s="14" t="str">
        <f>IF(squadre!BT3="0p", T3, "-")</f>
        <v>-</v>
      </c>
      <c r="BO121" s="14" t="str">
        <f>IF(squadre!BU3="0p", U3, "-")</f>
        <v>-</v>
      </c>
      <c r="BP121" s="14" t="str">
        <f>IF(squadre!BV3="0p", V3, "-")</f>
        <v>-</v>
      </c>
      <c r="BS121" s="12">
        <v>1</v>
      </c>
      <c r="BT121" s="14" t="str">
        <f>IF(squadre!BC3="0s", C3, "-")</f>
        <v>-</v>
      </c>
      <c r="BU121" s="14" t="str">
        <f>IF(squadre!BD3="0s", D3, "-")</f>
        <v>-</v>
      </c>
      <c r="BV121" s="14" t="str">
        <f>IF(squadre!BE3="0s", E3, "-")</f>
        <v>-</v>
      </c>
      <c r="BW121" s="14" t="str">
        <f>IF(squadre!BF3="0s", F3, "-")</f>
        <v>-</v>
      </c>
      <c r="BX121" s="14">
        <f>IF(squadre!BG3="0s", G3, "-")</f>
        <v>6</v>
      </c>
      <c r="BY121" s="14" t="str">
        <f>IF(squadre!BH3="0s", H3, "-")</f>
        <v>-</v>
      </c>
      <c r="BZ121" s="14" t="str">
        <f>IF(squadre!BI3="0s", I3, "-")</f>
        <v>-</v>
      </c>
      <c r="CA121" s="14">
        <f>IF(squadre!BJ3="0s", J3, "-")</f>
        <v>6.3</v>
      </c>
      <c r="CB121" s="14" t="str">
        <f>IF(squadre!BK3="0s", K3, "-")</f>
        <v>-</v>
      </c>
      <c r="CC121" s="14" t="str">
        <f>IF(squadre!BL3="0s", L3, "-")</f>
        <v>-</v>
      </c>
      <c r="CD121" s="14" t="str">
        <f>IF(squadre!BM3="0s", M3, "-")</f>
        <v>-</v>
      </c>
      <c r="CE121" s="14">
        <f>IF(squadre!BN3="0s", N3, "-")</f>
        <v>5.9</v>
      </c>
      <c r="CF121" s="14" t="str">
        <f>IF(squadre!BO3="0s", O3, "-")</f>
        <v>-</v>
      </c>
      <c r="CG121" s="14" t="str">
        <f>IF(squadre!BP3="0s", P3, "-")</f>
        <v>-</v>
      </c>
      <c r="CH121" s="14" t="str">
        <f>IF(squadre!BQ3="0s", Q3, "-")</f>
        <v>-</v>
      </c>
      <c r="CI121" s="14" t="str">
        <f>IF(squadre!BR3="0s", R3, "-")</f>
        <v>-</v>
      </c>
      <c r="CJ121" s="14" t="str">
        <f>IF(squadre!BS3="0s", S3, "-")</f>
        <v>-</v>
      </c>
      <c r="CK121" s="14" t="str">
        <f>IF(squadre!BT3="0s", T3, "-")</f>
        <v>-</v>
      </c>
      <c r="CL121" s="14" t="str">
        <f>IF(squadre!BU3="0s", U3, "-")</f>
        <v>-</v>
      </c>
      <c r="CM121" s="14" t="str">
        <f>IF(squadre!BV3="0s", V3, "-")</f>
        <v>-</v>
      </c>
    </row>
    <row r="122" spans="2:91" x14ac:dyDescent="0.3">
      <c r="B122" s="12">
        <v>2</v>
      </c>
      <c r="C122" s="14">
        <f>IF(squadre!C4=0, C4, "-")</f>
        <v>6.2</v>
      </c>
      <c r="D122" s="14">
        <f>IF(squadre!D4=0, D4, "-")</f>
        <v>5.7</v>
      </c>
      <c r="E122" s="14">
        <f>IF(squadre!E4=0, E4, "-")</f>
        <v>6.3</v>
      </c>
      <c r="F122" s="14" t="str">
        <f>IF(squadre!F4=0, F4, "-")</f>
        <v>-</v>
      </c>
      <c r="G122" s="14" t="str">
        <f>IF(squadre!G4=0, G4, "-")</f>
        <v>-</v>
      </c>
      <c r="H122" s="14" t="str">
        <f>IF(squadre!H4=0, H4, "-")</f>
        <v>-</v>
      </c>
      <c r="I122" s="14" t="str">
        <f>IF(squadre!I4=0, I4, "-")</f>
        <v>-</v>
      </c>
      <c r="J122" s="14" t="str">
        <f>IF(squadre!J4=0, J4, "-")</f>
        <v>-</v>
      </c>
      <c r="K122" s="14">
        <f>IF(squadre!K4=0, K4, "-")</f>
        <v>5.7</v>
      </c>
      <c r="L122" s="14" t="str">
        <f>IF(squadre!L4=0, L4, "-")</f>
        <v>-</v>
      </c>
      <c r="M122" s="14">
        <f>IF(squadre!M4=0, M4, "-")</f>
        <v>6.1</v>
      </c>
      <c r="N122" s="14" t="str">
        <f>IF(squadre!N4=0, N4, "-")</f>
        <v>-</v>
      </c>
      <c r="O122" s="14" t="str">
        <f>IF(squadre!O4=0, O4, "-")</f>
        <v>-</v>
      </c>
      <c r="P122" s="14">
        <f>IF(squadre!P4=0, P4, "-")</f>
        <v>6</v>
      </c>
      <c r="Q122" s="14">
        <f>IF(squadre!Q4=0, Q4, "-")</f>
        <v>6.1</v>
      </c>
      <c r="R122" s="14" t="str">
        <f>IF(squadre!R4=0, R4, "-")</f>
        <v>-</v>
      </c>
      <c r="S122" s="14">
        <f>IF(squadre!S4=0, S4, "-")</f>
        <v>5.5</v>
      </c>
      <c r="T122" s="14" t="str">
        <f>IF(squadre!T4=0, T4, "-")</f>
        <v>-</v>
      </c>
      <c r="U122" s="14">
        <f>IF(squadre!U4=0, U4, "-")</f>
        <v>6</v>
      </c>
      <c r="V122" s="14">
        <f>IF(squadre!V4=0, V4, "-")</f>
        <v>6.2</v>
      </c>
      <c r="Y122" s="12">
        <v>2</v>
      </c>
      <c r="Z122" s="14" t="str">
        <f>IF(squadre!BC4="0v", C4, "-")</f>
        <v>-</v>
      </c>
      <c r="AA122" s="14" t="str">
        <f>IF(squadre!BD4="0v", D4, "-")</f>
        <v>-</v>
      </c>
      <c r="AB122" s="14">
        <f>IF(squadre!BE4="0v", E4, "-")</f>
        <v>6.3</v>
      </c>
      <c r="AC122" s="14" t="str">
        <f>IF(squadre!BF4="0v", F4, "-")</f>
        <v>-</v>
      </c>
      <c r="AD122" s="14" t="str">
        <f>IF(squadre!BG4="0v", G4, "-")</f>
        <v>-</v>
      </c>
      <c r="AE122" s="14" t="str">
        <f>IF(squadre!BH4="0v", H4, "-")</f>
        <v>-</v>
      </c>
      <c r="AF122" s="14" t="str">
        <f>IF(squadre!BI4="0v", I4, "-")</f>
        <v>-</v>
      </c>
      <c r="AG122" s="14" t="str">
        <f>IF(squadre!BJ4="0v", J4, "-")</f>
        <v>-</v>
      </c>
      <c r="AH122" s="14" t="str">
        <f>IF(squadre!BK4="0v", K4, "-")</f>
        <v>-</v>
      </c>
      <c r="AI122" s="14" t="str">
        <f>IF(squadre!BL4="0v", L4, "-")</f>
        <v>-</v>
      </c>
      <c r="AJ122" s="14" t="str">
        <f>IF(squadre!BM4="0v", M4, "-")</f>
        <v>-</v>
      </c>
      <c r="AK122" s="14" t="str">
        <f>IF(squadre!BN4="0v", N4, "-")</f>
        <v>-</v>
      </c>
      <c r="AL122" s="14" t="str">
        <f>IF(squadre!BO4="0v", O4, "-")</f>
        <v>-</v>
      </c>
      <c r="AM122" s="14">
        <f>IF(squadre!BP4="0v", P4, "-")</f>
        <v>6</v>
      </c>
      <c r="AN122" s="14" t="str">
        <f>IF(squadre!BQ4="0v", Q4, "-")</f>
        <v>-</v>
      </c>
      <c r="AO122" s="14" t="str">
        <f>IF(squadre!BR4="0v", R4, "-")</f>
        <v>-</v>
      </c>
      <c r="AP122" s="14" t="str">
        <f>IF(squadre!BS4="0v", S4, "-")</f>
        <v>-</v>
      </c>
      <c r="AQ122" s="14" t="str">
        <f>IF(squadre!BT4="0v", T4, "-")</f>
        <v>-</v>
      </c>
      <c r="AR122" s="14" t="str">
        <f>IF(squadre!BU4="0v", U4, "-")</f>
        <v>-</v>
      </c>
      <c r="AS122" s="14">
        <f>IF(squadre!BV4="0v", V4, "-")</f>
        <v>6.2</v>
      </c>
      <c r="AV122" s="12">
        <v>2</v>
      </c>
      <c r="AW122" s="14">
        <f>IF(squadre!BC4="0p", C4, "-")</f>
        <v>6.2</v>
      </c>
      <c r="AX122" s="14" t="str">
        <f>IF(squadre!BD4="0p", D4, "-")</f>
        <v>-</v>
      </c>
      <c r="AY122" s="14" t="str">
        <f>IF(squadre!BE4="0p", E4, "-")</f>
        <v>-</v>
      </c>
      <c r="AZ122" s="14" t="str">
        <f>IF(squadre!BF4="0p", F4, "-")</f>
        <v>-</v>
      </c>
      <c r="BA122" s="14" t="str">
        <f>IF(squadre!BG4="0p", G4, "-")</f>
        <v>-</v>
      </c>
      <c r="BB122" s="14" t="str">
        <f>IF(squadre!BH4="0p", H4, "-")</f>
        <v>-</v>
      </c>
      <c r="BC122" s="14" t="str">
        <f>IF(squadre!BI4="0p", I4, "-")</f>
        <v>-</v>
      </c>
      <c r="BD122" s="14" t="str">
        <f>IF(squadre!BJ4="0p", J4, "-")</f>
        <v>-</v>
      </c>
      <c r="BE122" s="14" t="str">
        <f>IF(squadre!BK4="0p", K4, "-")</f>
        <v>-</v>
      </c>
      <c r="BF122" s="14" t="str">
        <f>IF(squadre!BL4="0p", L4, "-")</f>
        <v>-</v>
      </c>
      <c r="BG122" s="14">
        <f>IF(squadre!BM4="0p", M4, "-")</f>
        <v>6.1</v>
      </c>
      <c r="BH122" s="14" t="str">
        <f>IF(squadre!BN4="0p", N4, "-")</f>
        <v>-</v>
      </c>
      <c r="BI122" s="14" t="str">
        <f>IF(squadre!BO4="0p", O4, "-")</f>
        <v>-</v>
      </c>
      <c r="BJ122" s="14" t="str">
        <f>IF(squadre!BP4="0p", P4, "-")</f>
        <v>-</v>
      </c>
      <c r="BK122" s="14">
        <f>IF(squadre!BQ4="0p", Q4, "-")</f>
        <v>6.1</v>
      </c>
      <c r="BL122" s="14" t="str">
        <f>IF(squadre!BR4="0p", R4, "-")</f>
        <v>-</v>
      </c>
      <c r="BM122" s="14" t="str">
        <f>IF(squadre!BS4="0p", S4, "-")</f>
        <v>-</v>
      </c>
      <c r="BN122" s="14" t="str">
        <f>IF(squadre!BT4="0p", T4, "-")</f>
        <v>-</v>
      </c>
      <c r="BO122" s="14">
        <f>IF(squadre!BU4="0p", U4, "-")</f>
        <v>6</v>
      </c>
      <c r="BP122" s="14" t="str">
        <f>IF(squadre!BV4="0p", V4, "-")</f>
        <v>-</v>
      </c>
      <c r="BS122" s="12">
        <v>2</v>
      </c>
      <c r="BT122" s="14" t="str">
        <f>IF(squadre!BC4="0s", C4, "-")</f>
        <v>-</v>
      </c>
      <c r="BU122" s="14">
        <f>IF(squadre!BD4="0s", D4, "-")</f>
        <v>5.7</v>
      </c>
      <c r="BV122" s="14" t="str">
        <f>IF(squadre!BE4="0s", E4, "-")</f>
        <v>-</v>
      </c>
      <c r="BW122" s="14" t="str">
        <f>IF(squadre!BF4="0s", F4, "-")</f>
        <v>-</v>
      </c>
      <c r="BX122" s="14" t="str">
        <f>IF(squadre!BG4="0s", G4, "-")</f>
        <v>-</v>
      </c>
      <c r="BY122" s="14" t="str">
        <f>IF(squadre!BH4="0s", H4, "-")</f>
        <v>-</v>
      </c>
      <c r="BZ122" s="14" t="str">
        <f>IF(squadre!BI4="0s", I4, "-")</f>
        <v>-</v>
      </c>
      <c r="CA122" s="14" t="str">
        <f>IF(squadre!BJ4="0s", J4, "-")</f>
        <v>-</v>
      </c>
      <c r="CB122" s="14">
        <f>IF(squadre!BK4="0s", K4, "-")</f>
        <v>5.7</v>
      </c>
      <c r="CC122" s="14" t="str">
        <f>IF(squadre!BL4="0s", L4, "-")</f>
        <v>-</v>
      </c>
      <c r="CD122" s="14" t="str">
        <f>IF(squadre!BM4="0s", M4, "-")</f>
        <v>-</v>
      </c>
      <c r="CE122" s="14" t="str">
        <f>IF(squadre!BN4="0s", N4, "-")</f>
        <v>-</v>
      </c>
      <c r="CF122" s="14" t="str">
        <f>IF(squadre!BO4="0s", O4, "-")</f>
        <v>-</v>
      </c>
      <c r="CG122" s="14" t="str">
        <f>IF(squadre!BP4="0s", P4, "-")</f>
        <v>-</v>
      </c>
      <c r="CH122" s="14" t="str">
        <f>IF(squadre!BQ4="0s", Q4, "-")</f>
        <v>-</v>
      </c>
      <c r="CI122" s="14" t="str">
        <f>IF(squadre!BR4="0s", R4, "-")</f>
        <v>-</v>
      </c>
      <c r="CJ122" s="14">
        <f>IF(squadre!BS4="0s", S4, "-")</f>
        <v>5.5</v>
      </c>
      <c r="CK122" s="14" t="str">
        <f>IF(squadre!BT4="0s", T4, "-")</f>
        <v>-</v>
      </c>
      <c r="CL122" s="14" t="str">
        <f>IF(squadre!BU4="0s", U4, "-")</f>
        <v>-</v>
      </c>
      <c r="CM122" s="14" t="str">
        <f>IF(squadre!BV4="0s", V4, "-")</f>
        <v>-</v>
      </c>
    </row>
    <row r="123" spans="2:91" x14ac:dyDescent="0.3">
      <c r="B123" s="12">
        <v>3</v>
      </c>
      <c r="C123" s="14" t="str">
        <f>IF(squadre!C5=0, C5, "-")</f>
        <v>-</v>
      </c>
      <c r="D123" s="14" t="str">
        <f>IF(squadre!D5=0, D5, "-")</f>
        <v>-</v>
      </c>
      <c r="E123" s="14" t="str">
        <f>IF(squadre!E5=0, E5, "-")</f>
        <v>-</v>
      </c>
      <c r="F123" s="14" t="str">
        <f>IF(squadre!F5=0, F5, "-")</f>
        <v>-</v>
      </c>
      <c r="G123" s="14">
        <f>IF(squadre!G5=0, G5, "-")</f>
        <v>5.8</v>
      </c>
      <c r="H123" s="14">
        <f>IF(squadre!H5=0, H5, "-")</f>
        <v>5.7</v>
      </c>
      <c r="I123" s="14">
        <f>IF(squadre!I5=0, I5, "-")</f>
        <v>5.4</v>
      </c>
      <c r="J123" s="14">
        <f>IF(squadre!J5=0, J5, "-")</f>
        <v>6.1</v>
      </c>
      <c r="K123" s="14" t="str">
        <f>IF(squadre!K5=0, K5, "-")</f>
        <v>-</v>
      </c>
      <c r="L123" s="14">
        <f>IF(squadre!L5=0, L5, "-")</f>
        <v>5.9</v>
      </c>
      <c r="M123" s="14" t="str">
        <f>IF(squadre!M5=0, M5, "-")</f>
        <v>-</v>
      </c>
      <c r="N123" s="14">
        <f>IF(squadre!N5=0, N5, "-")</f>
        <v>6.5</v>
      </c>
      <c r="O123" s="14">
        <f>IF(squadre!O5=0, O5, "-")</f>
        <v>5.4</v>
      </c>
      <c r="P123" s="14" t="str">
        <f>IF(squadre!P5=0, P5, "-")</f>
        <v>-</v>
      </c>
      <c r="Q123" s="14">
        <f>IF(squadre!Q5=0, Q5, "-")</f>
        <v>5.6</v>
      </c>
      <c r="R123" s="14">
        <f>IF(squadre!R5=0, R5, "-")</f>
        <v>5.8</v>
      </c>
      <c r="S123" s="14" t="str">
        <f>IF(squadre!S5=0, S5, "-")</f>
        <v>-</v>
      </c>
      <c r="T123" s="14">
        <f>IF(squadre!T5=0, T5, "-")</f>
        <v>6</v>
      </c>
      <c r="U123" s="14" t="str">
        <f>IF(squadre!U5=0, U5, "-")</f>
        <v>-</v>
      </c>
      <c r="V123" s="14" t="str">
        <f>IF(squadre!V5=0, V5, "-")</f>
        <v>-</v>
      </c>
      <c r="Y123" s="12">
        <v>3</v>
      </c>
      <c r="Z123" s="14" t="str">
        <f>IF(squadre!BC5="0v", C5, "-")</f>
        <v>-</v>
      </c>
      <c r="AA123" s="14" t="str">
        <f>IF(squadre!BD5="0v", D5, "-")</f>
        <v>-</v>
      </c>
      <c r="AB123" s="14" t="str">
        <f>IF(squadre!BE5="0v", E5, "-")</f>
        <v>-</v>
      </c>
      <c r="AC123" s="14" t="str">
        <f>IF(squadre!BF5="0v", F5, "-")</f>
        <v>-</v>
      </c>
      <c r="AD123" s="14" t="str">
        <f>IF(squadre!BG5="0v", G5, "-")</f>
        <v>-</v>
      </c>
      <c r="AE123" s="14" t="str">
        <f>IF(squadre!BH5="0v", H5, "-")</f>
        <v>-</v>
      </c>
      <c r="AF123" s="14" t="str">
        <f>IF(squadre!BI5="0v", I5, "-")</f>
        <v>-</v>
      </c>
      <c r="AG123" s="14">
        <f>IF(squadre!BJ5="0v", J5, "-")</f>
        <v>6.1</v>
      </c>
      <c r="AH123" s="14" t="str">
        <f>IF(squadre!BK5="0v", K5, "-")</f>
        <v>-</v>
      </c>
      <c r="AI123" s="14">
        <f>IF(squadre!BL5="0v", L5, "-")</f>
        <v>5.9</v>
      </c>
      <c r="AJ123" s="14" t="str">
        <f>IF(squadre!BM5="0v", M5, "-")</f>
        <v>-</v>
      </c>
      <c r="AK123" s="14">
        <f>IF(squadre!BN5="0v", N5, "-")</f>
        <v>6.5</v>
      </c>
      <c r="AL123" s="14" t="str">
        <f>IF(squadre!BO5="0v", O5, "-")</f>
        <v>-</v>
      </c>
      <c r="AM123" s="14" t="str">
        <f>IF(squadre!BP5="0v", P5, "-")</f>
        <v>-</v>
      </c>
      <c r="AN123" s="14" t="str">
        <f>IF(squadre!BQ5="0v", Q5, "-")</f>
        <v>-</v>
      </c>
      <c r="AO123" s="14" t="str">
        <f>IF(squadre!BR5="0v", R5, "-")</f>
        <v>-</v>
      </c>
      <c r="AP123" s="14" t="str">
        <f>IF(squadre!BS5="0v", S5, "-")</f>
        <v>-</v>
      </c>
      <c r="AQ123" s="14" t="str">
        <f>IF(squadre!BT5="0v", T5, "-")</f>
        <v>-</v>
      </c>
      <c r="AR123" s="14" t="str">
        <f>IF(squadre!BU5="0v", U5, "-")</f>
        <v>-</v>
      </c>
      <c r="AS123" s="14" t="str">
        <f>IF(squadre!BV5="0v", V5, "-")</f>
        <v>-</v>
      </c>
      <c r="AV123" s="12">
        <v>3</v>
      </c>
      <c r="AW123" s="14" t="str">
        <f>IF(squadre!BC5="0p", C5, "-")</f>
        <v>-</v>
      </c>
      <c r="AX123" s="14" t="str">
        <f>IF(squadre!BD5="0p", D5, "-")</f>
        <v>-</v>
      </c>
      <c r="AY123" s="14" t="str">
        <f>IF(squadre!BE5="0p", E5, "-")</f>
        <v>-</v>
      </c>
      <c r="AZ123" s="14" t="str">
        <f>IF(squadre!BF5="0p", F5, "-")</f>
        <v>-</v>
      </c>
      <c r="BA123" s="14" t="str">
        <f>IF(squadre!BG5="0p", G5, "-")</f>
        <v>-</v>
      </c>
      <c r="BB123" s="14" t="str">
        <f>IF(squadre!BH5="0p", H5, "-")</f>
        <v>-</v>
      </c>
      <c r="BC123" s="14" t="str">
        <f>IF(squadre!BI5="0p", I5, "-")</f>
        <v>-</v>
      </c>
      <c r="BD123" s="14" t="str">
        <f>IF(squadre!BJ5="0p", J5, "-")</f>
        <v>-</v>
      </c>
      <c r="BE123" s="14" t="str">
        <f>IF(squadre!BK5="0p", K5, "-")</f>
        <v>-</v>
      </c>
      <c r="BF123" s="14" t="str">
        <f>IF(squadre!BL5="0p", L5, "-")</f>
        <v>-</v>
      </c>
      <c r="BG123" s="14" t="str">
        <f>IF(squadre!BM5="0p", M5, "-")</f>
        <v>-</v>
      </c>
      <c r="BH123" s="14" t="str">
        <f>IF(squadre!BN5="0p", N5, "-")</f>
        <v>-</v>
      </c>
      <c r="BI123" s="14" t="str">
        <f>IF(squadre!BO5="0p", O5, "-")</f>
        <v>-</v>
      </c>
      <c r="BJ123" s="14" t="str">
        <f>IF(squadre!BP5="0p", P5, "-")</f>
        <v>-</v>
      </c>
      <c r="BK123" s="14" t="str">
        <f>IF(squadre!BQ5="0p", Q5, "-")</f>
        <v>-</v>
      </c>
      <c r="BL123" s="14" t="str">
        <f>IF(squadre!BR5="0p", R5, "-")</f>
        <v>-</v>
      </c>
      <c r="BM123" s="14" t="str">
        <f>IF(squadre!BS5="0p", S5, "-")</f>
        <v>-</v>
      </c>
      <c r="BN123" s="14">
        <f>IF(squadre!BT5="0p", T5, "-")</f>
        <v>6</v>
      </c>
      <c r="BO123" s="14" t="str">
        <f>IF(squadre!BU5="0p", U5, "-")</f>
        <v>-</v>
      </c>
      <c r="BP123" s="14" t="str">
        <f>IF(squadre!BV5="0p", V5, "-")</f>
        <v>-</v>
      </c>
      <c r="BS123" s="12">
        <v>3</v>
      </c>
      <c r="BT123" s="14" t="str">
        <f>IF(squadre!BC5="0s", C5, "-")</f>
        <v>-</v>
      </c>
      <c r="BU123" s="14" t="str">
        <f>IF(squadre!BD5="0s", D5, "-")</f>
        <v>-</v>
      </c>
      <c r="BV123" s="14" t="str">
        <f>IF(squadre!BE5="0s", E5, "-")</f>
        <v>-</v>
      </c>
      <c r="BW123" s="14" t="str">
        <f>IF(squadre!BF5="0s", F5, "-")</f>
        <v>-</v>
      </c>
      <c r="BX123" s="14">
        <f>IF(squadre!BG5="0s", G5, "-")</f>
        <v>5.8</v>
      </c>
      <c r="BY123" s="14">
        <f>IF(squadre!BH5="0s", H5, "-")</f>
        <v>5.7</v>
      </c>
      <c r="BZ123" s="14">
        <f>IF(squadre!BI5="0s", I5, "-")</f>
        <v>5.4</v>
      </c>
      <c r="CA123" s="14" t="str">
        <f>IF(squadre!BJ5="0s", J5, "-")</f>
        <v>-</v>
      </c>
      <c r="CB123" s="14" t="str">
        <f>IF(squadre!BK5="0s", K5, "-")</f>
        <v>-</v>
      </c>
      <c r="CC123" s="14" t="str">
        <f>IF(squadre!BL5="0s", L5, "-")</f>
        <v>-</v>
      </c>
      <c r="CD123" s="14" t="str">
        <f>IF(squadre!BM5="0s", M5, "-")</f>
        <v>-</v>
      </c>
      <c r="CE123" s="14" t="str">
        <f>IF(squadre!BN5="0s", N5, "-")</f>
        <v>-</v>
      </c>
      <c r="CF123" s="14">
        <f>IF(squadre!BO5="0s", O5, "-")</f>
        <v>5.4</v>
      </c>
      <c r="CG123" s="14" t="str">
        <f>IF(squadre!BP5="0s", P5, "-")</f>
        <v>-</v>
      </c>
      <c r="CH123" s="14">
        <f>IF(squadre!BQ5="0s", Q5, "-")</f>
        <v>5.6</v>
      </c>
      <c r="CI123" s="14">
        <f>IF(squadre!BR5="0s", R5, "-")</f>
        <v>5.8</v>
      </c>
      <c r="CJ123" s="14" t="str">
        <f>IF(squadre!BS5="0s", S5, "-")</f>
        <v>-</v>
      </c>
      <c r="CK123" s="14" t="str">
        <f>IF(squadre!BT5="0s", T5, "-")</f>
        <v>-</v>
      </c>
      <c r="CL123" s="14" t="str">
        <f>IF(squadre!BU5="0s", U5, "-")</f>
        <v>-</v>
      </c>
      <c r="CM123" s="14" t="str">
        <f>IF(squadre!BV5="0s", V5, "-")</f>
        <v>-</v>
      </c>
    </row>
    <row r="124" spans="2:91" x14ac:dyDescent="0.3">
      <c r="B124" s="12">
        <v>4</v>
      </c>
      <c r="C124" s="14">
        <f>IF(squadre!C6=0, C6, "-")</f>
        <v>6.2</v>
      </c>
      <c r="D124" s="14">
        <f>IF(squadre!D6=0, D6, "-")</f>
        <v>6.1</v>
      </c>
      <c r="E124" s="14">
        <f>IF(squadre!E6=0, E6, "-")</f>
        <v>5.6</v>
      </c>
      <c r="F124" s="14">
        <f>IF(squadre!F6=0, F6, "-")</f>
        <v>5.7</v>
      </c>
      <c r="G124" s="14" t="str">
        <f>IF(squadre!G6=0, G6, "-")</f>
        <v>-</v>
      </c>
      <c r="H124" s="14" t="str">
        <f>IF(squadre!H6=0, H6, "-")</f>
        <v>-</v>
      </c>
      <c r="I124" s="14" t="str">
        <f>IF(squadre!I6=0, I6, "-")</f>
        <v>-</v>
      </c>
      <c r="J124" s="14" t="str">
        <f>IF(squadre!J6=0, J6, "-")</f>
        <v>-</v>
      </c>
      <c r="K124" s="14">
        <f>IF(squadre!K6=0, K6, "-")</f>
        <v>5.0999999999999996</v>
      </c>
      <c r="L124" s="14" t="str">
        <f>IF(squadre!L6=0, L6, "-")</f>
        <v>-</v>
      </c>
      <c r="M124" s="14">
        <f>IF(squadre!M6=0, M6, "-")</f>
        <v>6.4</v>
      </c>
      <c r="N124" s="14" t="str">
        <f>IF(squadre!N6=0, N6, "-")</f>
        <v>-</v>
      </c>
      <c r="O124" s="14" t="str">
        <f>IF(squadre!O6=0, O6, "-")</f>
        <v>-</v>
      </c>
      <c r="P124" s="14">
        <f>IF(squadre!P6=0, P6, "-")</f>
        <v>5.6</v>
      </c>
      <c r="Q124" s="14" t="str">
        <f>IF(squadre!Q6=0, Q6, "-")</f>
        <v>-</v>
      </c>
      <c r="R124" s="14" t="str">
        <f>IF(squadre!R6=0, R6, "-")</f>
        <v>-</v>
      </c>
      <c r="S124" s="14">
        <f>IF(squadre!S6=0, S6, "-")</f>
        <v>5.2</v>
      </c>
      <c r="T124" s="14" t="str">
        <f>IF(squadre!T6=0, T6, "-")</f>
        <v>-</v>
      </c>
      <c r="U124" s="14">
        <f>IF(squadre!U6=0, U6, "-")</f>
        <v>6.1</v>
      </c>
      <c r="V124" s="14">
        <f>IF(squadre!V6=0, V6, "-")</f>
        <v>6.4</v>
      </c>
      <c r="Y124" s="12">
        <v>4</v>
      </c>
      <c r="Z124" s="14">
        <f>IF(squadre!BC6="0v", C6, "-")</f>
        <v>6.2</v>
      </c>
      <c r="AA124" s="14" t="str">
        <f>IF(squadre!BD6="0v", D6, "-")</f>
        <v>-</v>
      </c>
      <c r="AB124" s="14" t="str">
        <f>IF(squadre!BE6="0v", E6, "-")</f>
        <v>-</v>
      </c>
      <c r="AC124" s="14" t="str">
        <f>IF(squadre!BF6="0v", F6, "-")</f>
        <v>-</v>
      </c>
      <c r="AD124" s="14" t="str">
        <f>IF(squadre!BG6="0v", G6, "-")</f>
        <v>-</v>
      </c>
      <c r="AE124" s="14" t="str">
        <f>IF(squadre!BH6="0v", H6, "-")</f>
        <v>-</v>
      </c>
      <c r="AF124" s="14" t="str">
        <f>IF(squadre!BI6="0v", I6, "-")</f>
        <v>-</v>
      </c>
      <c r="AG124" s="14" t="str">
        <f>IF(squadre!BJ6="0v", J6, "-")</f>
        <v>-</v>
      </c>
      <c r="AH124" s="14" t="str">
        <f>IF(squadre!BK6="0v", K6, "-")</f>
        <v>-</v>
      </c>
      <c r="AI124" s="14" t="str">
        <f>IF(squadre!BL6="0v", L6, "-")</f>
        <v>-</v>
      </c>
      <c r="AJ124" s="14">
        <f>IF(squadre!BM6="0v", M6, "-")</f>
        <v>6.4</v>
      </c>
      <c r="AK124" s="14" t="str">
        <f>IF(squadre!BN6="0v", N6, "-")</f>
        <v>-</v>
      </c>
      <c r="AL124" s="14" t="str">
        <f>IF(squadre!BO6="0v", O6, "-")</f>
        <v>-</v>
      </c>
      <c r="AM124" s="14" t="str">
        <f>IF(squadre!BP6="0v", P6, "-")</f>
        <v>-</v>
      </c>
      <c r="AN124" s="14" t="str">
        <f>IF(squadre!BQ6="0v", Q6, "-")</f>
        <v>-</v>
      </c>
      <c r="AO124" s="14" t="str">
        <f>IF(squadre!BR6="0v", R6, "-")</f>
        <v>-</v>
      </c>
      <c r="AP124" s="14" t="str">
        <f>IF(squadre!BS6="0v", S6, "-")</f>
        <v>-</v>
      </c>
      <c r="AQ124" s="14" t="str">
        <f>IF(squadre!BT6="0v", T6, "-")</f>
        <v>-</v>
      </c>
      <c r="AR124" s="14" t="str">
        <f>IF(squadre!BU6="0v", U6, "-")</f>
        <v>-</v>
      </c>
      <c r="AS124" s="14" t="str">
        <f>IF(squadre!BV6="0v", V6, "-")</f>
        <v>-</v>
      </c>
      <c r="AV124" s="12">
        <v>4</v>
      </c>
      <c r="AW124" s="14" t="str">
        <f>IF(squadre!BC6="0p", C6, "-")</f>
        <v>-</v>
      </c>
      <c r="AX124" s="14">
        <f>IF(squadre!BD6="0p", D6, "-")</f>
        <v>6.1</v>
      </c>
      <c r="AY124" s="14" t="str">
        <f>IF(squadre!BE6="0p", E6, "-")</f>
        <v>-</v>
      </c>
      <c r="AZ124" s="14" t="str">
        <f>IF(squadre!BF6="0p", F6, "-")</f>
        <v>-</v>
      </c>
      <c r="BA124" s="14" t="str">
        <f>IF(squadre!BG6="0p", G6, "-")</f>
        <v>-</v>
      </c>
      <c r="BB124" s="14" t="str">
        <f>IF(squadre!BH6="0p", H6, "-")</f>
        <v>-</v>
      </c>
      <c r="BC124" s="14" t="str">
        <f>IF(squadre!BI6="0p", I6, "-")</f>
        <v>-</v>
      </c>
      <c r="BD124" s="14" t="str">
        <f>IF(squadre!BJ6="0p", J6, "-")</f>
        <v>-</v>
      </c>
      <c r="BE124" s="14" t="str">
        <f>IF(squadre!BK6="0p", K6, "-")</f>
        <v>-</v>
      </c>
      <c r="BF124" s="14" t="str">
        <f>IF(squadre!BL6="0p", L6, "-")</f>
        <v>-</v>
      </c>
      <c r="BG124" s="14" t="str">
        <f>IF(squadre!BM6="0p", M6, "-")</f>
        <v>-</v>
      </c>
      <c r="BH124" s="14" t="str">
        <f>IF(squadre!BN6="0p", N6, "-")</f>
        <v>-</v>
      </c>
      <c r="BI124" s="14" t="str">
        <f>IF(squadre!BO6="0p", O6, "-")</f>
        <v>-</v>
      </c>
      <c r="BJ124" s="14" t="str">
        <f>IF(squadre!BP6="0p", P6, "-")</f>
        <v>-</v>
      </c>
      <c r="BK124" s="14" t="str">
        <f>IF(squadre!BQ6="0p", Q6, "-")</f>
        <v>-</v>
      </c>
      <c r="BL124" s="14" t="str">
        <f>IF(squadre!BR6="0p", R6, "-")</f>
        <v>-</v>
      </c>
      <c r="BM124" s="14" t="str">
        <f>IF(squadre!BS6="0p", S6, "-")</f>
        <v>-</v>
      </c>
      <c r="BN124" s="14" t="str">
        <f>IF(squadre!BT6="0p", T6, "-")</f>
        <v>-</v>
      </c>
      <c r="BO124" s="14">
        <f>IF(squadre!BU6="0p", U6, "-")</f>
        <v>6.1</v>
      </c>
      <c r="BP124" s="14">
        <f>IF(squadre!BV6="0p", V6, "-")</f>
        <v>6.4</v>
      </c>
      <c r="BS124" s="12">
        <v>4</v>
      </c>
      <c r="BT124" s="14" t="str">
        <f>IF(squadre!BC6="0s", C6, "-")</f>
        <v>-</v>
      </c>
      <c r="BU124" s="14" t="str">
        <f>IF(squadre!BD6="0s", D6, "-")</f>
        <v>-</v>
      </c>
      <c r="BV124" s="14">
        <f>IF(squadre!BE6="0s", E6, "-")</f>
        <v>5.6</v>
      </c>
      <c r="BW124" s="14">
        <f>IF(squadre!BF6="0s", F6, "-")</f>
        <v>5.7</v>
      </c>
      <c r="BX124" s="14" t="str">
        <f>IF(squadre!BG6="0s", G6, "-")</f>
        <v>-</v>
      </c>
      <c r="BY124" s="14" t="str">
        <f>IF(squadre!BH6="0s", H6, "-")</f>
        <v>-</v>
      </c>
      <c r="BZ124" s="14" t="str">
        <f>IF(squadre!BI6="0s", I6, "-")</f>
        <v>-</v>
      </c>
      <c r="CA124" s="14" t="str">
        <f>IF(squadre!BJ6="0s", J6, "-")</f>
        <v>-</v>
      </c>
      <c r="CB124" s="14">
        <f>IF(squadre!BK6="0s", K6, "-")</f>
        <v>5.0999999999999996</v>
      </c>
      <c r="CC124" s="14" t="str">
        <f>IF(squadre!BL6="0s", L6, "-")</f>
        <v>-</v>
      </c>
      <c r="CD124" s="14" t="str">
        <f>IF(squadre!BM6="0s", M6, "-")</f>
        <v>-</v>
      </c>
      <c r="CE124" s="14" t="str">
        <f>IF(squadre!BN6="0s", N6, "-")</f>
        <v>-</v>
      </c>
      <c r="CF124" s="14" t="str">
        <f>IF(squadre!BO6="0s", O6, "-")</f>
        <v>-</v>
      </c>
      <c r="CG124" s="14">
        <f>IF(squadre!BP6="0s", P6, "-")</f>
        <v>5.6</v>
      </c>
      <c r="CH124" s="14" t="str">
        <f>IF(squadre!BQ6="0s", Q6, "-")</f>
        <v>-</v>
      </c>
      <c r="CI124" s="14" t="str">
        <f>IF(squadre!BR6="0s", R6, "-")</f>
        <v>-</v>
      </c>
      <c r="CJ124" s="14">
        <f>IF(squadre!BS6="0s", S6, "-")</f>
        <v>5.2</v>
      </c>
      <c r="CK124" s="14" t="str">
        <f>IF(squadre!BT6="0s", T6, "-")</f>
        <v>-</v>
      </c>
      <c r="CL124" s="14" t="str">
        <f>IF(squadre!BU6="0s", U6, "-")</f>
        <v>-</v>
      </c>
      <c r="CM124" s="14" t="str">
        <f>IF(squadre!BV6="0s", V6, "-")</f>
        <v>-</v>
      </c>
    </row>
    <row r="125" spans="2:91" x14ac:dyDescent="0.3">
      <c r="B125" s="12">
        <v>5</v>
      </c>
      <c r="C125" s="14" t="str">
        <f>IF(squadre!C7=0, C7, "-")</f>
        <v>-</v>
      </c>
      <c r="D125" s="14" t="str">
        <f>IF(squadre!D7=0, D7, "-")</f>
        <v>-</v>
      </c>
      <c r="E125" s="14" t="str">
        <f>IF(squadre!E7=0, E7, "-")</f>
        <v>-</v>
      </c>
      <c r="F125" s="14" t="str">
        <f>IF(squadre!F7=0, F7, "-")</f>
        <v>-</v>
      </c>
      <c r="G125" s="14">
        <f>IF(squadre!G7=0, G7, "-")</f>
        <v>5.6</v>
      </c>
      <c r="H125" s="14" t="str">
        <f>IF(squadre!H7=0, H7, "-")</f>
        <v>-</v>
      </c>
      <c r="I125" s="14">
        <f>IF(squadre!I7=0, I7, "-")</f>
        <v>6.1</v>
      </c>
      <c r="J125" s="14">
        <f>IF(squadre!J7=0, J7, "-")</f>
        <v>6</v>
      </c>
      <c r="K125" s="14">
        <f>IF(squadre!K7=0, K7, "-")</f>
        <v>6.2</v>
      </c>
      <c r="L125" s="14">
        <f>IF(squadre!L7=0, L7, "-")</f>
        <v>5.7</v>
      </c>
      <c r="M125" s="14" t="str">
        <f>IF(squadre!M7=0, M7, "-")</f>
        <v>-</v>
      </c>
      <c r="N125" s="14">
        <f>IF(squadre!N7=0, N7, "-")</f>
        <v>5.2</v>
      </c>
      <c r="O125" s="14" t="str">
        <f>IF(squadre!O7=0, O7, "-")</f>
        <v>-</v>
      </c>
      <c r="P125" s="14" t="str">
        <f>IF(squadre!P7=0, P7, "-")</f>
        <v>-</v>
      </c>
      <c r="Q125" s="14">
        <f>IF(squadre!Q7=0, Q7, "-")</f>
        <v>5.8</v>
      </c>
      <c r="R125" s="14">
        <f>IF(squadre!R7=0, R7, "-")</f>
        <v>6.4</v>
      </c>
      <c r="S125" s="14" t="str">
        <f>IF(squadre!S7=0, S7, "-")</f>
        <v>-</v>
      </c>
      <c r="T125" s="14">
        <f>IF(squadre!T7=0, T7, "-")</f>
        <v>6.1</v>
      </c>
      <c r="U125" s="14" t="str">
        <f>IF(squadre!U7=0, U7, "-")</f>
        <v>-</v>
      </c>
      <c r="V125" s="14">
        <f>IF(squadre!V7=0, V7, "-")</f>
        <v>6.2</v>
      </c>
      <c r="Y125" s="12">
        <v>5</v>
      </c>
      <c r="Z125" s="14" t="str">
        <f>IF(squadre!BC7="0v", C7, "-")</f>
        <v>-</v>
      </c>
      <c r="AA125" s="14" t="str">
        <f>IF(squadre!BD7="0v", D7, "-")</f>
        <v>-</v>
      </c>
      <c r="AB125" s="14" t="str">
        <f>IF(squadre!BE7="0v", E7, "-")</f>
        <v>-</v>
      </c>
      <c r="AC125" s="14" t="str">
        <f>IF(squadre!BF7="0v", F7, "-")</f>
        <v>-</v>
      </c>
      <c r="AD125" s="14" t="str">
        <f>IF(squadre!BG7="0v", G7, "-")</f>
        <v>-</v>
      </c>
      <c r="AE125" s="14" t="str">
        <f>IF(squadre!BH7="0v", H7, "-")</f>
        <v>-</v>
      </c>
      <c r="AF125" s="14" t="str">
        <f>IF(squadre!BI7="0v", I7, "-")</f>
        <v>-</v>
      </c>
      <c r="AG125" s="14" t="str">
        <f>IF(squadre!BJ7="0v", J7, "-")</f>
        <v>-</v>
      </c>
      <c r="AH125" s="14">
        <f>IF(squadre!BK7="0v", K7, "-")</f>
        <v>6.2</v>
      </c>
      <c r="AI125" s="14" t="str">
        <f>IF(squadre!BL7="0v", L7, "-")</f>
        <v>-</v>
      </c>
      <c r="AJ125" s="14" t="str">
        <f>IF(squadre!BM7="0v", M7, "-")</f>
        <v>-</v>
      </c>
      <c r="AK125" s="14" t="str">
        <f>IF(squadre!BN7="0v", N7, "-")</f>
        <v>-</v>
      </c>
      <c r="AL125" s="14" t="str">
        <f>IF(squadre!BO7="0v", O7, "-")</f>
        <v>-</v>
      </c>
      <c r="AM125" s="14" t="str">
        <f>IF(squadre!BP7="0v", P7, "-")</f>
        <v>-</v>
      </c>
      <c r="AN125" s="14" t="str">
        <f>IF(squadre!BQ7="0v", Q7, "-")</f>
        <v>-</v>
      </c>
      <c r="AO125" s="14" t="str">
        <f>IF(squadre!BR7="0v", R7, "-")</f>
        <v>-</v>
      </c>
      <c r="AP125" s="14" t="str">
        <f>IF(squadre!BS7="0v", S7, "-")</f>
        <v>-</v>
      </c>
      <c r="AQ125" s="14">
        <f>IF(squadre!BT7="0v", T7, "-")</f>
        <v>6.1</v>
      </c>
      <c r="AR125" s="14" t="str">
        <f>IF(squadre!BU7="0v", U7, "-")</f>
        <v>-</v>
      </c>
      <c r="AS125" s="14" t="str">
        <f>IF(squadre!BV7="0v", V7, "-")</f>
        <v>-</v>
      </c>
      <c r="AV125" s="12">
        <v>5</v>
      </c>
      <c r="AW125" s="14" t="str">
        <f>IF(squadre!BC7="0p", C7, "-")</f>
        <v>-</v>
      </c>
      <c r="AX125" s="14" t="str">
        <f>IF(squadre!BD7="0p", D7, "-")</f>
        <v>-</v>
      </c>
      <c r="AY125" s="14" t="str">
        <f>IF(squadre!BE7="0p", E7, "-")</f>
        <v>-</v>
      </c>
      <c r="AZ125" s="14" t="str">
        <f>IF(squadre!BF7="0p", F7, "-")</f>
        <v>-</v>
      </c>
      <c r="BA125" s="14" t="str">
        <f>IF(squadre!BG7="0p", G7, "-")</f>
        <v>-</v>
      </c>
      <c r="BB125" s="14" t="str">
        <f>IF(squadre!BH7="0p", H7, "-")</f>
        <v>-</v>
      </c>
      <c r="BC125" s="14">
        <f>IF(squadre!BI7="0p", I7, "-")</f>
        <v>6.1</v>
      </c>
      <c r="BD125" s="14" t="str">
        <f>IF(squadre!BJ7="0p", J7, "-")</f>
        <v>-</v>
      </c>
      <c r="BE125" s="14" t="str">
        <f>IF(squadre!BK7="0p", K7, "-")</f>
        <v>-</v>
      </c>
      <c r="BF125" s="14">
        <f>IF(squadre!BL7="0p", L7, "-")</f>
        <v>5.7</v>
      </c>
      <c r="BG125" s="14" t="str">
        <f>IF(squadre!BM7="0p", M7, "-")</f>
        <v>-</v>
      </c>
      <c r="BH125" s="14" t="str">
        <f>IF(squadre!BN7="0p", N7, "-")</f>
        <v>-</v>
      </c>
      <c r="BI125" s="14" t="str">
        <f>IF(squadre!BO7="0p", O7, "-")</f>
        <v>-</v>
      </c>
      <c r="BJ125" s="14" t="str">
        <f>IF(squadre!BP7="0p", P7, "-")</f>
        <v>-</v>
      </c>
      <c r="BK125" s="14" t="str">
        <f>IF(squadre!BQ7="0p", Q7, "-")</f>
        <v>-</v>
      </c>
      <c r="BL125" s="14">
        <f>IF(squadre!BR7="0p", R7, "-")</f>
        <v>6.4</v>
      </c>
      <c r="BM125" s="14" t="str">
        <f>IF(squadre!BS7="0p", S7, "-")</f>
        <v>-</v>
      </c>
      <c r="BN125" s="14" t="str">
        <f>IF(squadre!BT7="0p", T7, "-")</f>
        <v>-</v>
      </c>
      <c r="BO125" s="14" t="str">
        <f>IF(squadre!BU7="0p", U7, "-")</f>
        <v>-</v>
      </c>
      <c r="BP125" s="14">
        <f>IF(squadre!BV7="0p", V7, "-")</f>
        <v>6.2</v>
      </c>
      <c r="BS125" s="12">
        <v>5</v>
      </c>
      <c r="BT125" s="14" t="str">
        <f>IF(squadre!BC7="0s", C7, "-")</f>
        <v>-</v>
      </c>
      <c r="BU125" s="14" t="str">
        <f>IF(squadre!BD7="0s", D7, "-")</f>
        <v>-</v>
      </c>
      <c r="BV125" s="14" t="str">
        <f>IF(squadre!BE7="0s", E7, "-")</f>
        <v>-</v>
      </c>
      <c r="BW125" s="14" t="str">
        <f>IF(squadre!BF7="0s", F7, "-")</f>
        <v>-</v>
      </c>
      <c r="BX125" s="14">
        <f>IF(squadre!BG7="0s", G7, "-")</f>
        <v>5.6</v>
      </c>
      <c r="BY125" s="14" t="str">
        <f>IF(squadre!BH7="0s", H7, "-")</f>
        <v>-</v>
      </c>
      <c r="BZ125" s="14" t="str">
        <f>IF(squadre!BI7="0s", I7, "-")</f>
        <v>-</v>
      </c>
      <c r="CA125" s="14">
        <f>IF(squadre!BJ7="0s", J7, "-")</f>
        <v>6</v>
      </c>
      <c r="CB125" s="14" t="str">
        <f>IF(squadre!BK7="0s", K7, "-")</f>
        <v>-</v>
      </c>
      <c r="CC125" s="14" t="str">
        <f>IF(squadre!BL7="0s", L7, "-")</f>
        <v>-</v>
      </c>
      <c r="CD125" s="14" t="str">
        <f>IF(squadre!BM7="0s", M7, "-")</f>
        <v>-</v>
      </c>
      <c r="CE125" s="14">
        <f>IF(squadre!BN7="0s", N7, "-")</f>
        <v>5.2</v>
      </c>
      <c r="CF125" s="14" t="str">
        <f>IF(squadre!BO7="0s", O7, "-")</f>
        <v>-</v>
      </c>
      <c r="CG125" s="14" t="str">
        <f>IF(squadre!BP7="0s", P7, "-")</f>
        <v>-</v>
      </c>
      <c r="CH125" s="14">
        <f>IF(squadre!BQ7="0s", Q7, "-")</f>
        <v>5.8</v>
      </c>
      <c r="CI125" s="14" t="str">
        <f>IF(squadre!BR7="0s", R7, "-")</f>
        <v>-</v>
      </c>
      <c r="CJ125" s="14" t="str">
        <f>IF(squadre!BS7="0s", S7, "-")</f>
        <v>-</v>
      </c>
      <c r="CK125" s="14" t="str">
        <f>IF(squadre!BT7="0s", T7, "-")</f>
        <v>-</v>
      </c>
      <c r="CL125" s="14" t="str">
        <f>IF(squadre!BU7="0s", U7, "-")</f>
        <v>-</v>
      </c>
      <c r="CM125" s="14" t="str">
        <f>IF(squadre!BV7="0s", V7, "-")</f>
        <v>-</v>
      </c>
    </row>
    <row r="126" spans="2:91" x14ac:dyDescent="0.3">
      <c r="B126" s="12">
        <v>6</v>
      </c>
      <c r="C126" s="14">
        <f>IF(squadre!C8=0, C8, "-")</f>
        <v>5.6</v>
      </c>
      <c r="D126" s="14">
        <f>IF(squadre!D8=0, D8, "-")</f>
        <v>5.4</v>
      </c>
      <c r="E126" s="14">
        <f>IF(squadre!E8=0, E8, "-")</f>
        <v>6.3</v>
      </c>
      <c r="F126" s="14">
        <f>IF(squadre!F8=0, F8, "-")</f>
        <v>6.2</v>
      </c>
      <c r="G126" s="14" t="str">
        <f>IF(squadre!G8=0, G8, "-")</f>
        <v>-</v>
      </c>
      <c r="H126" s="14">
        <f>IF(squadre!H8=0, H8, "-")</f>
        <v>5.9</v>
      </c>
      <c r="I126" s="14" t="str">
        <f>IF(squadre!I8=0, I8, "-")</f>
        <v>-</v>
      </c>
      <c r="J126" s="14">
        <f>IF(squadre!J8=0, J8, "-")</f>
        <v>5.6</v>
      </c>
      <c r="K126" s="14" t="str">
        <f>IF(squadre!K8=0, K8, "-")</f>
        <v>-</v>
      </c>
      <c r="L126" s="14" t="str">
        <f>IF(squadre!L8=0, L8, "-")</f>
        <v>-</v>
      </c>
      <c r="M126" s="14">
        <f>IF(squadre!M8=0, M8, "-")</f>
        <v>6.1</v>
      </c>
      <c r="N126" s="14" t="str">
        <f>IF(squadre!N8=0, N8, "-")</f>
        <v>-</v>
      </c>
      <c r="O126" s="14">
        <f>IF(squadre!O8=0, O8, "-")</f>
        <v>5.4</v>
      </c>
      <c r="P126" s="14">
        <f>IF(squadre!P8=0, P8, "-")</f>
        <v>6.5</v>
      </c>
      <c r="Q126" s="14" t="str">
        <f>IF(squadre!Q8=0, Q8, "-")</f>
        <v>-</v>
      </c>
      <c r="R126" s="14" t="str">
        <f>IF(squadre!R8=0, R8, "-")</f>
        <v>-</v>
      </c>
      <c r="S126" s="14" t="str">
        <f>IF(squadre!S8=0, S8, "-")</f>
        <v>-</v>
      </c>
      <c r="T126" s="14" t="str">
        <f>IF(squadre!T8=0, T8, "-")</f>
        <v>-</v>
      </c>
      <c r="U126" s="14">
        <f>IF(squadre!U8=0, U8, "-")</f>
        <v>5.6</v>
      </c>
      <c r="V126" s="14" t="str">
        <f>IF(squadre!V8=0, V8, "-")</f>
        <v>-</v>
      </c>
      <c r="Y126" s="12">
        <v>6</v>
      </c>
      <c r="Z126" s="14" t="str">
        <f>IF(squadre!BC8="0v", C8, "-")</f>
        <v>-</v>
      </c>
      <c r="AA126" s="14" t="str">
        <f>IF(squadre!BD8="0v", D8, "-")</f>
        <v>-</v>
      </c>
      <c r="AB126" s="14">
        <f>IF(squadre!BE8="0v", E8, "-")</f>
        <v>6.3</v>
      </c>
      <c r="AC126" s="14" t="str">
        <f>IF(squadre!BF8="0v", F8, "-")</f>
        <v>-</v>
      </c>
      <c r="AD126" s="14" t="str">
        <f>IF(squadre!BG8="0v", G8, "-")</f>
        <v>-</v>
      </c>
      <c r="AE126" s="14" t="str">
        <f>IF(squadre!BH8="0v", H8, "-")</f>
        <v>-</v>
      </c>
      <c r="AF126" s="14" t="str">
        <f>IF(squadre!BI8="0v", I8, "-")</f>
        <v>-</v>
      </c>
      <c r="AG126" s="14" t="str">
        <f>IF(squadre!BJ8="0v", J8, "-")</f>
        <v>-</v>
      </c>
      <c r="AH126" s="14" t="str">
        <f>IF(squadre!BK8="0v", K8, "-")</f>
        <v>-</v>
      </c>
      <c r="AI126" s="14" t="str">
        <f>IF(squadre!BL8="0v", L8, "-")</f>
        <v>-</v>
      </c>
      <c r="AJ126" s="14">
        <f>IF(squadre!BM8="0v", M8, "-")</f>
        <v>6.1</v>
      </c>
      <c r="AK126" s="14" t="str">
        <f>IF(squadre!BN8="0v", N8, "-")</f>
        <v>-</v>
      </c>
      <c r="AL126" s="14" t="str">
        <f>IF(squadre!BO8="0v", O8, "-")</f>
        <v>-</v>
      </c>
      <c r="AM126" s="14">
        <f>IF(squadre!BP8="0v", P8, "-")</f>
        <v>6.5</v>
      </c>
      <c r="AN126" s="14" t="str">
        <f>IF(squadre!BQ8="0v", Q8, "-")</f>
        <v>-</v>
      </c>
      <c r="AO126" s="14" t="str">
        <f>IF(squadre!BR8="0v", R8, "-")</f>
        <v>-</v>
      </c>
      <c r="AP126" s="14" t="str">
        <f>IF(squadre!BS8="0v", S8, "-")</f>
        <v>-</v>
      </c>
      <c r="AQ126" s="14" t="str">
        <f>IF(squadre!BT8="0v", T8, "-")</f>
        <v>-</v>
      </c>
      <c r="AR126" s="14" t="str">
        <f>IF(squadre!BU8="0v", U8, "-")</f>
        <v>-</v>
      </c>
      <c r="AS126" s="14" t="str">
        <f>IF(squadre!BV8="0v", V8, "-")</f>
        <v>-</v>
      </c>
      <c r="AV126" s="12">
        <v>6</v>
      </c>
      <c r="AW126" s="14" t="str">
        <f>IF(squadre!BC8="0p", C8, "-")</f>
        <v>-</v>
      </c>
      <c r="AX126" s="14" t="str">
        <f>IF(squadre!BD8="0p", D8, "-")</f>
        <v>-</v>
      </c>
      <c r="AY126" s="14" t="str">
        <f>IF(squadre!BE8="0p", E8, "-")</f>
        <v>-</v>
      </c>
      <c r="AZ126" s="14">
        <f>IF(squadre!BF8="0p", F8, "-")</f>
        <v>6.2</v>
      </c>
      <c r="BA126" s="14" t="str">
        <f>IF(squadre!BG8="0p", G8, "-")</f>
        <v>-</v>
      </c>
      <c r="BB126" s="14">
        <f>IF(squadre!BH8="0p", H8, "-")</f>
        <v>5.9</v>
      </c>
      <c r="BC126" s="14" t="str">
        <f>IF(squadre!BI8="0p", I8, "-")</f>
        <v>-</v>
      </c>
      <c r="BD126" s="14" t="str">
        <f>IF(squadre!BJ8="0p", J8, "-")</f>
        <v>-</v>
      </c>
      <c r="BE126" s="14" t="str">
        <f>IF(squadre!BK8="0p", K8, "-")</f>
        <v>-</v>
      </c>
      <c r="BF126" s="14" t="str">
        <f>IF(squadre!BL8="0p", L8, "-")</f>
        <v>-</v>
      </c>
      <c r="BG126" s="14" t="str">
        <f>IF(squadre!BM8="0p", M8, "-")</f>
        <v>-</v>
      </c>
      <c r="BH126" s="14" t="str">
        <f>IF(squadre!BN8="0p", N8, "-")</f>
        <v>-</v>
      </c>
      <c r="BI126" s="14" t="str">
        <f>IF(squadre!BO8="0p", O8, "-")</f>
        <v>-</v>
      </c>
      <c r="BJ126" s="14" t="str">
        <f>IF(squadre!BP8="0p", P8, "-")</f>
        <v>-</v>
      </c>
      <c r="BK126" s="14" t="str">
        <f>IF(squadre!BQ8="0p", Q8, "-")</f>
        <v>-</v>
      </c>
      <c r="BL126" s="14" t="str">
        <f>IF(squadre!BR8="0p", R8, "-")</f>
        <v>-</v>
      </c>
      <c r="BM126" s="14" t="str">
        <f>IF(squadre!BS8="0p", S8, "-")</f>
        <v>-</v>
      </c>
      <c r="BN126" s="14" t="str">
        <f>IF(squadre!BT8="0p", T8, "-")</f>
        <v>-</v>
      </c>
      <c r="BO126" s="14" t="str">
        <f>IF(squadre!BU8="0p", U8, "-")</f>
        <v>-</v>
      </c>
      <c r="BP126" s="14" t="str">
        <f>IF(squadre!BV8="0p", V8, "-")</f>
        <v>-</v>
      </c>
      <c r="BS126" s="12">
        <v>6</v>
      </c>
      <c r="BT126" s="14">
        <f>IF(squadre!BC8="0s", C8, "-")</f>
        <v>5.6</v>
      </c>
      <c r="BU126" s="14">
        <f>IF(squadre!BD8="0s", D8, "-")</f>
        <v>5.4</v>
      </c>
      <c r="BV126" s="14" t="str">
        <f>IF(squadre!BE8="0s", E8, "-")</f>
        <v>-</v>
      </c>
      <c r="BW126" s="14" t="str">
        <f>IF(squadre!BF8="0s", F8, "-")</f>
        <v>-</v>
      </c>
      <c r="BX126" s="14" t="str">
        <f>IF(squadre!BG8="0s", G8, "-")</f>
        <v>-</v>
      </c>
      <c r="BY126" s="14" t="str">
        <f>IF(squadre!BH8="0s", H8, "-")</f>
        <v>-</v>
      </c>
      <c r="BZ126" s="14" t="str">
        <f>IF(squadre!BI8="0s", I8, "-")</f>
        <v>-</v>
      </c>
      <c r="CA126" s="14">
        <f>IF(squadre!BJ8="0s", J8, "-")</f>
        <v>5.6</v>
      </c>
      <c r="CB126" s="14" t="str">
        <f>IF(squadre!BK8="0s", K8, "-")</f>
        <v>-</v>
      </c>
      <c r="CC126" s="14" t="str">
        <f>IF(squadre!BL8="0s", L8, "-")</f>
        <v>-</v>
      </c>
      <c r="CD126" s="14" t="str">
        <f>IF(squadre!BM8="0s", M8, "-")</f>
        <v>-</v>
      </c>
      <c r="CE126" s="14" t="str">
        <f>IF(squadre!BN8="0s", N8, "-")</f>
        <v>-</v>
      </c>
      <c r="CF126" s="14">
        <f>IF(squadre!BO8="0s", O8, "-")</f>
        <v>5.4</v>
      </c>
      <c r="CG126" s="14" t="str">
        <f>IF(squadre!BP8="0s", P8, "-")</f>
        <v>-</v>
      </c>
      <c r="CH126" s="14" t="str">
        <f>IF(squadre!BQ8="0s", Q8, "-")</f>
        <v>-</v>
      </c>
      <c r="CI126" s="14" t="str">
        <f>IF(squadre!BR8="0s", R8, "-")</f>
        <v>-</v>
      </c>
      <c r="CJ126" s="14" t="str">
        <f>IF(squadre!BS8="0s", S8, "-")</f>
        <v>-</v>
      </c>
      <c r="CK126" s="14" t="str">
        <f>IF(squadre!BT8="0s", T8, "-")</f>
        <v>-</v>
      </c>
      <c r="CL126" s="14">
        <f>IF(squadre!BU8="0s", U8, "-")</f>
        <v>5.6</v>
      </c>
      <c r="CM126" s="14" t="str">
        <f>IF(squadre!BV8="0s", V8, "-")</f>
        <v>-</v>
      </c>
    </row>
    <row r="127" spans="2:91" x14ac:dyDescent="0.3">
      <c r="B127" s="12">
        <v>7</v>
      </c>
      <c r="C127" s="14" t="str">
        <f>IF(squadre!C9=0, C9, "-")</f>
        <v>-</v>
      </c>
      <c r="D127" s="14">
        <f>IF(squadre!D9=0, D9, "-")</f>
        <v>6.3</v>
      </c>
      <c r="E127" s="14" t="str">
        <f>IF(squadre!E9=0, E9, "-")</f>
        <v>-</v>
      </c>
      <c r="F127" s="14" t="str">
        <f>IF(squadre!F9=0, F9, "-")</f>
        <v>-</v>
      </c>
      <c r="G127" s="14" t="str">
        <f>IF(squadre!G9=0, G9, "-")</f>
        <v>-</v>
      </c>
      <c r="H127" s="14" t="str">
        <f>IF(squadre!H9=0, H9, "-")</f>
        <v>-</v>
      </c>
      <c r="I127" s="14">
        <f>IF(squadre!I9=0, I9, "-")</f>
        <v>5.6</v>
      </c>
      <c r="J127" s="14" t="str">
        <f>IF(squadre!J9=0, J9, "-")</f>
        <v>-</v>
      </c>
      <c r="K127" s="14">
        <f>IF(squadre!K9=0, K9, "-")</f>
        <v>5.3</v>
      </c>
      <c r="L127" s="14">
        <f>IF(squadre!L9=0, L9, "-")</f>
        <v>5.9</v>
      </c>
      <c r="M127" s="14" t="str">
        <f>IF(squadre!M9=0, M9, "-")</f>
        <v>-</v>
      </c>
      <c r="N127" s="14">
        <f>IF(squadre!N9=0, N9, "-")</f>
        <v>6.1</v>
      </c>
      <c r="O127" s="14" t="str">
        <f>IF(squadre!O9=0, O9, "-")</f>
        <v>-</v>
      </c>
      <c r="P127" s="14" t="str">
        <f>IF(squadre!P9=0, P9, "-")</f>
        <v>-</v>
      </c>
      <c r="Q127" s="14" t="str">
        <f>IF(squadre!Q9=0, Q9, "-")</f>
        <v>-</v>
      </c>
      <c r="R127" s="14">
        <f>IF(squadre!R9=0, R9, "-")</f>
        <v>5.3</v>
      </c>
      <c r="S127" s="14">
        <f>IF(squadre!S9=0, S9, "-")</f>
        <v>6.5</v>
      </c>
      <c r="T127" s="14">
        <f>IF(squadre!T9=0, T9, "-")</f>
        <v>6.1</v>
      </c>
      <c r="U127" s="14">
        <f>IF(squadre!U9=0, U9, "-")</f>
        <v>6</v>
      </c>
      <c r="V127" s="14">
        <f>IF(squadre!V9=0, V9, "-")</f>
        <v>5.8</v>
      </c>
      <c r="Y127" s="12">
        <v>7</v>
      </c>
      <c r="Z127" s="14" t="str">
        <f>IF(squadre!BC9="0v", C9, "-")</f>
        <v>-</v>
      </c>
      <c r="AA127" s="14">
        <f>IF(squadre!BD9="0v", D9, "-")</f>
        <v>6.3</v>
      </c>
      <c r="AB127" s="14" t="str">
        <f>IF(squadre!BE9="0v", E9, "-")</f>
        <v>-</v>
      </c>
      <c r="AC127" s="14" t="str">
        <f>IF(squadre!BF9="0v", F9, "-")</f>
        <v>-</v>
      </c>
      <c r="AD127" s="14" t="str">
        <f>IF(squadre!BG9="0v", G9, "-")</f>
        <v>-</v>
      </c>
      <c r="AE127" s="14" t="str">
        <f>IF(squadre!BH9="0v", H9, "-")</f>
        <v>-</v>
      </c>
      <c r="AF127" s="14" t="str">
        <f>IF(squadre!BI9="0v", I9, "-")</f>
        <v>-</v>
      </c>
      <c r="AG127" s="14" t="str">
        <f>IF(squadre!BJ9="0v", J9, "-")</f>
        <v>-</v>
      </c>
      <c r="AH127" s="14" t="str">
        <f>IF(squadre!BK9="0v", K9, "-")</f>
        <v>-</v>
      </c>
      <c r="AI127" s="14" t="str">
        <f>IF(squadre!BL9="0v", L9, "-")</f>
        <v>-</v>
      </c>
      <c r="AJ127" s="14" t="str">
        <f>IF(squadre!BM9="0v", M9, "-")</f>
        <v>-</v>
      </c>
      <c r="AK127" s="14" t="str">
        <f>IF(squadre!BN9="0v", N9, "-")</f>
        <v>-</v>
      </c>
      <c r="AL127" s="14" t="str">
        <f>IF(squadre!BO9="0v", O9, "-")</f>
        <v>-</v>
      </c>
      <c r="AM127" s="14" t="str">
        <f>IF(squadre!BP9="0v", P9, "-")</f>
        <v>-</v>
      </c>
      <c r="AN127" s="14" t="str">
        <f>IF(squadre!BQ9="0v", Q9, "-")</f>
        <v>-</v>
      </c>
      <c r="AO127" s="14" t="str">
        <f>IF(squadre!BR9="0v", R9, "-")</f>
        <v>-</v>
      </c>
      <c r="AP127" s="14">
        <f>IF(squadre!BS9="0v", S9, "-")</f>
        <v>6.5</v>
      </c>
      <c r="AQ127" s="14" t="str">
        <f>IF(squadre!BT9="0v", T9, "-")</f>
        <v>-</v>
      </c>
      <c r="AR127" s="14" t="str">
        <f>IF(squadre!BU9="0v", U9, "-")</f>
        <v>-</v>
      </c>
      <c r="AS127" s="14" t="str">
        <f>IF(squadre!BV9="0v", V9, "-")</f>
        <v>-</v>
      </c>
      <c r="AV127" s="12">
        <v>7</v>
      </c>
      <c r="AW127" s="14" t="str">
        <f>IF(squadre!BC9="0p", C9, "-")</f>
        <v>-</v>
      </c>
      <c r="AX127" s="14" t="str">
        <f>IF(squadre!BD9="0p", D9, "-")</f>
        <v>-</v>
      </c>
      <c r="AY127" s="14" t="str">
        <f>IF(squadre!BE9="0p", E9, "-")</f>
        <v>-</v>
      </c>
      <c r="AZ127" s="14" t="str">
        <f>IF(squadre!BF9="0p", F9, "-")</f>
        <v>-</v>
      </c>
      <c r="BA127" s="14" t="str">
        <f>IF(squadre!BG9="0p", G9, "-")</f>
        <v>-</v>
      </c>
      <c r="BB127" s="14" t="str">
        <f>IF(squadre!BH9="0p", H9, "-")</f>
        <v>-</v>
      </c>
      <c r="BC127" s="14">
        <f>IF(squadre!BI9="0p", I9, "-")</f>
        <v>5.6</v>
      </c>
      <c r="BD127" s="14" t="str">
        <f>IF(squadre!BJ9="0p", J9, "-")</f>
        <v>-</v>
      </c>
      <c r="BE127" s="14" t="str">
        <f>IF(squadre!BK9="0p", K9, "-")</f>
        <v>-</v>
      </c>
      <c r="BF127" s="14">
        <f>IF(squadre!BL9="0p", L9, "-")</f>
        <v>5.9</v>
      </c>
      <c r="BG127" s="14" t="str">
        <f>IF(squadre!BM9="0p", M9, "-")</f>
        <v>-</v>
      </c>
      <c r="BH127" s="14">
        <f>IF(squadre!BN9="0p", N9, "-")</f>
        <v>6.1</v>
      </c>
      <c r="BI127" s="14" t="str">
        <f>IF(squadre!BO9="0p", O9, "-")</f>
        <v>-</v>
      </c>
      <c r="BJ127" s="14" t="str">
        <f>IF(squadre!BP9="0p", P9, "-")</f>
        <v>-</v>
      </c>
      <c r="BK127" s="14" t="str">
        <f>IF(squadre!BQ9="0p", Q9, "-")</f>
        <v>-</v>
      </c>
      <c r="BL127" s="14" t="str">
        <f>IF(squadre!BR9="0p", R9, "-")</f>
        <v>-</v>
      </c>
      <c r="BM127" s="14" t="str">
        <f>IF(squadre!BS9="0p", S9, "-")</f>
        <v>-</v>
      </c>
      <c r="BN127" s="14" t="str">
        <f>IF(squadre!BT9="0p", T9, "-")</f>
        <v>-</v>
      </c>
      <c r="BO127" s="14">
        <f>IF(squadre!BU9="0p", U9, "-")</f>
        <v>6</v>
      </c>
      <c r="BP127" s="14">
        <f>IF(squadre!BV9="0p", V9, "-")</f>
        <v>5.8</v>
      </c>
      <c r="BS127" s="12">
        <v>7</v>
      </c>
      <c r="BT127" s="14" t="str">
        <f>IF(squadre!BC9="0s", C9, "-")</f>
        <v>-</v>
      </c>
      <c r="BU127" s="14" t="str">
        <f>IF(squadre!BD9="0s", D9, "-")</f>
        <v>-</v>
      </c>
      <c r="BV127" s="14" t="str">
        <f>IF(squadre!BE9="0s", E9, "-")</f>
        <v>-</v>
      </c>
      <c r="BW127" s="14" t="str">
        <f>IF(squadre!BF9="0s", F9, "-")</f>
        <v>-</v>
      </c>
      <c r="BX127" s="14" t="str">
        <f>IF(squadre!BG9="0s", G9, "-")</f>
        <v>-</v>
      </c>
      <c r="BY127" s="14" t="str">
        <f>IF(squadre!BH9="0s", H9, "-")</f>
        <v>-</v>
      </c>
      <c r="BZ127" s="14" t="str">
        <f>IF(squadre!BI9="0s", I9, "-")</f>
        <v>-</v>
      </c>
      <c r="CA127" s="14" t="str">
        <f>IF(squadre!BJ9="0s", J9, "-")</f>
        <v>-</v>
      </c>
      <c r="CB127" s="14">
        <f>IF(squadre!BK9="0s", K9, "-")</f>
        <v>5.3</v>
      </c>
      <c r="CC127" s="14" t="str">
        <f>IF(squadre!BL9="0s", L9, "-")</f>
        <v>-</v>
      </c>
      <c r="CD127" s="14" t="str">
        <f>IF(squadre!BM9="0s", M9, "-")</f>
        <v>-</v>
      </c>
      <c r="CE127" s="14" t="str">
        <f>IF(squadre!BN9="0s", N9, "-")</f>
        <v>-</v>
      </c>
      <c r="CF127" s="14" t="str">
        <f>IF(squadre!BO9="0s", O9, "-")</f>
        <v>-</v>
      </c>
      <c r="CG127" s="14" t="str">
        <f>IF(squadre!BP9="0s", P9, "-")</f>
        <v>-</v>
      </c>
      <c r="CH127" s="14" t="str">
        <f>IF(squadre!BQ9="0s", Q9, "-")</f>
        <v>-</v>
      </c>
      <c r="CI127" s="14">
        <f>IF(squadre!BR9="0s", R9, "-")</f>
        <v>5.3</v>
      </c>
      <c r="CJ127" s="14" t="str">
        <f>IF(squadre!BS9="0s", S9, "-")</f>
        <v>-</v>
      </c>
      <c r="CK127" s="14">
        <f>IF(squadre!BT9="0s", T9, "-")</f>
        <v>6.1</v>
      </c>
      <c r="CL127" s="14" t="str">
        <f>IF(squadre!BU9="0s", U9, "-")</f>
        <v>-</v>
      </c>
      <c r="CM127" s="14" t="str">
        <f>IF(squadre!BV9="0s", V9, "-")</f>
        <v>-</v>
      </c>
    </row>
    <row r="128" spans="2:91" x14ac:dyDescent="0.3">
      <c r="B128" s="12">
        <v>8</v>
      </c>
      <c r="C128" s="14">
        <f>IF(squadre!C10=0, C10, "-")</f>
        <v>6.3</v>
      </c>
      <c r="D128" s="14" t="str">
        <f>IF(squadre!D10=0, D10, "-")</f>
        <v>-</v>
      </c>
      <c r="E128" s="14" t="str">
        <f>IF(squadre!E10=0, E10, "-")</f>
        <v>-</v>
      </c>
      <c r="F128" s="14">
        <f>IF(squadre!F10=0, F10, "-")</f>
        <v>6.2</v>
      </c>
      <c r="G128" s="14">
        <f>IF(squadre!G10=0, G10, "-")</f>
        <v>5.3</v>
      </c>
      <c r="H128" s="14">
        <f>IF(squadre!H10=0, H10, "-")</f>
        <v>5.5</v>
      </c>
      <c r="I128" s="14" t="str">
        <f>IF(squadre!I10=0, I10, "-")</f>
        <v>-</v>
      </c>
      <c r="J128" s="14">
        <f>IF(squadre!J10=0, J10, "-")</f>
        <v>6.1</v>
      </c>
      <c r="K128" s="14" t="str">
        <f>IF(squadre!K10=0, K10, "-")</f>
        <v>-</v>
      </c>
      <c r="L128" s="14" t="str">
        <f>IF(squadre!L10=0, L10, "-")</f>
        <v>-</v>
      </c>
      <c r="M128" s="14">
        <f>IF(squadre!M10=0, M10, "-")</f>
        <v>6.3</v>
      </c>
      <c r="N128" s="14" t="str">
        <f>IF(squadre!N10=0, N10, "-")</f>
        <v>-</v>
      </c>
      <c r="O128" s="14">
        <f>IF(squadre!O10=0, O10, "-")</f>
        <v>6</v>
      </c>
      <c r="P128" s="14">
        <f>IF(squadre!P10=0, P10, "-")</f>
        <v>5.9</v>
      </c>
      <c r="Q128" s="14">
        <f>IF(squadre!Q10=0, Q10, "-")</f>
        <v>5.4</v>
      </c>
      <c r="R128" s="14">
        <f>IF(squadre!R10=0, R10, "-")</f>
        <v>5.6</v>
      </c>
      <c r="S128" s="14" t="str">
        <f>IF(squadre!S10=0, S10, "-")</f>
        <v>-</v>
      </c>
      <c r="T128" s="14" t="str">
        <f>IF(squadre!T10=0, T10, "-")</f>
        <v>-</v>
      </c>
      <c r="U128" s="14" t="str">
        <f>IF(squadre!U10=0, U10, "-")</f>
        <v>-</v>
      </c>
      <c r="V128" s="14" t="str">
        <f>IF(squadre!V10=0, V10, "-")</f>
        <v>-</v>
      </c>
      <c r="Y128" s="12">
        <v>8</v>
      </c>
      <c r="Z128" s="14">
        <f>IF(squadre!BC10="0v", C10, "-")</f>
        <v>6.3</v>
      </c>
      <c r="AA128" s="14" t="str">
        <f>IF(squadre!BD10="0v", D10, "-")</f>
        <v>-</v>
      </c>
      <c r="AB128" s="14" t="str">
        <f>IF(squadre!BE10="0v", E10, "-")</f>
        <v>-</v>
      </c>
      <c r="AC128" s="14" t="str">
        <f>IF(squadre!BF10="0v", F10, "-")</f>
        <v>-</v>
      </c>
      <c r="AD128" s="14" t="str">
        <f>IF(squadre!BG10="0v", G10, "-")</f>
        <v>-</v>
      </c>
      <c r="AE128" s="14" t="str">
        <f>IF(squadre!BH10="0v", H10, "-")</f>
        <v>-</v>
      </c>
      <c r="AF128" s="14" t="str">
        <f>IF(squadre!BI10="0v", I10, "-")</f>
        <v>-</v>
      </c>
      <c r="AG128" s="14" t="str">
        <f>IF(squadre!BJ10="0v", J10, "-")</f>
        <v>-</v>
      </c>
      <c r="AH128" s="14" t="str">
        <f>IF(squadre!BK10="0v", K10, "-")</f>
        <v>-</v>
      </c>
      <c r="AI128" s="14" t="str">
        <f>IF(squadre!BL10="0v", L10, "-")</f>
        <v>-</v>
      </c>
      <c r="AJ128" s="14">
        <f>IF(squadre!BM10="0v", M10, "-")</f>
        <v>6.3</v>
      </c>
      <c r="AK128" s="14" t="str">
        <f>IF(squadre!BN10="0v", N10, "-")</f>
        <v>-</v>
      </c>
      <c r="AL128" s="14">
        <f>IF(squadre!BO10="0v", O10, "-")</f>
        <v>6</v>
      </c>
      <c r="AM128" s="14" t="str">
        <f>IF(squadre!BP10="0v", P10, "-")</f>
        <v>-</v>
      </c>
      <c r="AN128" s="14" t="str">
        <f>IF(squadre!BQ10="0v", Q10, "-")</f>
        <v>-</v>
      </c>
      <c r="AO128" s="14" t="str">
        <f>IF(squadre!BR10="0v", R10, "-")</f>
        <v>-</v>
      </c>
      <c r="AP128" s="14" t="str">
        <f>IF(squadre!BS10="0v", S10, "-")</f>
        <v>-</v>
      </c>
      <c r="AQ128" s="14" t="str">
        <f>IF(squadre!BT10="0v", T10, "-")</f>
        <v>-</v>
      </c>
      <c r="AR128" s="14" t="str">
        <f>IF(squadre!BU10="0v", U10, "-")</f>
        <v>-</v>
      </c>
      <c r="AS128" s="14" t="str">
        <f>IF(squadre!BV10="0v", V10, "-")</f>
        <v>-</v>
      </c>
      <c r="AV128" s="12">
        <v>8</v>
      </c>
      <c r="AW128" s="14" t="str">
        <f>IF(squadre!BC10="0p", C10, "-")</f>
        <v>-</v>
      </c>
      <c r="AX128" s="14" t="str">
        <f>IF(squadre!BD10="0p", D10, "-")</f>
        <v>-</v>
      </c>
      <c r="AY128" s="14" t="str">
        <f>IF(squadre!BE10="0p", E10, "-")</f>
        <v>-</v>
      </c>
      <c r="AZ128" s="14">
        <f>IF(squadre!BF10="0p", F10, "-")</f>
        <v>6.2</v>
      </c>
      <c r="BA128" s="14" t="str">
        <f>IF(squadre!BG10="0p", G10, "-")</f>
        <v>-</v>
      </c>
      <c r="BB128" s="14" t="str">
        <f>IF(squadre!BH10="0p", H10, "-")</f>
        <v>-</v>
      </c>
      <c r="BC128" s="14" t="str">
        <f>IF(squadre!BI10="0p", I10, "-")</f>
        <v>-</v>
      </c>
      <c r="BD128" s="14">
        <f>IF(squadre!BJ10="0p", J10, "-")</f>
        <v>6.1</v>
      </c>
      <c r="BE128" s="14" t="str">
        <f>IF(squadre!BK10="0p", K10, "-")</f>
        <v>-</v>
      </c>
      <c r="BF128" s="14" t="str">
        <f>IF(squadre!BL10="0p", L10, "-")</f>
        <v>-</v>
      </c>
      <c r="BG128" s="14" t="str">
        <f>IF(squadre!BM10="0p", M10, "-")</f>
        <v>-</v>
      </c>
      <c r="BH128" s="14" t="str">
        <f>IF(squadre!BN10="0p", N10, "-")</f>
        <v>-</v>
      </c>
      <c r="BI128" s="14" t="str">
        <f>IF(squadre!BO10="0p", O10, "-")</f>
        <v>-</v>
      </c>
      <c r="BJ128" s="14">
        <f>IF(squadre!BP10="0p", P10, "-")</f>
        <v>5.9</v>
      </c>
      <c r="BK128" s="14" t="str">
        <f>IF(squadre!BQ10="0p", Q10, "-")</f>
        <v>-</v>
      </c>
      <c r="BL128" s="14" t="str">
        <f>IF(squadre!BR10="0p", R10, "-")</f>
        <v>-</v>
      </c>
      <c r="BM128" s="14" t="str">
        <f>IF(squadre!BS10="0p", S10, "-")</f>
        <v>-</v>
      </c>
      <c r="BN128" s="14" t="str">
        <f>IF(squadre!BT10="0p", T10, "-")</f>
        <v>-</v>
      </c>
      <c r="BO128" s="14" t="str">
        <f>IF(squadre!BU10="0p", U10, "-")</f>
        <v>-</v>
      </c>
      <c r="BP128" s="14" t="str">
        <f>IF(squadre!BV10="0p", V10, "-")</f>
        <v>-</v>
      </c>
      <c r="BS128" s="12">
        <v>8</v>
      </c>
      <c r="BT128" s="14" t="str">
        <f>IF(squadre!BC10="0s", C10, "-")</f>
        <v>-</v>
      </c>
      <c r="BU128" s="14" t="str">
        <f>IF(squadre!BD10="0s", D10, "-")</f>
        <v>-</v>
      </c>
      <c r="BV128" s="14" t="str">
        <f>IF(squadre!BE10="0s", E10, "-")</f>
        <v>-</v>
      </c>
      <c r="BW128" s="14" t="str">
        <f>IF(squadre!BF10="0s", F10, "-")</f>
        <v>-</v>
      </c>
      <c r="BX128" s="14">
        <f>IF(squadre!BG10="0s", G10, "-")</f>
        <v>5.3</v>
      </c>
      <c r="BY128" s="14">
        <f>IF(squadre!BH10="0s", H10, "-")</f>
        <v>5.5</v>
      </c>
      <c r="BZ128" s="14" t="str">
        <f>IF(squadre!BI10="0s", I10, "-")</f>
        <v>-</v>
      </c>
      <c r="CA128" s="14" t="str">
        <f>IF(squadre!BJ10="0s", J10, "-")</f>
        <v>-</v>
      </c>
      <c r="CB128" s="14" t="str">
        <f>IF(squadre!BK10="0s", K10, "-")</f>
        <v>-</v>
      </c>
      <c r="CC128" s="14" t="str">
        <f>IF(squadre!BL10="0s", L10, "-")</f>
        <v>-</v>
      </c>
      <c r="CD128" s="14" t="str">
        <f>IF(squadre!BM10="0s", M10, "-")</f>
        <v>-</v>
      </c>
      <c r="CE128" s="14" t="str">
        <f>IF(squadre!BN10="0s", N10, "-")</f>
        <v>-</v>
      </c>
      <c r="CF128" s="14" t="str">
        <f>IF(squadre!BO10="0s", O10, "-")</f>
        <v>-</v>
      </c>
      <c r="CG128" s="14" t="str">
        <f>IF(squadre!BP10="0s", P10, "-")</f>
        <v>-</v>
      </c>
      <c r="CH128" s="14">
        <f>IF(squadre!BQ10="0s", Q10, "-")</f>
        <v>5.4</v>
      </c>
      <c r="CI128" s="14">
        <f>IF(squadre!BR10="0s", R10, "-")</f>
        <v>5.6</v>
      </c>
      <c r="CJ128" s="14" t="str">
        <f>IF(squadre!BS10="0s", S10, "-")</f>
        <v>-</v>
      </c>
      <c r="CK128" s="14" t="str">
        <f>IF(squadre!BT10="0s", T10, "-")</f>
        <v>-</v>
      </c>
      <c r="CL128" s="14" t="str">
        <f>IF(squadre!BU10="0s", U10, "-")</f>
        <v>-</v>
      </c>
      <c r="CM128" s="14" t="str">
        <f>IF(squadre!BV10="0s", V10, "-")</f>
        <v>-</v>
      </c>
    </row>
    <row r="129" spans="2:91" x14ac:dyDescent="0.3">
      <c r="B129" s="12">
        <v>9</v>
      </c>
      <c r="C129" s="14" t="str">
        <f>IF(squadre!C11=0, C11, "-")</f>
        <v>-</v>
      </c>
      <c r="D129" s="14">
        <f>IF(squadre!D11=0, D11, "-")</f>
        <v>6.1</v>
      </c>
      <c r="E129" s="14">
        <f>IF(squadre!E11=0, E11, "-")</f>
        <v>5.9</v>
      </c>
      <c r="F129" s="14">
        <f>IF(squadre!F11=0, F11, "-")</f>
        <v>5.8</v>
      </c>
      <c r="G129" s="14" t="str">
        <f>IF(squadre!G11=0, G11, "-")</f>
        <v>-</v>
      </c>
      <c r="H129" s="14" t="str">
        <f>IF(squadre!H11=0, H11, "-")</f>
        <v>-</v>
      </c>
      <c r="I129" s="14">
        <f>IF(squadre!I11=0, I11, "-")</f>
        <v>5.5</v>
      </c>
      <c r="J129" s="14" t="str">
        <f>IF(squadre!J11=0, J11, "-")</f>
        <v>-</v>
      </c>
      <c r="K129" s="14">
        <f>IF(squadre!K11=0, K11, "-")</f>
        <v>5.9</v>
      </c>
      <c r="L129" s="14" t="str">
        <f>IF(squadre!L11=0, L11, "-")</f>
        <v>-</v>
      </c>
      <c r="M129" s="14" t="str">
        <f>IF(squadre!M11=0, M11, "-")</f>
        <v>-</v>
      </c>
      <c r="N129" s="14">
        <f>IF(squadre!N11=0, N11, "-")</f>
        <v>5.8</v>
      </c>
      <c r="O129" s="14" t="str">
        <f>IF(squadre!O11=0, O11, "-")</f>
        <v>-</v>
      </c>
      <c r="P129" s="14" t="str">
        <f>IF(squadre!P11=0, P11, "-")</f>
        <v>-</v>
      </c>
      <c r="Q129" s="14" t="str">
        <f>IF(squadre!Q11=0, Q11, "-")</f>
        <v>-</v>
      </c>
      <c r="R129" s="14" t="str">
        <f>IF(squadre!R11=0, R11, "-")</f>
        <v>-</v>
      </c>
      <c r="S129" s="14">
        <f>IF(squadre!S11=0, S11, "-")</f>
        <v>5.5</v>
      </c>
      <c r="T129" s="14">
        <f>IF(squadre!T11=0, T11, "-")</f>
        <v>5.7</v>
      </c>
      <c r="U129" s="14">
        <f>IF(squadre!U11=0, U11, "-")</f>
        <v>6.1</v>
      </c>
      <c r="V129" s="14">
        <f>IF(squadre!V11=0, V11, "-")</f>
        <v>5.5</v>
      </c>
      <c r="Y129" s="12">
        <v>9</v>
      </c>
      <c r="Z129" s="14" t="str">
        <f>IF(squadre!BC11="0v", C11, "-")</f>
        <v>-</v>
      </c>
      <c r="AA129" s="14">
        <f>IF(squadre!BD11="0v", D11, "-")</f>
        <v>6.1</v>
      </c>
      <c r="AB129" s="14" t="str">
        <f>IF(squadre!BE11="0v", E11, "-")</f>
        <v>-</v>
      </c>
      <c r="AC129" s="14" t="str">
        <f>IF(squadre!BF11="0v", F11, "-")</f>
        <v>-</v>
      </c>
      <c r="AD129" s="14" t="str">
        <f>IF(squadre!BG11="0v", G11, "-")</f>
        <v>-</v>
      </c>
      <c r="AE129" s="14" t="str">
        <f>IF(squadre!BH11="0v", H11, "-")</f>
        <v>-</v>
      </c>
      <c r="AF129" s="14" t="str">
        <f>IF(squadre!BI11="0v", I11, "-")</f>
        <v>-</v>
      </c>
      <c r="AG129" s="14" t="str">
        <f>IF(squadre!BJ11="0v", J11, "-")</f>
        <v>-</v>
      </c>
      <c r="AH129" s="14" t="str">
        <f>IF(squadre!BK11="0v", K11, "-")</f>
        <v>-</v>
      </c>
      <c r="AI129" s="14" t="str">
        <f>IF(squadre!BL11="0v", L11, "-")</f>
        <v>-</v>
      </c>
      <c r="AJ129" s="14" t="str">
        <f>IF(squadre!BM11="0v", M11, "-")</f>
        <v>-</v>
      </c>
      <c r="AK129" s="14" t="str">
        <f>IF(squadre!BN11="0v", N11, "-")</f>
        <v>-</v>
      </c>
      <c r="AL129" s="14" t="str">
        <f>IF(squadre!BO11="0v", O11, "-")</f>
        <v>-</v>
      </c>
      <c r="AM129" s="14" t="str">
        <f>IF(squadre!BP11="0v", P11, "-")</f>
        <v>-</v>
      </c>
      <c r="AN129" s="14" t="str">
        <f>IF(squadre!BQ11="0v", Q11, "-")</f>
        <v>-</v>
      </c>
      <c r="AO129" s="14" t="str">
        <f>IF(squadre!BR11="0v", R11, "-")</f>
        <v>-</v>
      </c>
      <c r="AP129" s="14" t="str">
        <f>IF(squadre!BS11="0v", S11, "-")</f>
        <v>-</v>
      </c>
      <c r="AQ129" s="14" t="str">
        <f>IF(squadre!BT11="0v", T11, "-")</f>
        <v>-</v>
      </c>
      <c r="AR129" s="14" t="str">
        <f>IF(squadre!BU11="0v", U11, "-")</f>
        <v>-</v>
      </c>
      <c r="AS129" s="14" t="str">
        <f>IF(squadre!BV11="0v", V11, "-")</f>
        <v>-</v>
      </c>
      <c r="AV129" s="12">
        <v>9</v>
      </c>
      <c r="AW129" s="14" t="str">
        <f>IF(squadre!BC11="0p", C11, "-")</f>
        <v>-</v>
      </c>
      <c r="AX129" s="14" t="str">
        <f>IF(squadre!BD11="0p", D11, "-")</f>
        <v>-</v>
      </c>
      <c r="AY129" s="14">
        <f>IF(squadre!BE11="0p", E11, "-")</f>
        <v>5.9</v>
      </c>
      <c r="AZ129" s="14">
        <f>IF(squadre!BF11="0p", F11, "-")</f>
        <v>5.8</v>
      </c>
      <c r="BA129" s="14" t="str">
        <f>IF(squadre!BG11="0p", G11, "-")</f>
        <v>-</v>
      </c>
      <c r="BB129" s="14" t="str">
        <f>IF(squadre!BH11="0p", H11, "-")</f>
        <v>-</v>
      </c>
      <c r="BC129" s="14" t="str">
        <f>IF(squadre!BI11="0p", I11, "-")</f>
        <v>-</v>
      </c>
      <c r="BD129" s="14" t="str">
        <f>IF(squadre!BJ11="0p", J11, "-")</f>
        <v>-</v>
      </c>
      <c r="BE129" s="14">
        <f>IF(squadre!BK11="0p", K11, "-")</f>
        <v>5.9</v>
      </c>
      <c r="BF129" s="14" t="str">
        <f>IF(squadre!BL11="0p", L11, "-")</f>
        <v>-</v>
      </c>
      <c r="BG129" s="14" t="str">
        <f>IF(squadre!BM11="0p", M11, "-")</f>
        <v>-</v>
      </c>
      <c r="BH129" s="14" t="str">
        <f>IF(squadre!BN11="0p", N11, "-")</f>
        <v>-</v>
      </c>
      <c r="BI129" s="14" t="str">
        <f>IF(squadre!BO11="0p", O11, "-")</f>
        <v>-</v>
      </c>
      <c r="BJ129" s="14" t="str">
        <f>IF(squadre!BP11="0p", P11, "-")</f>
        <v>-</v>
      </c>
      <c r="BK129" s="14" t="str">
        <f>IF(squadre!BQ11="0p", Q11, "-")</f>
        <v>-</v>
      </c>
      <c r="BL129" s="14" t="str">
        <f>IF(squadre!BR11="0p", R11, "-")</f>
        <v>-</v>
      </c>
      <c r="BM129" s="14" t="str">
        <f>IF(squadre!BS11="0p", S11, "-")</f>
        <v>-</v>
      </c>
      <c r="BN129" s="14" t="str">
        <f>IF(squadre!BT11="0p", T11, "-")</f>
        <v>-</v>
      </c>
      <c r="BO129" s="14">
        <f>IF(squadre!BU11="0p", U11, "-")</f>
        <v>6.1</v>
      </c>
      <c r="BP129" s="14" t="str">
        <f>IF(squadre!BV11="0p", V11, "-")</f>
        <v>-</v>
      </c>
      <c r="BS129" s="12">
        <v>9</v>
      </c>
      <c r="BT129" s="14" t="str">
        <f>IF(squadre!BC11="0s", C11, "-")</f>
        <v>-</v>
      </c>
      <c r="BU129" s="14" t="str">
        <f>IF(squadre!BD11="0s", D11, "-")</f>
        <v>-</v>
      </c>
      <c r="BV129" s="14" t="str">
        <f>IF(squadre!BE11="0s", E11, "-")</f>
        <v>-</v>
      </c>
      <c r="BW129" s="14" t="str">
        <f>IF(squadre!BF11="0s", F11, "-")</f>
        <v>-</v>
      </c>
      <c r="BX129" s="14" t="str">
        <f>IF(squadre!BG11="0s", G11, "-")</f>
        <v>-</v>
      </c>
      <c r="BY129" s="14" t="str">
        <f>IF(squadre!BH11="0s", H11, "-")</f>
        <v>-</v>
      </c>
      <c r="BZ129" s="14">
        <f>IF(squadre!BI11="0s", I11, "-")</f>
        <v>5.5</v>
      </c>
      <c r="CA129" s="14" t="str">
        <f>IF(squadre!BJ11="0s", J11, "-")</f>
        <v>-</v>
      </c>
      <c r="CB129" s="14" t="str">
        <f>IF(squadre!BK11="0s", K11, "-")</f>
        <v>-</v>
      </c>
      <c r="CC129" s="14" t="str">
        <f>IF(squadre!BL11="0s", L11, "-")</f>
        <v>-</v>
      </c>
      <c r="CD129" s="14" t="str">
        <f>IF(squadre!BM11="0s", M11, "-")</f>
        <v>-</v>
      </c>
      <c r="CE129" s="14">
        <f>IF(squadre!BN11="0s", N11, "-")</f>
        <v>5.8</v>
      </c>
      <c r="CF129" s="14" t="str">
        <f>IF(squadre!BO11="0s", O11, "-")</f>
        <v>-</v>
      </c>
      <c r="CG129" s="14" t="str">
        <f>IF(squadre!BP11="0s", P11, "-")</f>
        <v>-</v>
      </c>
      <c r="CH129" s="14" t="str">
        <f>IF(squadre!BQ11="0s", Q11, "-")</f>
        <v>-</v>
      </c>
      <c r="CI129" s="14" t="str">
        <f>IF(squadre!BR11="0s", R11, "-")</f>
        <v>-</v>
      </c>
      <c r="CJ129" s="14">
        <f>IF(squadre!BS11="0s", S11, "-")</f>
        <v>5.5</v>
      </c>
      <c r="CK129" s="14">
        <f>IF(squadre!BT11="0s", T11, "-")</f>
        <v>5.7</v>
      </c>
      <c r="CL129" s="14" t="str">
        <f>IF(squadre!BU11="0s", U11, "-")</f>
        <v>-</v>
      </c>
      <c r="CM129" s="14">
        <f>IF(squadre!BV11="0s", V11, "-")</f>
        <v>5.5</v>
      </c>
    </row>
    <row r="130" spans="2:91" x14ac:dyDescent="0.3">
      <c r="B130" s="12">
        <v>10</v>
      </c>
      <c r="C130" s="14">
        <f>IF(squadre!C12=0, C12, "-")</f>
        <v>5.9</v>
      </c>
      <c r="D130" s="14" t="str">
        <f>IF(squadre!D12=0, D12, "-")</f>
        <v>-</v>
      </c>
      <c r="E130" s="14" t="str">
        <f>IF(squadre!E12=0, E12, "-")</f>
        <v>-</v>
      </c>
      <c r="F130" s="14" t="str">
        <f>IF(squadre!F12=0, F12, "-")</f>
        <v>-</v>
      </c>
      <c r="G130" s="14">
        <f>IF(squadre!G12=0, G12, "-")</f>
        <v>5.4</v>
      </c>
      <c r="H130" s="14">
        <f>IF(squadre!H12=0, H12, "-")</f>
        <v>5.5</v>
      </c>
      <c r="I130" s="14" t="str">
        <f>IF(squadre!I12=0, I12, "-")</f>
        <v>-</v>
      </c>
      <c r="J130" s="14">
        <f>IF(squadre!J12=0, J12, "-")</f>
        <v>5.7</v>
      </c>
      <c r="K130" s="14" t="str">
        <f>IF(squadre!K12=0, K12, "-")</f>
        <v>-</v>
      </c>
      <c r="L130" s="14">
        <f>IF(squadre!L12=0, L12, "-")</f>
        <v>6.2</v>
      </c>
      <c r="M130" s="14">
        <f>IF(squadre!M12=0, M12, "-")</f>
        <v>6.5</v>
      </c>
      <c r="N130" s="14" t="str">
        <f>IF(squadre!N12=0, N12, "-")</f>
        <v>-</v>
      </c>
      <c r="O130" s="14">
        <f>IF(squadre!O12=0, O12, "-")</f>
        <v>6.1</v>
      </c>
      <c r="P130" s="14">
        <f>IF(squadre!P12=0, P12, "-")</f>
        <v>5.8</v>
      </c>
      <c r="Q130" s="14">
        <f>IF(squadre!Q12=0, Q12, "-")</f>
        <v>6.3</v>
      </c>
      <c r="R130" s="14">
        <f>IF(squadre!R12=0, R12, "-")</f>
        <v>5.5</v>
      </c>
      <c r="S130" s="14" t="str">
        <f>IF(squadre!S12=0, S12, "-")</f>
        <v>-</v>
      </c>
      <c r="T130" s="14" t="str">
        <f>IF(squadre!T12=0, T12, "-")</f>
        <v>-</v>
      </c>
      <c r="U130" s="14" t="str">
        <f>IF(squadre!U12=0, U12, "-")</f>
        <v>-</v>
      </c>
      <c r="V130" s="14" t="str">
        <f>IF(squadre!V12=0, V12, "-")</f>
        <v>-</v>
      </c>
      <c r="Y130" s="12">
        <v>10</v>
      </c>
      <c r="Z130" s="14" t="str">
        <f>IF(squadre!BC12="0v", C12, "-")</f>
        <v>-</v>
      </c>
      <c r="AA130" s="14" t="str">
        <f>IF(squadre!BD12="0v", D12, "-")</f>
        <v>-</v>
      </c>
      <c r="AB130" s="14" t="str">
        <f>IF(squadre!BE12="0v", E12, "-")</f>
        <v>-</v>
      </c>
      <c r="AC130" s="14" t="str">
        <f>IF(squadre!BF12="0v", F12, "-")</f>
        <v>-</v>
      </c>
      <c r="AD130" s="14" t="str">
        <f>IF(squadre!BG12="0v", G12, "-")</f>
        <v>-</v>
      </c>
      <c r="AE130" s="14" t="str">
        <f>IF(squadre!BH12="0v", H12, "-")</f>
        <v>-</v>
      </c>
      <c r="AF130" s="14" t="str">
        <f>IF(squadre!BI12="0v", I12, "-")</f>
        <v>-</v>
      </c>
      <c r="AG130" s="14" t="str">
        <f>IF(squadre!BJ12="0v", J12, "-")</f>
        <v>-</v>
      </c>
      <c r="AH130" s="14" t="str">
        <f>IF(squadre!BK12="0v", K12, "-")</f>
        <v>-</v>
      </c>
      <c r="AI130" s="14">
        <f>IF(squadre!BL12="0v", L12, "-")</f>
        <v>6.2</v>
      </c>
      <c r="AJ130" s="14">
        <f>IF(squadre!BM12="0v", M12, "-")</f>
        <v>6.5</v>
      </c>
      <c r="AK130" s="14" t="str">
        <f>IF(squadre!BN12="0v", N12, "-")</f>
        <v>-</v>
      </c>
      <c r="AL130" s="14">
        <f>IF(squadre!BO12="0v", O12, "-")</f>
        <v>6.1</v>
      </c>
      <c r="AM130" s="14" t="str">
        <f>IF(squadre!BP12="0v", P12, "-")</f>
        <v>-</v>
      </c>
      <c r="AN130" s="14" t="str">
        <f>IF(squadre!BQ12="0v", Q12, "-")</f>
        <v>-</v>
      </c>
      <c r="AO130" s="14" t="str">
        <f>IF(squadre!BR12="0v", R12, "-")</f>
        <v>-</v>
      </c>
      <c r="AP130" s="14" t="str">
        <f>IF(squadre!BS12="0v", S12, "-")</f>
        <v>-</v>
      </c>
      <c r="AQ130" s="14" t="str">
        <f>IF(squadre!BT12="0v", T12, "-")</f>
        <v>-</v>
      </c>
      <c r="AR130" s="14" t="str">
        <f>IF(squadre!BU12="0v", U12, "-")</f>
        <v>-</v>
      </c>
      <c r="AS130" s="14" t="str">
        <f>IF(squadre!BV12="0v", V12, "-")</f>
        <v>-</v>
      </c>
      <c r="AV130" s="12">
        <v>10</v>
      </c>
      <c r="AW130" s="14" t="str">
        <f>IF(squadre!BC12="0p", C12, "-")</f>
        <v>-</v>
      </c>
      <c r="AX130" s="14" t="str">
        <f>IF(squadre!BD12="0p", D12, "-")</f>
        <v>-</v>
      </c>
      <c r="AY130" s="14" t="str">
        <f>IF(squadre!BE12="0p", E12, "-")</f>
        <v>-</v>
      </c>
      <c r="AZ130" s="14" t="str">
        <f>IF(squadre!BF12="0p", F12, "-")</f>
        <v>-</v>
      </c>
      <c r="BA130" s="14" t="str">
        <f>IF(squadre!BG12="0p", G12, "-")</f>
        <v>-</v>
      </c>
      <c r="BB130" s="14" t="str">
        <f>IF(squadre!BH12="0p", H12, "-")</f>
        <v>-</v>
      </c>
      <c r="BC130" s="14" t="str">
        <f>IF(squadre!BI12="0p", I12, "-")</f>
        <v>-</v>
      </c>
      <c r="BD130" s="14" t="str">
        <f>IF(squadre!BJ12="0p", J12, "-")</f>
        <v>-</v>
      </c>
      <c r="BE130" s="14" t="str">
        <f>IF(squadre!BK12="0p", K12, "-")</f>
        <v>-</v>
      </c>
      <c r="BF130" s="14" t="str">
        <f>IF(squadre!BL12="0p", L12, "-")</f>
        <v>-</v>
      </c>
      <c r="BG130" s="14" t="str">
        <f>IF(squadre!BM12="0p", M12, "-")</f>
        <v>-</v>
      </c>
      <c r="BH130" s="14" t="str">
        <f>IF(squadre!BN12="0p", N12, "-")</f>
        <v>-</v>
      </c>
      <c r="BI130" s="14" t="str">
        <f>IF(squadre!BO12="0p", O12, "-")</f>
        <v>-</v>
      </c>
      <c r="BJ130" s="14" t="str">
        <f>IF(squadre!BP12="0p", P12, "-")</f>
        <v>-</v>
      </c>
      <c r="BK130" s="14">
        <f>IF(squadre!BQ12="0p", Q12, "-")</f>
        <v>6.3</v>
      </c>
      <c r="BL130" s="14" t="str">
        <f>IF(squadre!BR12="0p", R12, "-")</f>
        <v>-</v>
      </c>
      <c r="BM130" s="14" t="str">
        <f>IF(squadre!BS12="0p", S12, "-")</f>
        <v>-</v>
      </c>
      <c r="BN130" s="14" t="str">
        <f>IF(squadre!BT12="0p", T12, "-")</f>
        <v>-</v>
      </c>
      <c r="BO130" s="14" t="str">
        <f>IF(squadre!BU12="0p", U12, "-")</f>
        <v>-</v>
      </c>
      <c r="BP130" s="14" t="str">
        <f>IF(squadre!BV12="0p", V12, "-")</f>
        <v>-</v>
      </c>
      <c r="BS130" s="12">
        <v>10</v>
      </c>
      <c r="BT130" s="14">
        <f>IF(squadre!BC12="0s", C12, "-")</f>
        <v>5.9</v>
      </c>
      <c r="BU130" s="14" t="str">
        <f>IF(squadre!BD12="0s", D12, "-")</f>
        <v>-</v>
      </c>
      <c r="BV130" s="14" t="str">
        <f>IF(squadre!BE12="0s", E12, "-")</f>
        <v>-</v>
      </c>
      <c r="BW130" s="14" t="str">
        <f>IF(squadre!BF12="0s", F12, "-")</f>
        <v>-</v>
      </c>
      <c r="BX130" s="14">
        <f>IF(squadre!BG12="0s", G12, "-")</f>
        <v>5.4</v>
      </c>
      <c r="BY130" s="14">
        <f>IF(squadre!BH12="0s", H12, "-")</f>
        <v>5.5</v>
      </c>
      <c r="BZ130" s="14" t="str">
        <f>IF(squadre!BI12="0s", I12, "-")</f>
        <v>-</v>
      </c>
      <c r="CA130" s="14">
        <f>IF(squadre!BJ12="0s", J12, "-")</f>
        <v>5.7</v>
      </c>
      <c r="CB130" s="14" t="str">
        <f>IF(squadre!BK12="0s", K12, "-")</f>
        <v>-</v>
      </c>
      <c r="CC130" s="14" t="str">
        <f>IF(squadre!BL12="0s", L12, "-")</f>
        <v>-</v>
      </c>
      <c r="CD130" s="14" t="str">
        <f>IF(squadre!BM12="0s", M12, "-")</f>
        <v>-</v>
      </c>
      <c r="CE130" s="14" t="str">
        <f>IF(squadre!BN12="0s", N12, "-")</f>
        <v>-</v>
      </c>
      <c r="CF130" s="14" t="str">
        <f>IF(squadre!BO12="0s", O12, "-")</f>
        <v>-</v>
      </c>
      <c r="CG130" s="14">
        <f>IF(squadre!BP12="0s", P12, "-")</f>
        <v>5.8</v>
      </c>
      <c r="CH130" s="14" t="str">
        <f>IF(squadre!BQ12="0s", Q12, "-")</f>
        <v>-</v>
      </c>
      <c r="CI130" s="14">
        <f>IF(squadre!BR12="0s", R12, "-")</f>
        <v>5.5</v>
      </c>
      <c r="CJ130" s="14" t="str">
        <f>IF(squadre!BS12="0s", S12, "-")</f>
        <v>-</v>
      </c>
      <c r="CK130" s="14" t="str">
        <f>IF(squadre!BT12="0s", T12, "-")</f>
        <v>-</v>
      </c>
      <c r="CL130" s="14" t="str">
        <f>IF(squadre!BU12="0s", U12, "-")</f>
        <v>-</v>
      </c>
      <c r="CM130" s="14" t="str">
        <f>IF(squadre!BV12="0s", V12, "-")</f>
        <v>-</v>
      </c>
    </row>
    <row r="131" spans="2:91" x14ac:dyDescent="0.3">
      <c r="B131" s="12">
        <v>11</v>
      </c>
      <c r="C131" s="14" t="str">
        <f>IF(squadre!C13=0, C13, "-")</f>
        <v>-</v>
      </c>
      <c r="D131" s="14">
        <f>IF(squadre!D13=0, D13, "-")</f>
        <v>5.6</v>
      </c>
      <c r="E131" s="14">
        <f>IF(squadre!E13=0, E13, "-")</f>
        <v>5.4</v>
      </c>
      <c r="F131" s="14">
        <f>IF(squadre!F13=0, F13, "-")</f>
        <v>5.4</v>
      </c>
      <c r="G131" s="14" t="str">
        <f>IF(squadre!G13=0, G13, "-")</f>
        <v>-</v>
      </c>
      <c r="H131" s="14" t="str">
        <f>IF(squadre!H13=0, H13, "-")</f>
        <v>-</v>
      </c>
      <c r="I131" s="14">
        <f>IF(squadre!I13=0, I13, "-")</f>
        <v>5.6</v>
      </c>
      <c r="J131" s="14" t="str">
        <f>IF(squadre!J13=0, J13, "-")</f>
        <v>-</v>
      </c>
      <c r="K131" s="14">
        <f>IF(squadre!K13=0, K13, "-")</f>
        <v>6.1</v>
      </c>
      <c r="L131" s="14">
        <f>IF(squadre!L13=0, L13, "-")</f>
        <v>6.1</v>
      </c>
      <c r="M131" s="14" t="str">
        <f>IF(squadre!M13=0, M13, "-")</f>
        <v>-</v>
      </c>
      <c r="N131" s="14">
        <f>IF(squadre!N13=0, N13, "-")</f>
        <v>6.3</v>
      </c>
      <c r="O131" s="14" t="str">
        <f>IF(squadre!O13=0, O13, "-")</f>
        <v>-</v>
      </c>
      <c r="P131" s="14" t="str">
        <f>IF(squadre!P13=0, P13, "-")</f>
        <v>-</v>
      </c>
      <c r="Q131" s="14" t="str">
        <f>IF(squadre!Q13=0, Q13, "-")</f>
        <v>-</v>
      </c>
      <c r="R131" s="14" t="str">
        <f>IF(squadre!R13=0, R13, "-")</f>
        <v>-</v>
      </c>
      <c r="S131" s="14">
        <f>IF(squadre!S13=0, S13, "-")</f>
        <v>6</v>
      </c>
      <c r="T131" s="14">
        <f>IF(squadre!T13=0, T13, "-")</f>
        <v>6.3</v>
      </c>
      <c r="U131" s="14">
        <f>IF(squadre!U13=0, U13, "-")</f>
        <v>5.7</v>
      </c>
      <c r="V131" s="14" t="str">
        <f>IF(squadre!V13=0, V13, "-")</f>
        <v>-</v>
      </c>
      <c r="Y131" s="12">
        <v>11</v>
      </c>
      <c r="Z131" s="14" t="str">
        <f>IF(squadre!BC13="0v", C13, "-")</f>
        <v>-</v>
      </c>
      <c r="AA131" s="14" t="str">
        <f>IF(squadre!BD13="0v", D13, "-")</f>
        <v>-</v>
      </c>
      <c r="AB131" s="14" t="str">
        <f>IF(squadre!BE13="0v", E13, "-")</f>
        <v>-</v>
      </c>
      <c r="AC131" s="14" t="str">
        <f>IF(squadre!BF13="0v", F13, "-")</f>
        <v>-</v>
      </c>
      <c r="AD131" s="14" t="str">
        <f>IF(squadre!BG13="0v", G13, "-")</f>
        <v>-</v>
      </c>
      <c r="AE131" s="14" t="str">
        <f>IF(squadre!BH13="0v", H13, "-")</f>
        <v>-</v>
      </c>
      <c r="AF131" s="14" t="str">
        <f>IF(squadre!BI13="0v", I13, "-")</f>
        <v>-</v>
      </c>
      <c r="AG131" s="14" t="str">
        <f>IF(squadre!BJ13="0v", J13, "-")</f>
        <v>-</v>
      </c>
      <c r="AH131" s="14">
        <f>IF(squadre!BK13="0v", K13, "-")</f>
        <v>6.1</v>
      </c>
      <c r="AI131" s="14" t="str">
        <f>IF(squadre!BL13="0v", L13, "-")</f>
        <v>-</v>
      </c>
      <c r="AJ131" s="14" t="str">
        <f>IF(squadre!BM13="0v", M13, "-")</f>
        <v>-</v>
      </c>
      <c r="AK131" s="14">
        <f>IF(squadre!BN13="0v", N13, "-")</f>
        <v>6.3</v>
      </c>
      <c r="AL131" s="14" t="str">
        <f>IF(squadre!BO13="0v", O13, "-")</f>
        <v>-</v>
      </c>
      <c r="AM131" s="14" t="str">
        <f>IF(squadre!BP13="0v", P13, "-")</f>
        <v>-</v>
      </c>
      <c r="AN131" s="14" t="str">
        <f>IF(squadre!BQ13="0v", Q13, "-")</f>
        <v>-</v>
      </c>
      <c r="AO131" s="14" t="str">
        <f>IF(squadre!BR13="0v", R13, "-")</f>
        <v>-</v>
      </c>
      <c r="AP131" s="14" t="str">
        <f>IF(squadre!BS13="0v", S13, "-")</f>
        <v>-</v>
      </c>
      <c r="AQ131" s="14">
        <f>IF(squadre!BT13="0v", T13, "-")</f>
        <v>6.3</v>
      </c>
      <c r="AR131" s="14" t="str">
        <f>IF(squadre!BU13="0v", U13, "-")</f>
        <v>-</v>
      </c>
      <c r="AS131" s="14" t="str">
        <f>IF(squadre!BV13="0v", V13, "-")</f>
        <v>-</v>
      </c>
      <c r="AV131" s="12">
        <v>11</v>
      </c>
      <c r="AW131" s="14" t="str">
        <f>IF(squadre!BC13="0p", C13, "-")</f>
        <v>-</v>
      </c>
      <c r="AX131" s="14" t="str">
        <f>IF(squadre!BD13="0p", D13, "-")</f>
        <v>-</v>
      </c>
      <c r="AY131" s="14" t="str">
        <f>IF(squadre!BE13="0p", E13, "-")</f>
        <v>-</v>
      </c>
      <c r="AZ131" s="14" t="str">
        <f>IF(squadre!BF13="0p", F13, "-")</f>
        <v>-</v>
      </c>
      <c r="BA131" s="14" t="str">
        <f>IF(squadre!BG13="0p", G13, "-")</f>
        <v>-</v>
      </c>
      <c r="BB131" s="14" t="str">
        <f>IF(squadre!BH13="0p", H13, "-")</f>
        <v>-</v>
      </c>
      <c r="BC131" s="14" t="str">
        <f>IF(squadre!BI13="0p", I13, "-")</f>
        <v>-</v>
      </c>
      <c r="BD131" s="14" t="str">
        <f>IF(squadre!BJ13="0p", J13, "-")</f>
        <v>-</v>
      </c>
      <c r="BE131" s="14" t="str">
        <f>IF(squadre!BK13="0p", K13, "-")</f>
        <v>-</v>
      </c>
      <c r="BF131" s="14">
        <f>IF(squadre!BL13="0p", L13, "-")</f>
        <v>6.1</v>
      </c>
      <c r="BG131" s="14" t="str">
        <f>IF(squadre!BM13="0p", M13, "-")</f>
        <v>-</v>
      </c>
      <c r="BH131" s="14" t="str">
        <f>IF(squadre!BN13="0p", N13, "-")</f>
        <v>-</v>
      </c>
      <c r="BI131" s="14" t="str">
        <f>IF(squadre!BO13="0p", O13, "-")</f>
        <v>-</v>
      </c>
      <c r="BJ131" s="14" t="str">
        <f>IF(squadre!BP13="0p", P13, "-")</f>
        <v>-</v>
      </c>
      <c r="BK131" s="14" t="str">
        <f>IF(squadre!BQ13="0p", Q13, "-")</f>
        <v>-</v>
      </c>
      <c r="BL131" s="14" t="str">
        <f>IF(squadre!BR13="0p", R13, "-")</f>
        <v>-</v>
      </c>
      <c r="BM131" s="14" t="str">
        <f>IF(squadre!BS13="0p", S13, "-")</f>
        <v>-</v>
      </c>
      <c r="BN131" s="14" t="str">
        <f>IF(squadre!BT13="0p", T13, "-")</f>
        <v>-</v>
      </c>
      <c r="BO131" s="14" t="str">
        <f>IF(squadre!BU13="0p", U13, "-")</f>
        <v>-</v>
      </c>
      <c r="BP131" s="14" t="str">
        <f>IF(squadre!BV13="0p", V13, "-")</f>
        <v>-</v>
      </c>
      <c r="BS131" s="12">
        <v>11</v>
      </c>
      <c r="BT131" s="14" t="str">
        <f>IF(squadre!BC13="0s", C13, "-")</f>
        <v>-</v>
      </c>
      <c r="BU131" s="14">
        <f>IF(squadre!BD13="0s", D13, "-")</f>
        <v>5.6</v>
      </c>
      <c r="BV131" s="14">
        <f>IF(squadre!BE13="0s", E13, "-")</f>
        <v>5.4</v>
      </c>
      <c r="BW131" s="14">
        <f>IF(squadre!BF13="0s", F13, "-")</f>
        <v>5.4</v>
      </c>
      <c r="BX131" s="14" t="str">
        <f>IF(squadre!BG13="0s", G13, "-")</f>
        <v>-</v>
      </c>
      <c r="BY131" s="14" t="str">
        <f>IF(squadre!BH13="0s", H13, "-")</f>
        <v>-</v>
      </c>
      <c r="BZ131" s="14">
        <f>IF(squadre!BI13="0s", I13, "-")</f>
        <v>5.6</v>
      </c>
      <c r="CA131" s="14" t="str">
        <f>IF(squadre!BJ13="0s", J13, "-")</f>
        <v>-</v>
      </c>
      <c r="CB131" s="14" t="str">
        <f>IF(squadre!BK13="0s", K13, "-")</f>
        <v>-</v>
      </c>
      <c r="CC131" s="14" t="str">
        <f>IF(squadre!BL13="0s", L13, "-")</f>
        <v>-</v>
      </c>
      <c r="CD131" s="14" t="str">
        <f>IF(squadre!BM13="0s", M13, "-")</f>
        <v>-</v>
      </c>
      <c r="CE131" s="14" t="str">
        <f>IF(squadre!BN13="0s", N13, "-")</f>
        <v>-</v>
      </c>
      <c r="CF131" s="14" t="str">
        <f>IF(squadre!BO13="0s", O13, "-")</f>
        <v>-</v>
      </c>
      <c r="CG131" s="14" t="str">
        <f>IF(squadre!BP13="0s", P13, "-")</f>
        <v>-</v>
      </c>
      <c r="CH131" s="14" t="str">
        <f>IF(squadre!BQ13="0s", Q13, "-")</f>
        <v>-</v>
      </c>
      <c r="CI131" s="14" t="str">
        <f>IF(squadre!BR13="0s", R13, "-")</f>
        <v>-</v>
      </c>
      <c r="CJ131" s="14">
        <f>IF(squadre!BS13="0s", S13, "-")</f>
        <v>6</v>
      </c>
      <c r="CK131" s="14" t="str">
        <f>IF(squadre!BT13="0s", T13, "-")</f>
        <v>-</v>
      </c>
      <c r="CL131" s="14">
        <f>IF(squadre!BU13="0s", U13, "-")</f>
        <v>5.7</v>
      </c>
      <c r="CM131" s="14" t="str">
        <f>IF(squadre!BV13="0s", V13, "-")</f>
        <v>-</v>
      </c>
    </row>
    <row r="132" spans="2:91" x14ac:dyDescent="0.3">
      <c r="B132" s="12">
        <v>12</v>
      </c>
      <c r="C132" s="14">
        <f>IF(squadre!C14=0, C14, "-")</f>
        <v>6.2</v>
      </c>
      <c r="D132" s="14" t="str">
        <f>IF(squadre!D14=0, D14, "-")</f>
        <v>-</v>
      </c>
      <c r="E132" s="14">
        <f>IF(squadre!E14=0, E14, "-")</f>
        <v>5.7</v>
      </c>
      <c r="F132" s="14" t="str">
        <f>IF(squadre!F14=0, F14, "-")</f>
        <v>-</v>
      </c>
      <c r="G132" s="14">
        <f>IF(squadre!G14=0, G14, "-")</f>
        <v>6.2</v>
      </c>
      <c r="H132" s="14">
        <f>IF(squadre!H14=0, H14, "-")</f>
        <v>6.4</v>
      </c>
      <c r="I132" s="14" t="str">
        <f>IF(squadre!I14=0, I14, "-")</f>
        <v>-</v>
      </c>
      <c r="J132" s="14" t="str">
        <f>IF(squadre!J14=0, J14, "-")</f>
        <v>-</v>
      </c>
      <c r="K132" s="14" t="str">
        <f>IF(squadre!K14=0, K14, "-")</f>
        <v>-</v>
      </c>
      <c r="L132" s="14" t="str">
        <f>IF(squadre!L14=0, L14, "-")</f>
        <v>-</v>
      </c>
      <c r="M132" s="14">
        <f>IF(squadre!M14=0, M14, "-")</f>
        <v>6</v>
      </c>
      <c r="N132" s="14">
        <f>IF(squadre!N14=0, N14, "-")</f>
        <v>5.7</v>
      </c>
      <c r="O132" s="14">
        <f>IF(squadre!O14=0, O14, "-")</f>
        <v>6.1</v>
      </c>
      <c r="P132" s="14" t="str">
        <f>IF(squadre!P14=0, P14, "-")</f>
        <v>-</v>
      </c>
      <c r="Q132" s="14">
        <f>IF(squadre!Q14=0, Q14, "-")</f>
        <v>5.9</v>
      </c>
      <c r="R132" s="14">
        <f>IF(squadre!R14=0, R14, "-")</f>
        <v>5.3</v>
      </c>
      <c r="S132" s="14" t="str">
        <f>IF(squadre!S14=0, S14, "-")</f>
        <v>-</v>
      </c>
      <c r="T132" s="14" t="str">
        <f>IF(squadre!T14=0, T14, "-")</f>
        <v>-</v>
      </c>
      <c r="U132" s="14" t="str">
        <f>IF(squadre!U14=0, U14, "-")</f>
        <v>-</v>
      </c>
      <c r="V132" s="14">
        <f>IF(squadre!V14=0, V14, "-")</f>
        <v>5.4</v>
      </c>
      <c r="Y132" s="12">
        <v>12</v>
      </c>
      <c r="Z132" s="14" t="str">
        <f>IF(squadre!BC14="0v", C14, "-")</f>
        <v>-</v>
      </c>
      <c r="AA132" s="14" t="str">
        <f>IF(squadre!BD14="0v", D14, "-")</f>
        <v>-</v>
      </c>
      <c r="AB132" s="14" t="str">
        <f>IF(squadre!BE14="0v", E14, "-")</f>
        <v>-</v>
      </c>
      <c r="AC132" s="14" t="str">
        <f>IF(squadre!BF14="0v", F14, "-")</f>
        <v>-</v>
      </c>
      <c r="AD132" s="14">
        <f>IF(squadre!BG14="0v", G14, "-")</f>
        <v>6.2</v>
      </c>
      <c r="AE132" s="14">
        <f>IF(squadre!BH14="0v", H14, "-")</f>
        <v>6.4</v>
      </c>
      <c r="AF132" s="14" t="str">
        <f>IF(squadre!BI14="0v", I14, "-")</f>
        <v>-</v>
      </c>
      <c r="AG132" s="14" t="str">
        <f>IF(squadre!BJ14="0v", J14, "-")</f>
        <v>-</v>
      </c>
      <c r="AH132" s="14" t="str">
        <f>IF(squadre!BK14="0v", K14, "-")</f>
        <v>-</v>
      </c>
      <c r="AI132" s="14" t="str">
        <f>IF(squadre!BL14="0v", L14, "-")</f>
        <v>-</v>
      </c>
      <c r="AJ132" s="14" t="str">
        <f>IF(squadre!BM14="0v", M14, "-")</f>
        <v>-</v>
      </c>
      <c r="AK132" s="14" t="str">
        <f>IF(squadre!BN14="0v", N14, "-")</f>
        <v>-</v>
      </c>
      <c r="AL132" s="14" t="str">
        <f>IF(squadre!BO14="0v", O14, "-")</f>
        <v>-</v>
      </c>
      <c r="AM132" s="14" t="str">
        <f>IF(squadre!BP14="0v", P14, "-")</f>
        <v>-</v>
      </c>
      <c r="AN132" s="14" t="str">
        <f>IF(squadre!BQ14="0v", Q14, "-")</f>
        <v>-</v>
      </c>
      <c r="AO132" s="14" t="str">
        <f>IF(squadre!BR14="0v", R14, "-")</f>
        <v>-</v>
      </c>
      <c r="AP132" s="14" t="str">
        <f>IF(squadre!BS14="0v", S14, "-")</f>
        <v>-</v>
      </c>
      <c r="AQ132" s="14" t="str">
        <f>IF(squadre!BT14="0v", T14, "-")</f>
        <v>-</v>
      </c>
      <c r="AR132" s="14" t="str">
        <f>IF(squadre!BU14="0v", U14, "-")</f>
        <v>-</v>
      </c>
      <c r="AS132" s="14" t="str">
        <f>IF(squadre!BV14="0v", V14, "-")</f>
        <v>-</v>
      </c>
      <c r="AV132" s="12">
        <v>12</v>
      </c>
      <c r="AW132" s="14">
        <f>IF(squadre!BC14="0p", C14, "-")</f>
        <v>6.2</v>
      </c>
      <c r="AX132" s="14" t="str">
        <f>IF(squadre!BD14="0p", D14, "-")</f>
        <v>-</v>
      </c>
      <c r="AY132" s="14" t="str">
        <f>IF(squadre!BE14="0p", E14, "-")</f>
        <v>-</v>
      </c>
      <c r="AZ132" s="14" t="str">
        <f>IF(squadre!BF14="0p", F14, "-")</f>
        <v>-</v>
      </c>
      <c r="BA132" s="14" t="str">
        <f>IF(squadre!BG14="0p", G14, "-")</f>
        <v>-</v>
      </c>
      <c r="BB132" s="14" t="str">
        <f>IF(squadre!BH14="0p", H14, "-")</f>
        <v>-</v>
      </c>
      <c r="BC132" s="14" t="str">
        <f>IF(squadre!BI14="0p", I14, "-")</f>
        <v>-</v>
      </c>
      <c r="BD132" s="14" t="str">
        <f>IF(squadre!BJ14="0p", J14, "-")</f>
        <v>-</v>
      </c>
      <c r="BE132" s="14" t="str">
        <f>IF(squadre!BK14="0p", K14, "-")</f>
        <v>-</v>
      </c>
      <c r="BF132" s="14" t="str">
        <f>IF(squadre!BL14="0p", L14, "-")</f>
        <v>-</v>
      </c>
      <c r="BG132" s="14">
        <f>IF(squadre!BM14="0p", M14, "-")</f>
        <v>6</v>
      </c>
      <c r="BH132" s="14" t="str">
        <f>IF(squadre!BN14="0p", N14, "-")</f>
        <v>-</v>
      </c>
      <c r="BI132" s="14">
        <f>IF(squadre!BO14="0p", O14, "-")</f>
        <v>6.1</v>
      </c>
      <c r="BJ132" s="14" t="str">
        <f>IF(squadre!BP14="0p", P14, "-")</f>
        <v>-</v>
      </c>
      <c r="BK132" s="14" t="str">
        <f>IF(squadre!BQ14="0p", Q14, "-")</f>
        <v>-</v>
      </c>
      <c r="BL132" s="14" t="str">
        <f>IF(squadre!BR14="0p", R14, "-")</f>
        <v>-</v>
      </c>
      <c r="BM132" s="14" t="str">
        <f>IF(squadre!BS14="0p", S14, "-")</f>
        <v>-</v>
      </c>
      <c r="BN132" s="14" t="str">
        <f>IF(squadre!BT14="0p", T14, "-")</f>
        <v>-</v>
      </c>
      <c r="BO132" s="14" t="str">
        <f>IF(squadre!BU14="0p", U14, "-")</f>
        <v>-</v>
      </c>
      <c r="BP132" s="14" t="str">
        <f>IF(squadre!BV14="0p", V14, "-")</f>
        <v>-</v>
      </c>
      <c r="BS132" s="12">
        <v>12</v>
      </c>
      <c r="BT132" s="14" t="str">
        <f>IF(squadre!BC14="0s", C14, "-")</f>
        <v>-</v>
      </c>
      <c r="BU132" s="14" t="str">
        <f>IF(squadre!BD14="0s", D14, "-")</f>
        <v>-</v>
      </c>
      <c r="BV132" s="14">
        <f>IF(squadre!BE14="0s", E14, "-")</f>
        <v>5.7</v>
      </c>
      <c r="BW132" s="14" t="str">
        <f>IF(squadre!BF14="0s", F14, "-")</f>
        <v>-</v>
      </c>
      <c r="BX132" s="14" t="str">
        <f>IF(squadre!BG14="0s", G14, "-")</f>
        <v>-</v>
      </c>
      <c r="BY132" s="14" t="str">
        <f>IF(squadre!BH14="0s", H14, "-")</f>
        <v>-</v>
      </c>
      <c r="BZ132" s="14" t="str">
        <f>IF(squadre!BI14="0s", I14, "-")</f>
        <v>-</v>
      </c>
      <c r="CA132" s="14" t="str">
        <f>IF(squadre!BJ14="0s", J14, "-")</f>
        <v>-</v>
      </c>
      <c r="CB132" s="14" t="str">
        <f>IF(squadre!BK14="0s", K14, "-")</f>
        <v>-</v>
      </c>
      <c r="CC132" s="14" t="str">
        <f>IF(squadre!BL14="0s", L14, "-")</f>
        <v>-</v>
      </c>
      <c r="CD132" s="14" t="str">
        <f>IF(squadre!BM14="0s", M14, "-")</f>
        <v>-</v>
      </c>
      <c r="CE132" s="14">
        <f>IF(squadre!BN14="0s", N14, "-")</f>
        <v>5.7</v>
      </c>
      <c r="CF132" s="14" t="str">
        <f>IF(squadre!BO14="0s", O14, "-")</f>
        <v>-</v>
      </c>
      <c r="CG132" s="14" t="str">
        <f>IF(squadre!BP14="0s", P14, "-")</f>
        <v>-</v>
      </c>
      <c r="CH132" s="14">
        <f>IF(squadre!BQ14="0s", Q14, "-")</f>
        <v>5.9</v>
      </c>
      <c r="CI132" s="14">
        <f>IF(squadre!BR14="0s", R14, "-")</f>
        <v>5.3</v>
      </c>
      <c r="CJ132" s="14" t="str">
        <f>IF(squadre!BS14="0s", S14, "-")</f>
        <v>-</v>
      </c>
      <c r="CK132" s="14" t="str">
        <f>IF(squadre!BT14="0s", T14, "-")</f>
        <v>-</v>
      </c>
      <c r="CL132" s="14" t="str">
        <f>IF(squadre!BU14="0s", U14, "-")</f>
        <v>-</v>
      </c>
      <c r="CM132" s="14">
        <f>IF(squadre!BV14="0s", V14, "-")</f>
        <v>5.4</v>
      </c>
    </row>
    <row r="133" spans="2:91" x14ac:dyDescent="0.3">
      <c r="B133" s="12">
        <v>13</v>
      </c>
      <c r="C133" s="14" t="str">
        <f>IF(squadre!C15=0, C15, "-")</f>
        <v>-</v>
      </c>
      <c r="D133" s="14">
        <f>IF(squadre!D15=0, D15, "-")</f>
        <v>6</v>
      </c>
      <c r="E133" s="14" t="str">
        <f>IF(squadre!E15=0, E15, "-")</f>
        <v>-</v>
      </c>
      <c r="F133" s="14">
        <f>IF(squadre!F15=0, F15, "-")</f>
        <v>5.9</v>
      </c>
      <c r="G133" s="14" t="str">
        <f>IF(squadre!G15=0, G15, "-")</f>
        <v>-</v>
      </c>
      <c r="H133" s="14">
        <f>IF(squadre!H15=0, H15, "-")</f>
        <v>4.8</v>
      </c>
      <c r="I133" s="14">
        <f>IF(squadre!I15=0, I15, "-")</f>
        <v>5.4</v>
      </c>
      <c r="J133" s="14">
        <f>IF(squadre!J15=0, J15, "-")</f>
        <v>5.7</v>
      </c>
      <c r="K133" s="14">
        <f>IF(squadre!K15=0, K15, "-")</f>
        <v>5.8</v>
      </c>
      <c r="L133" s="14">
        <f>IF(squadre!L15=0, L15, "-")</f>
        <v>6.5</v>
      </c>
      <c r="M133" s="14" t="str">
        <f>IF(squadre!M15=0, M15, "-")</f>
        <v>-</v>
      </c>
      <c r="N133" s="14" t="str">
        <f>IF(squadre!N15=0, N15, "-")</f>
        <v>-</v>
      </c>
      <c r="O133" s="14" t="str">
        <f>IF(squadre!O15=0, O15, "-")</f>
        <v>-</v>
      </c>
      <c r="P133" s="14">
        <f>IF(squadre!P15=0, P15, "-")</f>
        <v>5.9</v>
      </c>
      <c r="Q133" s="14" t="str">
        <f>IF(squadre!Q15=0, Q15, "-")</f>
        <v>-</v>
      </c>
      <c r="R133" s="14" t="str">
        <f>IF(squadre!R15=0, R15, "-")</f>
        <v>-</v>
      </c>
      <c r="S133" s="14">
        <f>IF(squadre!S15=0, S15, "-")</f>
        <v>5.9</v>
      </c>
      <c r="T133" s="14">
        <f>IF(squadre!T15=0, T15, "-")</f>
        <v>5.8</v>
      </c>
      <c r="U133" s="14" t="str">
        <f>IF(squadre!U15=0, U15, "-")</f>
        <v>-</v>
      </c>
      <c r="V133" s="14" t="str">
        <f>IF(squadre!V15=0, V15, "-")</f>
        <v>-</v>
      </c>
      <c r="Y133" s="12">
        <v>13</v>
      </c>
      <c r="Z133" s="14" t="str">
        <f>IF(squadre!BC15="0v", C15, "-")</f>
        <v>-</v>
      </c>
      <c r="AA133" s="14" t="str">
        <f>IF(squadre!BD15="0v", D15, "-")</f>
        <v>-</v>
      </c>
      <c r="AB133" s="14" t="str">
        <f>IF(squadre!BE15="0v", E15, "-")</f>
        <v>-</v>
      </c>
      <c r="AC133" s="14">
        <f>IF(squadre!BF15="0v", F15, "-")</f>
        <v>5.9</v>
      </c>
      <c r="AD133" s="14" t="str">
        <f>IF(squadre!BG15="0v", G15, "-")</f>
        <v>-</v>
      </c>
      <c r="AE133" s="14" t="str">
        <f>IF(squadre!BH15="0v", H15, "-")</f>
        <v>-</v>
      </c>
      <c r="AF133" s="14" t="str">
        <f>IF(squadre!BI15="0v", I15, "-")</f>
        <v>-</v>
      </c>
      <c r="AG133" s="14" t="str">
        <f>IF(squadre!BJ15="0v", J15, "-")</f>
        <v>-</v>
      </c>
      <c r="AH133" s="14">
        <f>IF(squadre!BK15="0v", K15, "-")</f>
        <v>5.8</v>
      </c>
      <c r="AI133" s="14">
        <f>IF(squadre!BL15="0v", L15, "-")</f>
        <v>6.5</v>
      </c>
      <c r="AJ133" s="14" t="str">
        <f>IF(squadre!BM15="0v", M15, "-")</f>
        <v>-</v>
      </c>
      <c r="AK133" s="14" t="str">
        <f>IF(squadre!BN15="0v", N15, "-")</f>
        <v>-</v>
      </c>
      <c r="AL133" s="14" t="str">
        <f>IF(squadre!BO15="0v", O15, "-")</f>
        <v>-</v>
      </c>
      <c r="AM133" s="14" t="str">
        <f>IF(squadre!BP15="0v", P15, "-")</f>
        <v>-</v>
      </c>
      <c r="AN133" s="14" t="str">
        <f>IF(squadre!BQ15="0v", Q15, "-")</f>
        <v>-</v>
      </c>
      <c r="AO133" s="14" t="str">
        <f>IF(squadre!BR15="0v", R15, "-")</f>
        <v>-</v>
      </c>
      <c r="AP133" s="14" t="str">
        <f>IF(squadre!BS15="0v", S15, "-")</f>
        <v>-</v>
      </c>
      <c r="AQ133" s="14" t="str">
        <f>IF(squadre!BT15="0v", T15, "-")</f>
        <v>-</v>
      </c>
      <c r="AR133" s="14" t="str">
        <f>IF(squadre!BU15="0v", U15, "-")</f>
        <v>-</v>
      </c>
      <c r="AS133" s="14" t="str">
        <f>IF(squadre!BV15="0v", V15, "-")</f>
        <v>-</v>
      </c>
      <c r="AV133" s="12">
        <v>13</v>
      </c>
      <c r="AW133" s="14" t="str">
        <f>IF(squadre!BC15="0p", C15, "-")</f>
        <v>-</v>
      </c>
      <c r="AX133" s="14">
        <f>IF(squadre!BD15="0p", D15, "-")</f>
        <v>6</v>
      </c>
      <c r="AY133" s="14" t="str">
        <f>IF(squadre!BE15="0p", E15, "-")</f>
        <v>-</v>
      </c>
      <c r="AZ133" s="14" t="str">
        <f>IF(squadre!BF15="0p", F15, "-")</f>
        <v>-</v>
      </c>
      <c r="BA133" s="14" t="str">
        <f>IF(squadre!BG15="0p", G15, "-")</f>
        <v>-</v>
      </c>
      <c r="BB133" s="14" t="str">
        <f>IF(squadre!BH15="0p", H15, "-")</f>
        <v>-</v>
      </c>
      <c r="BC133" s="14" t="str">
        <f>IF(squadre!BI15="0p", I15, "-")</f>
        <v>-</v>
      </c>
      <c r="BD133" s="14" t="str">
        <f>IF(squadre!BJ15="0p", J15, "-")</f>
        <v>-</v>
      </c>
      <c r="BE133" s="14" t="str">
        <f>IF(squadre!BK15="0p", K15, "-")</f>
        <v>-</v>
      </c>
      <c r="BF133" s="14" t="str">
        <f>IF(squadre!BL15="0p", L15, "-")</f>
        <v>-</v>
      </c>
      <c r="BG133" s="14" t="str">
        <f>IF(squadre!BM15="0p", M15, "-")</f>
        <v>-</v>
      </c>
      <c r="BH133" s="14" t="str">
        <f>IF(squadre!BN15="0p", N15, "-")</f>
        <v>-</v>
      </c>
      <c r="BI133" s="14" t="str">
        <f>IF(squadre!BO15="0p", O15, "-")</f>
        <v>-</v>
      </c>
      <c r="BJ133" s="14">
        <f>IF(squadre!BP15="0p", P15, "-")</f>
        <v>5.9</v>
      </c>
      <c r="BK133" s="14" t="str">
        <f>IF(squadre!BQ15="0p", Q15, "-")</f>
        <v>-</v>
      </c>
      <c r="BL133" s="14" t="str">
        <f>IF(squadre!BR15="0p", R15, "-")</f>
        <v>-</v>
      </c>
      <c r="BM133" s="14" t="str">
        <f>IF(squadre!BS15="0p", S15, "-")</f>
        <v>-</v>
      </c>
      <c r="BN133" s="14" t="str">
        <f>IF(squadre!BT15="0p", T15, "-")</f>
        <v>-</v>
      </c>
      <c r="BO133" s="14" t="str">
        <f>IF(squadre!BU15="0p", U15, "-")</f>
        <v>-</v>
      </c>
      <c r="BP133" s="14" t="str">
        <f>IF(squadre!BV15="0p", V15, "-")</f>
        <v>-</v>
      </c>
      <c r="BS133" s="12">
        <v>13</v>
      </c>
      <c r="BT133" s="14" t="str">
        <f>IF(squadre!BC15="0s", C15, "-")</f>
        <v>-</v>
      </c>
      <c r="BU133" s="14" t="str">
        <f>IF(squadre!BD15="0s", D15, "-")</f>
        <v>-</v>
      </c>
      <c r="BV133" s="14" t="str">
        <f>IF(squadre!BE15="0s", E15, "-")</f>
        <v>-</v>
      </c>
      <c r="BW133" s="14" t="str">
        <f>IF(squadre!BF15="0s", F15, "-")</f>
        <v>-</v>
      </c>
      <c r="BX133" s="14" t="str">
        <f>IF(squadre!BG15="0s", G15, "-")</f>
        <v>-</v>
      </c>
      <c r="BY133" s="14">
        <f>IF(squadre!BH15="0s", H15, "-")</f>
        <v>4.8</v>
      </c>
      <c r="BZ133" s="14">
        <f>IF(squadre!BI15="0s", I15, "-")</f>
        <v>5.4</v>
      </c>
      <c r="CA133" s="14">
        <f>IF(squadre!BJ15="0s", J15, "-")</f>
        <v>5.7</v>
      </c>
      <c r="CB133" s="14" t="str">
        <f>IF(squadre!BK15="0s", K15, "-")</f>
        <v>-</v>
      </c>
      <c r="CC133" s="14" t="str">
        <f>IF(squadre!BL15="0s", L15, "-")</f>
        <v>-</v>
      </c>
      <c r="CD133" s="14" t="str">
        <f>IF(squadre!BM15="0s", M15, "-")</f>
        <v>-</v>
      </c>
      <c r="CE133" s="14" t="str">
        <f>IF(squadre!BN15="0s", N15, "-")</f>
        <v>-</v>
      </c>
      <c r="CF133" s="14" t="str">
        <f>IF(squadre!BO15="0s", O15, "-")</f>
        <v>-</v>
      </c>
      <c r="CG133" s="14" t="str">
        <f>IF(squadre!BP15="0s", P15, "-")</f>
        <v>-</v>
      </c>
      <c r="CH133" s="14" t="str">
        <f>IF(squadre!BQ15="0s", Q15, "-")</f>
        <v>-</v>
      </c>
      <c r="CI133" s="14" t="str">
        <f>IF(squadre!BR15="0s", R15, "-")</f>
        <v>-</v>
      </c>
      <c r="CJ133" s="14">
        <f>IF(squadre!BS15="0s", S15, "-")</f>
        <v>5.9</v>
      </c>
      <c r="CK133" s="14">
        <f>IF(squadre!BT15="0s", T15, "-")</f>
        <v>5.8</v>
      </c>
      <c r="CL133" s="14" t="str">
        <f>IF(squadre!BU15="0s", U15, "-")</f>
        <v>-</v>
      </c>
      <c r="CM133" s="14" t="str">
        <f>IF(squadre!BV15="0s", V15, "-")</f>
        <v>-</v>
      </c>
    </row>
    <row r="134" spans="2:91" x14ac:dyDescent="0.3">
      <c r="B134" s="12">
        <v>14</v>
      </c>
      <c r="C134" s="14">
        <f>IF(squadre!C16=0, C16, "-")</f>
        <v>6</v>
      </c>
      <c r="D134" s="14" t="str">
        <f>IF(squadre!D16=0, D16, "-")</f>
        <v>-</v>
      </c>
      <c r="E134" s="14">
        <f>IF(squadre!E16=0, E16, "-")</f>
        <v>6.3</v>
      </c>
      <c r="F134" s="14" t="str">
        <f>IF(squadre!F16=0, F16, "-")</f>
        <v>-</v>
      </c>
      <c r="G134" s="14">
        <f>IF(squadre!G16=0, G16, "-")</f>
        <v>5.7</v>
      </c>
      <c r="H134" s="14" t="str">
        <f>IF(squadre!H16=0, H16, "-")</f>
        <v>-</v>
      </c>
      <c r="I134" s="14" t="str">
        <f>IF(squadre!I16=0, I16, "-")</f>
        <v>-</v>
      </c>
      <c r="J134" s="14" t="str">
        <f>IF(squadre!J16=0, J16, "-")</f>
        <v>-</v>
      </c>
      <c r="K134" s="14" t="str">
        <f>IF(squadre!K16=0, K16, "-")</f>
        <v>-</v>
      </c>
      <c r="L134" s="14" t="str">
        <f>IF(squadre!L16=0, L16, "-")</f>
        <v>-</v>
      </c>
      <c r="M134" s="14" t="str">
        <f>IF(squadre!M16=0, M16, "-")</f>
        <v>-</v>
      </c>
      <c r="N134" s="14">
        <f>IF(squadre!N16=0, N16, "-")</f>
        <v>5.4</v>
      </c>
      <c r="O134" s="14">
        <f>IF(squadre!O16=0, O16, "-")</f>
        <v>6</v>
      </c>
      <c r="P134" s="14" t="str">
        <f>IF(squadre!P16=0, P16, "-")</f>
        <v>-</v>
      </c>
      <c r="Q134" s="14">
        <f>IF(squadre!Q16=0, Q16, "-")</f>
        <v>5.4</v>
      </c>
      <c r="R134" s="14">
        <f>IF(squadre!R16=0, R16, "-")</f>
        <v>5.6</v>
      </c>
      <c r="S134" s="14" t="str">
        <f>IF(squadre!S16=0, S16, "-")</f>
        <v>-</v>
      </c>
      <c r="T134" s="14">
        <f>IF(squadre!T16=0, T16, "-")</f>
        <v>5.4</v>
      </c>
      <c r="U134" s="14">
        <f>IF(squadre!U16=0, U16, "-")</f>
        <v>5.8</v>
      </c>
      <c r="V134" s="14">
        <f>IF(squadre!V16=0, V16, "-")</f>
        <v>6.3</v>
      </c>
      <c r="Y134" s="12">
        <v>14</v>
      </c>
      <c r="Z134" s="14" t="str">
        <f>IF(squadre!BC16="0v", C16, "-")</f>
        <v>-</v>
      </c>
      <c r="AA134" s="14" t="str">
        <f>IF(squadre!BD16="0v", D16, "-")</f>
        <v>-</v>
      </c>
      <c r="AB134" s="14">
        <f>IF(squadre!BE16="0v", E16, "-")</f>
        <v>6.3</v>
      </c>
      <c r="AC134" s="14" t="str">
        <f>IF(squadre!BF16="0v", F16, "-")</f>
        <v>-</v>
      </c>
      <c r="AD134" s="14" t="str">
        <f>IF(squadre!BG16="0v", G16, "-")</f>
        <v>-</v>
      </c>
      <c r="AE134" s="14" t="str">
        <f>IF(squadre!BH16="0v", H16, "-")</f>
        <v>-</v>
      </c>
      <c r="AF134" s="14" t="str">
        <f>IF(squadre!BI16="0v", I16, "-")</f>
        <v>-</v>
      </c>
      <c r="AG134" s="14" t="str">
        <f>IF(squadre!BJ16="0v", J16, "-")</f>
        <v>-</v>
      </c>
      <c r="AH134" s="14" t="str">
        <f>IF(squadre!BK16="0v", K16, "-")</f>
        <v>-</v>
      </c>
      <c r="AI134" s="14" t="str">
        <f>IF(squadre!BL16="0v", L16, "-")</f>
        <v>-</v>
      </c>
      <c r="AJ134" s="14" t="str">
        <f>IF(squadre!BM16="0v", M16, "-")</f>
        <v>-</v>
      </c>
      <c r="AK134" s="14" t="str">
        <f>IF(squadre!BN16="0v", N16, "-")</f>
        <v>-</v>
      </c>
      <c r="AL134" s="14">
        <f>IF(squadre!BO16="0v", O16, "-")</f>
        <v>6</v>
      </c>
      <c r="AM134" s="14" t="str">
        <f>IF(squadre!BP16="0v", P16, "-")</f>
        <v>-</v>
      </c>
      <c r="AN134" s="14" t="str">
        <f>IF(squadre!BQ16="0v", Q16, "-")</f>
        <v>-</v>
      </c>
      <c r="AO134" s="14" t="str">
        <f>IF(squadre!BR16="0v", R16, "-")</f>
        <v>-</v>
      </c>
      <c r="AP134" s="14" t="str">
        <f>IF(squadre!BS16="0v", S16, "-")</f>
        <v>-</v>
      </c>
      <c r="AQ134" s="14" t="str">
        <f>IF(squadre!BT16="0v", T16, "-")</f>
        <v>-</v>
      </c>
      <c r="AR134" s="14" t="str">
        <f>IF(squadre!BU16="0v", U16, "-")</f>
        <v>-</v>
      </c>
      <c r="AS134" s="14">
        <f>IF(squadre!BV16="0v", V16, "-")</f>
        <v>6.3</v>
      </c>
      <c r="AV134" s="12">
        <v>14</v>
      </c>
      <c r="AW134" s="14">
        <f>IF(squadre!BC16="0p", C16, "-")</f>
        <v>6</v>
      </c>
      <c r="AX134" s="14" t="str">
        <f>IF(squadre!BD16="0p", D16, "-")</f>
        <v>-</v>
      </c>
      <c r="AY134" s="14" t="str">
        <f>IF(squadre!BE16="0p", E16, "-")</f>
        <v>-</v>
      </c>
      <c r="AZ134" s="14" t="str">
        <f>IF(squadre!BF16="0p", F16, "-")</f>
        <v>-</v>
      </c>
      <c r="BA134" s="14" t="str">
        <f>IF(squadre!BG16="0p", G16, "-")</f>
        <v>-</v>
      </c>
      <c r="BB134" s="14" t="str">
        <f>IF(squadre!BH16="0p", H16, "-")</f>
        <v>-</v>
      </c>
      <c r="BC134" s="14" t="str">
        <f>IF(squadre!BI16="0p", I16, "-")</f>
        <v>-</v>
      </c>
      <c r="BD134" s="14" t="str">
        <f>IF(squadre!BJ16="0p", J16, "-")</f>
        <v>-</v>
      </c>
      <c r="BE134" s="14" t="str">
        <f>IF(squadre!BK16="0p", K16, "-")</f>
        <v>-</v>
      </c>
      <c r="BF134" s="14" t="str">
        <f>IF(squadre!BL16="0p", L16, "-")</f>
        <v>-</v>
      </c>
      <c r="BG134" s="14" t="str">
        <f>IF(squadre!BM16="0p", M16, "-")</f>
        <v>-</v>
      </c>
      <c r="BH134" s="14" t="str">
        <f>IF(squadre!BN16="0p", N16, "-")</f>
        <v>-</v>
      </c>
      <c r="BI134" s="14" t="str">
        <f>IF(squadre!BO16="0p", O16, "-")</f>
        <v>-</v>
      </c>
      <c r="BJ134" s="14" t="str">
        <f>IF(squadre!BP16="0p", P16, "-")</f>
        <v>-</v>
      </c>
      <c r="BK134" s="14" t="str">
        <f>IF(squadre!BQ16="0p", Q16, "-")</f>
        <v>-</v>
      </c>
      <c r="BL134" s="14">
        <f>IF(squadre!BR16="0p", R16, "-")</f>
        <v>5.6</v>
      </c>
      <c r="BM134" s="14" t="str">
        <f>IF(squadre!BS16="0p", S16, "-")</f>
        <v>-</v>
      </c>
      <c r="BN134" s="14" t="str">
        <f>IF(squadre!BT16="0p", T16, "-")</f>
        <v>-</v>
      </c>
      <c r="BO134" s="14" t="str">
        <f>IF(squadre!BU16="0p", U16, "-")</f>
        <v>-</v>
      </c>
      <c r="BP134" s="14" t="str">
        <f>IF(squadre!BV16="0p", V16, "-")</f>
        <v>-</v>
      </c>
      <c r="BS134" s="12">
        <v>14</v>
      </c>
      <c r="BT134" s="14" t="str">
        <f>IF(squadre!BC16="0s", C16, "-")</f>
        <v>-</v>
      </c>
      <c r="BU134" s="14" t="str">
        <f>IF(squadre!BD16="0s", D16, "-")</f>
        <v>-</v>
      </c>
      <c r="BV134" s="14" t="str">
        <f>IF(squadre!BE16="0s", E16, "-")</f>
        <v>-</v>
      </c>
      <c r="BW134" s="14" t="str">
        <f>IF(squadre!BF16="0s", F16, "-")</f>
        <v>-</v>
      </c>
      <c r="BX134" s="14">
        <f>IF(squadre!BG16="0s", G16, "-")</f>
        <v>5.7</v>
      </c>
      <c r="BY134" s="14" t="str">
        <f>IF(squadre!BH16="0s", H16, "-")</f>
        <v>-</v>
      </c>
      <c r="BZ134" s="14" t="str">
        <f>IF(squadre!BI16="0s", I16, "-")</f>
        <v>-</v>
      </c>
      <c r="CA134" s="14" t="str">
        <f>IF(squadre!BJ16="0s", J16, "-")</f>
        <v>-</v>
      </c>
      <c r="CB134" s="14" t="str">
        <f>IF(squadre!BK16="0s", K16, "-")</f>
        <v>-</v>
      </c>
      <c r="CC134" s="14" t="str">
        <f>IF(squadre!BL16="0s", L16, "-")</f>
        <v>-</v>
      </c>
      <c r="CD134" s="14" t="str">
        <f>IF(squadre!BM16="0s", M16, "-")</f>
        <v>-</v>
      </c>
      <c r="CE134" s="14">
        <f>IF(squadre!BN16="0s", N16, "-")</f>
        <v>5.4</v>
      </c>
      <c r="CF134" s="14" t="str">
        <f>IF(squadre!BO16="0s", O16, "-")</f>
        <v>-</v>
      </c>
      <c r="CG134" s="14" t="str">
        <f>IF(squadre!BP16="0s", P16, "-")</f>
        <v>-</v>
      </c>
      <c r="CH134" s="14">
        <f>IF(squadre!BQ16="0s", Q16, "-")</f>
        <v>5.4</v>
      </c>
      <c r="CI134" s="14" t="str">
        <f>IF(squadre!BR16="0s", R16, "-")</f>
        <v>-</v>
      </c>
      <c r="CJ134" s="14" t="str">
        <f>IF(squadre!BS16="0s", S16, "-")</f>
        <v>-</v>
      </c>
      <c r="CK134" s="14">
        <f>IF(squadre!BT16="0s", T16, "-")</f>
        <v>5.4</v>
      </c>
      <c r="CL134" s="14">
        <f>IF(squadre!BU16="0s", U16, "-")</f>
        <v>5.8</v>
      </c>
      <c r="CM134" s="14" t="str">
        <f>IF(squadre!BV16="0s", V16, "-")</f>
        <v>-</v>
      </c>
    </row>
    <row r="135" spans="2:91" x14ac:dyDescent="0.3">
      <c r="B135" s="12">
        <v>15</v>
      </c>
      <c r="C135" s="14" t="str">
        <f>IF(squadre!C17=0, C17, "-")</f>
        <v>-</v>
      </c>
      <c r="D135" s="14" t="str">
        <f>IF(squadre!D17=0, D17, "-")</f>
        <v>-</v>
      </c>
      <c r="E135" s="14" t="str">
        <f>IF(squadre!E17=0, E17, "-")</f>
        <v>-</v>
      </c>
      <c r="F135" s="14">
        <f>IF(squadre!F17=0, F17, "-")</f>
        <v>6.2</v>
      </c>
      <c r="G135" s="14">
        <f>IF(squadre!G17=0, G17, "-")</f>
        <v>6.5</v>
      </c>
      <c r="H135" s="14">
        <f>IF(squadre!H17=0, H17, "-")</f>
        <v>5.9</v>
      </c>
      <c r="I135" s="14">
        <f>IF(squadre!I17=0, I17, "-")</f>
        <v>5.5</v>
      </c>
      <c r="J135" s="14">
        <f>IF(squadre!J17=0, J17, "-")</f>
        <v>6.1</v>
      </c>
      <c r="K135" s="14" t="str">
        <f>IF(squadre!K17=0, K17, "-")</f>
        <v>-</v>
      </c>
      <c r="L135" s="14">
        <f>IF(squadre!L17=0, L17, "-")</f>
        <v>5.8</v>
      </c>
      <c r="M135" s="14">
        <f>IF(squadre!M17=0, M17, "-")</f>
        <v>5.9</v>
      </c>
      <c r="N135" s="14" t="str">
        <f>IF(squadre!N17=0, N17, "-")</f>
        <v>-</v>
      </c>
      <c r="O135" s="14">
        <f>IF(squadre!O17=0, O17, "-")</f>
        <v>5.6</v>
      </c>
      <c r="P135" s="14">
        <f>IF(squadre!P17=0, P17, "-")</f>
        <v>5.8</v>
      </c>
      <c r="Q135" s="14" t="str">
        <f>IF(squadre!Q17=0, Q17, "-")</f>
        <v>-</v>
      </c>
      <c r="R135" s="14" t="str">
        <f>IF(squadre!R17=0, R17, "-")</f>
        <v>-</v>
      </c>
      <c r="S135" s="14">
        <f>IF(squadre!S17=0, S17, "-")</f>
        <v>6.2</v>
      </c>
      <c r="T135" s="14" t="str">
        <f>IF(squadre!T17=0, T17, "-")</f>
        <v>-</v>
      </c>
      <c r="U135" s="14" t="str">
        <f>IF(squadre!U17=0, U17, "-")</f>
        <v>-</v>
      </c>
      <c r="V135" s="14" t="str">
        <f>IF(squadre!V17=0, V17, "-")</f>
        <v>-</v>
      </c>
      <c r="Y135" s="12">
        <v>15</v>
      </c>
      <c r="Z135" s="14" t="str">
        <f>IF(squadre!BC17="0v", C17, "-")</f>
        <v>-</v>
      </c>
      <c r="AA135" s="14" t="str">
        <f>IF(squadre!BD17="0v", D17, "-")</f>
        <v>-</v>
      </c>
      <c r="AB135" s="14" t="str">
        <f>IF(squadre!BE17="0v", E17, "-")</f>
        <v>-</v>
      </c>
      <c r="AC135" s="14" t="str">
        <f>IF(squadre!BF17="0v", F17, "-")</f>
        <v>-</v>
      </c>
      <c r="AD135" s="14">
        <f>IF(squadre!BG17="0v", G17, "-")</f>
        <v>6.5</v>
      </c>
      <c r="AE135" s="14" t="str">
        <f>IF(squadre!BH17="0v", H17, "-")</f>
        <v>-</v>
      </c>
      <c r="AF135" s="14" t="str">
        <f>IF(squadre!BI17="0v", I17, "-")</f>
        <v>-</v>
      </c>
      <c r="AG135" s="14">
        <f>IF(squadre!BJ17="0v", J17, "-")</f>
        <v>6.1</v>
      </c>
      <c r="AH135" s="14" t="str">
        <f>IF(squadre!BK17="0v", K17, "-")</f>
        <v>-</v>
      </c>
      <c r="AI135" s="14" t="str">
        <f>IF(squadre!BL17="0v", L17, "-")</f>
        <v>-</v>
      </c>
      <c r="AJ135" s="14">
        <f>IF(squadre!BM17="0v", M17, "-")</f>
        <v>5.9</v>
      </c>
      <c r="AK135" s="14" t="str">
        <f>IF(squadre!BN17="0v", N17, "-")</f>
        <v>-</v>
      </c>
      <c r="AL135" s="14" t="str">
        <f>IF(squadre!BO17="0v", O17, "-")</f>
        <v>-</v>
      </c>
      <c r="AM135" s="14" t="str">
        <f>IF(squadre!BP17="0v", P17, "-")</f>
        <v>-</v>
      </c>
      <c r="AN135" s="14" t="str">
        <f>IF(squadre!BQ17="0v", Q17, "-")</f>
        <v>-</v>
      </c>
      <c r="AO135" s="14" t="str">
        <f>IF(squadre!BR17="0v", R17, "-")</f>
        <v>-</v>
      </c>
      <c r="AP135" s="14" t="str">
        <f>IF(squadre!BS17="0v", S17, "-")</f>
        <v>-</v>
      </c>
      <c r="AQ135" s="14" t="str">
        <f>IF(squadre!BT17="0v", T17, "-")</f>
        <v>-</v>
      </c>
      <c r="AR135" s="14" t="str">
        <f>IF(squadre!BU17="0v", U17, "-")</f>
        <v>-</v>
      </c>
      <c r="AS135" s="14" t="str">
        <f>IF(squadre!BV17="0v", V17, "-")</f>
        <v>-</v>
      </c>
      <c r="AV135" s="12">
        <v>15</v>
      </c>
      <c r="AW135" s="14" t="str">
        <f>IF(squadre!BC17="0p", C17, "-")</f>
        <v>-</v>
      </c>
      <c r="AX135" s="14" t="str">
        <f>IF(squadre!BD17="0p", D17, "-")</f>
        <v>-</v>
      </c>
      <c r="AY135" s="14" t="str">
        <f>IF(squadre!BE17="0p", E17, "-")</f>
        <v>-</v>
      </c>
      <c r="AZ135" s="14">
        <f>IF(squadre!BF17="0p", F17, "-")</f>
        <v>6.2</v>
      </c>
      <c r="BA135" s="14" t="str">
        <f>IF(squadre!BG17="0p", G17, "-")</f>
        <v>-</v>
      </c>
      <c r="BB135" s="14" t="str">
        <f>IF(squadre!BH17="0p", H17, "-")</f>
        <v>-</v>
      </c>
      <c r="BC135" s="14" t="str">
        <f>IF(squadre!BI17="0p", I17, "-")</f>
        <v>-</v>
      </c>
      <c r="BD135" s="14" t="str">
        <f>IF(squadre!BJ17="0p", J17, "-")</f>
        <v>-</v>
      </c>
      <c r="BE135" s="14" t="str">
        <f>IF(squadre!BK17="0p", K17, "-")</f>
        <v>-</v>
      </c>
      <c r="BF135" s="14">
        <f>IF(squadre!BL17="0p", L17, "-")</f>
        <v>5.8</v>
      </c>
      <c r="BG135" s="14" t="str">
        <f>IF(squadre!BM17="0p", M17, "-")</f>
        <v>-</v>
      </c>
      <c r="BH135" s="14" t="str">
        <f>IF(squadre!BN17="0p", N17, "-")</f>
        <v>-</v>
      </c>
      <c r="BI135" s="14">
        <f>IF(squadre!BO17="0p", O17, "-")</f>
        <v>5.6</v>
      </c>
      <c r="BJ135" s="14">
        <f>IF(squadre!BP17="0p", P17, "-")</f>
        <v>5.8</v>
      </c>
      <c r="BK135" s="14" t="str">
        <f>IF(squadre!BQ17="0p", Q17, "-")</f>
        <v>-</v>
      </c>
      <c r="BL135" s="14" t="str">
        <f>IF(squadre!BR17="0p", R17, "-")</f>
        <v>-</v>
      </c>
      <c r="BM135" s="14">
        <f>IF(squadre!BS17="0p", S17, "-")</f>
        <v>6.2</v>
      </c>
      <c r="BN135" s="14" t="str">
        <f>IF(squadre!BT17="0p", T17, "-")</f>
        <v>-</v>
      </c>
      <c r="BO135" s="14" t="str">
        <f>IF(squadre!BU17="0p", U17, "-")</f>
        <v>-</v>
      </c>
      <c r="BP135" s="14" t="str">
        <f>IF(squadre!BV17="0p", V17, "-")</f>
        <v>-</v>
      </c>
      <c r="BS135" s="12">
        <v>15</v>
      </c>
      <c r="BT135" s="14" t="str">
        <f>IF(squadre!BC17="0s", C17, "-")</f>
        <v>-</v>
      </c>
      <c r="BU135" s="14" t="str">
        <f>IF(squadre!BD17="0s", D17, "-")</f>
        <v>-</v>
      </c>
      <c r="BV135" s="14" t="str">
        <f>IF(squadre!BE17="0s", E17, "-")</f>
        <v>-</v>
      </c>
      <c r="BW135" s="14" t="str">
        <f>IF(squadre!BF17="0s", F17, "-")</f>
        <v>-</v>
      </c>
      <c r="BX135" s="14" t="str">
        <f>IF(squadre!BG17="0s", G17, "-")</f>
        <v>-</v>
      </c>
      <c r="BY135" s="14">
        <f>IF(squadre!BH17="0s", H17, "-")</f>
        <v>5.9</v>
      </c>
      <c r="BZ135" s="14">
        <f>IF(squadre!BI17="0s", I17, "-")</f>
        <v>5.5</v>
      </c>
      <c r="CA135" s="14" t="str">
        <f>IF(squadre!BJ17="0s", J17, "-")</f>
        <v>-</v>
      </c>
      <c r="CB135" s="14" t="str">
        <f>IF(squadre!BK17="0s", K17, "-")</f>
        <v>-</v>
      </c>
      <c r="CC135" s="14" t="str">
        <f>IF(squadre!BL17="0s", L17, "-")</f>
        <v>-</v>
      </c>
      <c r="CD135" s="14" t="str">
        <f>IF(squadre!BM17="0s", M17, "-")</f>
        <v>-</v>
      </c>
      <c r="CE135" s="14" t="str">
        <f>IF(squadre!BN17="0s", N17, "-")</f>
        <v>-</v>
      </c>
      <c r="CF135" s="14" t="str">
        <f>IF(squadre!BO17="0s", O17, "-")</f>
        <v>-</v>
      </c>
      <c r="CG135" s="14" t="str">
        <f>IF(squadre!BP17="0s", P17, "-")</f>
        <v>-</v>
      </c>
      <c r="CH135" s="14" t="str">
        <f>IF(squadre!BQ17="0s", Q17, "-")</f>
        <v>-</v>
      </c>
      <c r="CI135" s="14" t="str">
        <f>IF(squadre!BR17="0s", R17, "-")</f>
        <v>-</v>
      </c>
      <c r="CJ135" s="14" t="str">
        <f>IF(squadre!BS17="0s", S17, "-")</f>
        <v>-</v>
      </c>
      <c r="CK135" s="14" t="str">
        <f>IF(squadre!BT17="0s", T17, "-")</f>
        <v>-</v>
      </c>
      <c r="CL135" s="14" t="str">
        <f>IF(squadre!BU17="0s", U17, "-")</f>
        <v>-</v>
      </c>
      <c r="CM135" s="14" t="str">
        <f>IF(squadre!BV17="0s", V17, "-")</f>
        <v>-</v>
      </c>
    </row>
    <row r="136" spans="2:91" x14ac:dyDescent="0.3">
      <c r="B136" s="12">
        <v>16</v>
      </c>
      <c r="C136" s="14">
        <f>IF(squadre!C18=0, C18, "-")</f>
        <v>6</v>
      </c>
      <c r="D136" s="14">
        <f>IF(squadre!D18=0, D18, "-")</f>
        <v>5.8</v>
      </c>
      <c r="E136" s="14">
        <f>IF(squadre!E18=0, E18, "-")</f>
        <v>5.7</v>
      </c>
      <c r="F136" s="14" t="str">
        <f>IF(squadre!F18=0, F18, "-")</f>
        <v>-</v>
      </c>
      <c r="G136" s="14" t="str">
        <f>IF(squadre!G18=0, G18, "-")</f>
        <v>-</v>
      </c>
      <c r="H136" s="14" t="str">
        <f>IF(squadre!H18=0, H18, "-")</f>
        <v>-</v>
      </c>
      <c r="I136" s="14" t="str">
        <f>IF(squadre!I18=0, I18, "-")</f>
        <v>-</v>
      </c>
      <c r="J136" s="14" t="str">
        <f>IF(squadre!J18=0, J18, "-")</f>
        <v>-</v>
      </c>
      <c r="K136" s="14">
        <f>IF(squadre!K18=0, K18, "-")</f>
        <v>6.1</v>
      </c>
      <c r="L136" s="14" t="str">
        <f>IF(squadre!L18=0, L18, "-")</f>
        <v>-</v>
      </c>
      <c r="M136" s="14" t="str">
        <f>IF(squadre!M18=0, M18, "-")</f>
        <v>-</v>
      </c>
      <c r="N136" s="14">
        <f>IF(squadre!N18=0, N18, "-")</f>
        <v>5.9</v>
      </c>
      <c r="O136" s="14" t="str">
        <f>IF(squadre!O18=0, O18, "-")</f>
        <v>-</v>
      </c>
      <c r="P136" s="14" t="str">
        <f>IF(squadre!P18=0, P18, "-")</f>
        <v>-</v>
      </c>
      <c r="Q136" s="14">
        <f>IF(squadre!Q18=0, Q18, "-")</f>
        <v>5.7</v>
      </c>
      <c r="R136" s="14">
        <f>IF(squadre!R18=0, R18, "-")</f>
        <v>5.3</v>
      </c>
      <c r="S136" s="14" t="str">
        <f>IF(squadre!S18=0, S18, "-")</f>
        <v>-</v>
      </c>
      <c r="T136" s="14">
        <f>IF(squadre!T18=0, T18, "-")</f>
        <v>6.5</v>
      </c>
      <c r="U136" s="14">
        <f>IF(squadre!U18=0, U18, "-")</f>
        <v>5.7</v>
      </c>
      <c r="V136" s="14">
        <f>IF(squadre!V18=0, V18, "-")</f>
        <v>6.1</v>
      </c>
      <c r="Y136" s="12">
        <v>16</v>
      </c>
      <c r="Z136" s="14" t="str">
        <f>IF(squadre!BC18="0v", C18, "-")</f>
        <v>-</v>
      </c>
      <c r="AA136" s="14" t="str">
        <f>IF(squadre!BD18="0v", D18, "-")</f>
        <v>-</v>
      </c>
      <c r="AB136" s="14" t="str">
        <f>IF(squadre!BE18="0v", E18, "-")</f>
        <v>-</v>
      </c>
      <c r="AC136" s="14" t="str">
        <f>IF(squadre!BF18="0v", F18, "-")</f>
        <v>-</v>
      </c>
      <c r="AD136" s="14" t="str">
        <f>IF(squadre!BG18="0v", G18, "-")</f>
        <v>-</v>
      </c>
      <c r="AE136" s="14" t="str">
        <f>IF(squadre!BH18="0v", H18, "-")</f>
        <v>-</v>
      </c>
      <c r="AF136" s="14" t="str">
        <f>IF(squadre!BI18="0v", I18, "-")</f>
        <v>-</v>
      </c>
      <c r="AG136" s="14" t="str">
        <f>IF(squadre!BJ18="0v", J18, "-")</f>
        <v>-</v>
      </c>
      <c r="AH136" s="14">
        <f>IF(squadre!BK18="0v", K18, "-")</f>
        <v>6.1</v>
      </c>
      <c r="AI136" s="14" t="str">
        <f>IF(squadre!BL18="0v", L18, "-")</f>
        <v>-</v>
      </c>
      <c r="AJ136" s="14" t="str">
        <f>IF(squadre!BM18="0v", M18, "-")</f>
        <v>-</v>
      </c>
      <c r="AK136" s="14" t="str">
        <f>IF(squadre!BN18="0v", N18, "-")</f>
        <v>-</v>
      </c>
      <c r="AL136" s="14" t="str">
        <f>IF(squadre!BO18="0v", O18, "-")</f>
        <v>-</v>
      </c>
      <c r="AM136" s="14" t="str">
        <f>IF(squadre!BP18="0v", P18, "-")</f>
        <v>-</v>
      </c>
      <c r="AN136" s="14" t="str">
        <f>IF(squadre!BQ18="0v", Q18, "-")</f>
        <v>-</v>
      </c>
      <c r="AO136" s="14" t="str">
        <f>IF(squadre!BR18="0v", R18, "-")</f>
        <v>-</v>
      </c>
      <c r="AP136" s="14" t="str">
        <f>IF(squadre!BS18="0v", S18, "-")</f>
        <v>-</v>
      </c>
      <c r="AQ136" s="14">
        <f>IF(squadre!BT18="0v", T18, "-")</f>
        <v>6.5</v>
      </c>
      <c r="AR136" s="14" t="str">
        <f>IF(squadre!BU18="0v", U18, "-")</f>
        <v>-</v>
      </c>
      <c r="AS136" s="14" t="str">
        <f>IF(squadre!BV18="0v", V18, "-")</f>
        <v>-</v>
      </c>
      <c r="AV136" s="12">
        <v>16</v>
      </c>
      <c r="AW136" s="14">
        <f>IF(squadre!BC18="0p", C18, "-")</f>
        <v>6</v>
      </c>
      <c r="AX136" s="14" t="str">
        <f>IF(squadre!BD18="0p", D18, "-")</f>
        <v>-</v>
      </c>
      <c r="AY136" s="14" t="str">
        <f>IF(squadre!BE18="0p", E18, "-")</f>
        <v>-</v>
      </c>
      <c r="AZ136" s="14" t="str">
        <f>IF(squadre!BF18="0p", F18, "-")</f>
        <v>-</v>
      </c>
      <c r="BA136" s="14" t="str">
        <f>IF(squadre!BG18="0p", G18, "-")</f>
        <v>-</v>
      </c>
      <c r="BB136" s="14" t="str">
        <f>IF(squadre!BH18="0p", H18, "-")</f>
        <v>-</v>
      </c>
      <c r="BC136" s="14" t="str">
        <f>IF(squadre!BI18="0p", I18, "-")</f>
        <v>-</v>
      </c>
      <c r="BD136" s="14" t="str">
        <f>IF(squadre!BJ18="0p", J18, "-")</f>
        <v>-</v>
      </c>
      <c r="BE136" s="14" t="str">
        <f>IF(squadre!BK18="0p", K18, "-")</f>
        <v>-</v>
      </c>
      <c r="BF136" s="14" t="str">
        <f>IF(squadre!BL18="0p", L18, "-")</f>
        <v>-</v>
      </c>
      <c r="BG136" s="14" t="str">
        <f>IF(squadre!BM18="0p", M18, "-")</f>
        <v>-</v>
      </c>
      <c r="BH136" s="14">
        <f>IF(squadre!BN18="0p", N18, "-")</f>
        <v>5.9</v>
      </c>
      <c r="BI136" s="14" t="str">
        <f>IF(squadre!BO18="0p", O18, "-")</f>
        <v>-</v>
      </c>
      <c r="BJ136" s="14" t="str">
        <f>IF(squadre!BP18="0p", P18, "-")</f>
        <v>-</v>
      </c>
      <c r="BK136" s="14" t="str">
        <f>IF(squadre!BQ18="0p", Q18, "-")</f>
        <v>-</v>
      </c>
      <c r="BL136" s="14" t="str">
        <f>IF(squadre!BR18="0p", R18, "-")</f>
        <v>-</v>
      </c>
      <c r="BM136" s="14" t="str">
        <f>IF(squadre!BS18="0p", S18, "-")</f>
        <v>-</v>
      </c>
      <c r="BN136" s="14" t="str">
        <f>IF(squadre!BT18="0p", T18, "-")</f>
        <v>-</v>
      </c>
      <c r="BO136" s="14" t="str">
        <f>IF(squadre!BU18="0p", U18, "-")</f>
        <v>-</v>
      </c>
      <c r="BP136" s="14">
        <f>IF(squadre!BV18="0p", V18, "-")</f>
        <v>6.1</v>
      </c>
      <c r="BS136" s="12">
        <v>16</v>
      </c>
      <c r="BT136" s="14" t="str">
        <f>IF(squadre!BC18="0s", C18, "-")</f>
        <v>-</v>
      </c>
      <c r="BU136" s="14">
        <f>IF(squadre!BD18="0s", D18, "-")</f>
        <v>5.8</v>
      </c>
      <c r="BV136" s="14">
        <f>IF(squadre!BE18="0s", E18, "-")</f>
        <v>5.7</v>
      </c>
      <c r="BW136" s="14" t="str">
        <f>IF(squadre!BF18="0s", F18, "-")</f>
        <v>-</v>
      </c>
      <c r="BX136" s="14" t="str">
        <f>IF(squadre!BG18="0s", G18, "-")</f>
        <v>-</v>
      </c>
      <c r="BY136" s="14" t="str">
        <f>IF(squadre!BH18="0s", H18, "-")</f>
        <v>-</v>
      </c>
      <c r="BZ136" s="14" t="str">
        <f>IF(squadre!BI18="0s", I18, "-")</f>
        <v>-</v>
      </c>
      <c r="CA136" s="14" t="str">
        <f>IF(squadre!BJ18="0s", J18, "-")</f>
        <v>-</v>
      </c>
      <c r="CB136" s="14" t="str">
        <f>IF(squadre!BK18="0s", K18, "-")</f>
        <v>-</v>
      </c>
      <c r="CC136" s="14" t="str">
        <f>IF(squadre!BL18="0s", L18, "-")</f>
        <v>-</v>
      </c>
      <c r="CD136" s="14" t="str">
        <f>IF(squadre!BM18="0s", M18, "-")</f>
        <v>-</v>
      </c>
      <c r="CE136" s="14" t="str">
        <f>IF(squadre!BN18="0s", N18, "-")</f>
        <v>-</v>
      </c>
      <c r="CF136" s="14" t="str">
        <f>IF(squadre!BO18="0s", O18, "-")</f>
        <v>-</v>
      </c>
      <c r="CG136" s="14" t="str">
        <f>IF(squadre!BP18="0s", P18, "-")</f>
        <v>-</v>
      </c>
      <c r="CH136" s="14">
        <f>IF(squadre!BQ18="0s", Q18, "-")</f>
        <v>5.7</v>
      </c>
      <c r="CI136" s="14">
        <f>IF(squadre!BR18="0s", R18, "-")</f>
        <v>5.3</v>
      </c>
      <c r="CJ136" s="14" t="str">
        <f>IF(squadre!BS18="0s", S18, "-")</f>
        <v>-</v>
      </c>
      <c r="CK136" s="14" t="str">
        <f>IF(squadre!BT18="0s", T18, "-")</f>
        <v>-</v>
      </c>
      <c r="CL136" s="14">
        <f>IF(squadre!BU18="0s", U18, "-")</f>
        <v>5.7</v>
      </c>
      <c r="CM136" s="14" t="str">
        <f>IF(squadre!BV18="0s", V18, "-")</f>
        <v>-</v>
      </c>
    </row>
    <row r="137" spans="2:91" x14ac:dyDescent="0.3">
      <c r="B137" s="12">
        <v>17</v>
      </c>
      <c r="C137" s="14" t="str">
        <f>IF(squadre!C19=0, C19, "-")</f>
        <v>-</v>
      </c>
      <c r="D137" s="14" t="str">
        <f>IF(squadre!D19=0, D19, "-")</f>
        <v>-</v>
      </c>
      <c r="E137" s="14" t="str">
        <f>IF(squadre!E19=0, E19, "-")</f>
        <v>-</v>
      </c>
      <c r="F137" s="14">
        <f>IF(squadre!F19=0, F19, "-")</f>
        <v>5.4</v>
      </c>
      <c r="G137" s="14">
        <f>IF(squadre!G19=0, G19, "-")</f>
        <v>5.2</v>
      </c>
      <c r="H137" s="14">
        <f>IF(squadre!H19=0, H19, "-")</f>
        <v>5.7</v>
      </c>
      <c r="I137" s="14">
        <f>IF(squadre!I19=0, I19, "-")</f>
        <v>6.6</v>
      </c>
      <c r="J137" s="14">
        <f>IF(squadre!J19=0, J19, "-")</f>
        <v>5.3</v>
      </c>
      <c r="K137" s="14" t="str">
        <f>IF(squadre!K19=0, K19, "-")</f>
        <v>-</v>
      </c>
      <c r="L137" s="14">
        <f>IF(squadre!L19=0, L19, "-")</f>
        <v>6.1</v>
      </c>
      <c r="M137" s="14">
        <f>IF(squadre!M19=0, M19, "-")</f>
        <v>5</v>
      </c>
      <c r="N137" s="14" t="str">
        <f>IF(squadre!N19=0, N19, "-")</f>
        <v>-</v>
      </c>
      <c r="O137" s="14">
        <f>IF(squadre!O19=0, O19, "-")</f>
        <v>6.4</v>
      </c>
      <c r="P137" s="14">
        <f>IF(squadre!P19=0, P19, "-")</f>
        <v>6.6</v>
      </c>
      <c r="Q137" s="14" t="str">
        <f>IF(squadre!Q19=0, Q19, "-")</f>
        <v>-</v>
      </c>
      <c r="R137" s="14" t="str">
        <f>IF(squadre!R19=0, R19, "-")</f>
        <v>-</v>
      </c>
      <c r="S137" s="14">
        <f>IF(squadre!S19=0, S19, "-")</f>
        <v>5</v>
      </c>
      <c r="T137" s="14" t="str">
        <f>IF(squadre!T19=0, T19, "-")</f>
        <v>-</v>
      </c>
      <c r="U137" s="14" t="str">
        <f>IF(squadre!U19=0, U19, "-")</f>
        <v>-</v>
      </c>
      <c r="V137" s="14" t="str">
        <f>IF(squadre!V19=0, V19, "-")</f>
        <v>-</v>
      </c>
      <c r="Y137" s="12">
        <v>17</v>
      </c>
      <c r="Z137" s="14" t="str">
        <f>IF(squadre!BC19="0v", C19, "-")</f>
        <v>-</v>
      </c>
      <c r="AA137" s="14" t="str">
        <f>IF(squadre!BD19="0v", D19, "-")</f>
        <v>-</v>
      </c>
      <c r="AB137" s="14" t="str">
        <f>IF(squadre!BE19="0v", E19, "-")</f>
        <v>-</v>
      </c>
      <c r="AC137" s="14" t="str">
        <f>IF(squadre!BF19="0v", F19, "-")</f>
        <v>-</v>
      </c>
      <c r="AD137" s="14" t="str">
        <f>IF(squadre!BG19="0v", G19, "-")</f>
        <v>-</v>
      </c>
      <c r="AE137" s="14" t="str">
        <f>IF(squadre!BH19="0v", H19, "-")</f>
        <v>-</v>
      </c>
      <c r="AF137" s="14">
        <f>IF(squadre!BI19="0v", I19, "-")</f>
        <v>6.6</v>
      </c>
      <c r="AG137" s="14" t="str">
        <f>IF(squadre!BJ19="0v", J19, "-")</f>
        <v>-</v>
      </c>
      <c r="AH137" s="14" t="str">
        <f>IF(squadre!BK19="0v", K19, "-")</f>
        <v>-</v>
      </c>
      <c r="AI137" s="14">
        <f>IF(squadre!BL19="0v", L19, "-")</f>
        <v>6.1</v>
      </c>
      <c r="AJ137" s="14" t="str">
        <f>IF(squadre!BM19="0v", M19, "-")</f>
        <v>-</v>
      </c>
      <c r="AK137" s="14" t="str">
        <f>IF(squadre!BN19="0v", N19, "-")</f>
        <v>-</v>
      </c>
      <c r="AL137" s="14">
        <f>IF(squadre!BO19="0v", O19, "-")</f>
        <v>6.4</v>
      </c>
      <c r="AM137" s="14">
        <f>IF(squadre!BP19="0v", P19, "-")</f>
        <v>6.6</v>
      </c>
      <c r="AN137" s="14" t="str">
        <f>IF(squadre!BQ19="0v", Q19, "-")</f>
        <v>-</v>
      </c>
      <c r="AO137" s="14" t="str">
        <f>IF(squadre!BR19="0v", R19, "-")</f>
        <v>-</v>
      </c>
      <c r="AP137" s="14" t="str">
        <f>IF(squadre!BS19="0v", S19, "-")</f>
        <v>-</v>
      </c>
      <c r="AQ137" s="14" t="str">
        <f>IF(squadre!BT19="0v", T19, "-")</f>
        <v>-</v>
      </c>
      <c r="AR137" s="14" t="str">
        <f>IF(squadre!BU19="0v", U19, "-")</f>
        <v>-</v>
      </c>
      <c r="AS137" s="14" t="str">
        <f>IF(squadre!BV19="0v", V19, "-")</f>
        <v>-</v>
      </c>
      <c r="AV137" s="12">
        <v>17</v>
      </c>
      <c r="AW137" s="14" t="str">
        <f>IF(squadre!BC19="0p", C19, "-")</f>
        <v>-</v>
      </c>
      <c r="AX137" s="14" t="str">
        <f>IF(squadre!BD19="0p", D19, "-")</f>
        <v>-</v>
      </c>
      <c r="AY137" s="14" t="str">
        <f>IF(squadre!BE19="0p", E19, "-")</f>
        <v>-</v>
      </c>
      <c r="AZ137" s="14" t="str">
        <f>IF(squadre!BF19="0p", F19, "-")</f>
        <v>-</v>
      </c>
      <c r="BA137" s="14" t="str">
        <f>IF(squadre!BG19="0p", G19, "-")</f>
        <v>-</v>
      </c>
      <c r="BB137" s="14" t="str">
        <f>IF(squadre!BH19="0p", H19, "-")</f>
        <v>-</v>
      </c>
      <c r="BC137" s="14" t="str">
        <f>IF(squadre!BI19="0p", I19, "-")</f>
        <v>-</v>
      </c>
      <c r="BD137" s="14" t="str">
        <f>IF(squadre!BJ19="0p", J19, "-")</f>
        <v>-</v>
      </c>
      <c r="BE137" s="14" t="str">
        <f>IF(squadre!BK19="0p", K19, "-")</f>
        <v>-</v>
      </c>
      <c r="BF137" s="14" t="str">
        <f>IF(squadre!BL19="0p", L19, "-")</f>
        <v>-</v>
      </c>
      <c r="BG137" s="14" t="str">
        <f>IF(squadre!BM19="0p", M19, "-")</f>
        <v>-</v>
      </c>
      <c r="BH137" s="14" t="str">
        <f>IF(squadre!BN19="0p", N19, "-")</f>
        <v>-</v>
      </c>
      <c r="BI137" s="14" t="str">
        <f>IF(squadre!BO19="0p", O19, "-")</f>
        <v>-</v>
      </c>
      <c r="BJ137" s="14" t="str">
        <f>IF(squadre!BP19="0p", P19, "-")</f>
        <v>-</v>
      </c>
      <c r="BK137" s="14" t="str">
        <f>IF(squadre!BQ19="0p", Q19, "-")</f>
        <v>-</v>
      </c>
      <c r="BL137" s="14" t="str">
        <f>IF(squadre!BR19="0p", R19, "-")</f>
        <v>-</v>
      </c>
      <c r="BM137" s="14" t="str">
        <f>IF(squadre!BS19="0p", S19, "-")</f>
        <v>-</v>
      </c>
      <c r="BN137" s="14" t="str">
        <f>IF(squadre!BT19="0p", T19, "-")</f>
        <v>-</v>
      </c>
      <c r="BO137" s="14" t="str">
        <f>IF(squadre!BU19="0p", U19, "-")</f>
        <v>-</v>
      </c>
      <c r="BP137" s="14" t="str">
        <f>IF(squadre!BV19="0p", V19, "-")</f>
        <v>-</v>
      </c>
      <c r="BS137" s="12">
        <v>17</v>
      </c>
      <c r="BT137" s="14" t="str">
        <f>IF(squadre!BC19="0s", C19, "-")</f>
        <v>-</v>
      </c>
      <c r="BU137" s="14" t="str">
        <f>IF(squadre!BD19="0s", D19, "-")</f>
        <v>-</v>
      </c>
      <c r="BV137" s="14" t="str">
        <f>IF(squadre!BE19="0s", E19, "-")</f>
        <v>-</v>
      </c>
      <c r="BW137" s="14">
        <f>IF(squadre!BF19="0s", F19, "-")</f>
        <v>5.4</v>
      </c>
      <c r="BX137" s="14">
        <f>IF(squadre!BG19="0s", G19, "-")</f>
        <v>5.2</v>
      </c>
      <c r="BY137" s="14">
        <f>IF(squadre!BH19="0s", H19, "-")</f>
        <v>5.7</v>
      </c>
      <c r="BZ137" s="14" t="str">
        <f>IF(squadre!BI19="0s", I19, "-")</f>
        <v>-</v>
      </c>
      <c r="CA137" s="14">
        <f>IF(squadre!BJ19="0s", J19, "-")</f>
        <v>5.3</v>
      </c>
      <c r="CB137" s="14" t="str">
        <f>IF(squadre!BK19="0s", K19, "-")</f>
        <v>-</v>
      </c>
      <c r="CC137" s="14" t="str">
        <f>IF(squadre!BL19="0s", L19, "-")</f>
        <v>-</v>
      </c>
      <c r="CD137" s="14">
        <f>IF(squadre!BM19="0s", M19, "-")</f>
        <v>5</v>
      </c>
      <c r="CE137" s="14" t="str">
        <f>IF(squadre!BN19="0s", N19, "-")</f>
        <v>-</v>
      </c>
      <c r="CF137" s="14" t="str">
        <f>IF(squadre!BO19="0s", O19, "-")</f>
        <v>-</v>
      </c>
      <c r="CG137" s="14" t="str">
        <f>IF(squadre!BP19="0s", P19, "-")</f>
        <v>-</v>
      </c>
      <c r="CH137" s="14" t="str">
        <f>IF(squadre!BQ19="0s", Q19, "-")</f>
        <v>-</v>
      </c>
      <c r="CI137" s="14" t="str">
        <f>IF(squadre!BR19="0s", R19, "-")</f>
        <v>-</v>
      </c>
      <c r="CJ137" s="14">
        <f>IF(squadre!BS19="0s", S19, "-")</f>
        <v>5</v>
      </c>
      <c r="CK137" s="14" t="str">
        <f>IF(squadre!BT19="0s", T19, "-")</f>
        <v>-</v>
      </c>
      <c r="CL137" s="14" t="str">
        <f>IF(squadre!BU19="0s", U19, "-")</f>
        <v>-</v>
      </c>
      <c r="CM137" s="14" t="str">
        <f>IF(squadre!BV19="0s", V19, "-")</f>
        <v>-</v>
      </c>
    </row>
    <row r="138" spans="2:91" x14ac:dyDescent="0.3">
      <c r="B138" s="12">
        <v>18</v>
      </c>
      <c r="C138" s="14">
        <f>IF(squadre!C20=0, C20, "-")</f>
        <v>5.6</v>
      </c>
      <c r="D138" s="14">
        <f>IF(squadre!D20=0, D20, "-")</f>
        <v>6.3</v>
      </c>
      <c r="E138" s="14">
        <f>IF(squadre!E20=0, E20, "-")</f>
        <v>6.3</v>
      </c>
      <c r="F138" s="14" t="str">
        <f>IF(squadre!F20=0, F20, "-")</f>
        <v>-</v>
      </c>
      <c r="G138" s="14" t="str">
        <f>IF(squadre!G20=0, G20, "-")</f>
        <v>-</v>
      </c>
      <c r="H138" s="14" t="str">
        <f>IF(squadre!H20=0, H20, "-")</f>
        <v>-</v>
      </c>
      <c r="I138" s="14" t="str">
        <f>IF(squadre!I20=0, I20, "-")</f>
        <v>-</v>
      </c>
      <c r="J138" s="14" t="str">
        <f>IF(squadre!J20=0, J20, "-")</f>
        <v>-</v>
      </c>
      <c r="K138" s="14">
        <f>IF(squadre!K20=0, K20, "-")</f>
        <v>6.5</v>
      </c>
      <c r="L138" s="14" t="str">
        <f>IF(squadre!L20=0, L20, "-")</f>
        <v>-</v>
      </c>
      <c r="M138" s="14" t="str">
        <f>IF(squadre!M20=0, M20, "-")</f>
        <v>-</v>
      </c>
      <c r="N138" s="14">
        <f>IF(squadre!N20=0, N20, "-")</f>
        <v>6.4</v>
      </c>
      <c r="O138" s="14" t="str">
        <f>IF(squadre!O20=0, O20, "-")</f>
        <v>-</v>
      </c>
      <c r="P138" s="14" t="str">
        <f>IF(squadre!P20=0, P20, "-")</f>
        <v>-</v>
      </c>
      <c r="Q138" s="14">
        <f>IF(squadre!Q20=0, Q20, "-")</f>
        <v>5.2</v>
      </c>
      <c r="R138" s="14">
        <f>IF(squadre!R20=0, R20, "-")</f>
        <v>5.5</v>
      </c>
      <c r="S138" s="14" t="str">
        <f>IF(squadre!S20=0, S20, "-")</f>
        <v>-</v>
      </c>
      <c r="T138" s="14">
        <f>IF(squadre!T20=0, T20, "-")</f>
        <v>5.9</v>
      </c>
      <c r="U138" s="14">
        <f>IF(squadre!U20=0, U20, "-")</f>
        <v>5.8</v>
      </c>
      <c r="V138" s="14">
        <f>IF(squadre!V20=0, V20, "-")</f>
        <v>5.7</v>
      </c>
      <c r="Y138" s="12">
        <v>18</v>
      </c>
      <c r="Z138" s="14" t="str">
        <f>IF(squadre!BC20="0v", C20, "-")</f>
        <v>-</v>
      </c>
      <c r="AA138" s="14" t="str">
        <f>IF(squadre!BD20="0v", D20, "-")</f>
        <v>-</v>
      </c>
      <c r="AB138" s="14" t="str">
        <f>IF(squadre!BE20="0v", E20, "-")</f>
        <v>-</v>
      </c>
      <c r="AC138" s="14" t="str">
        <f>IF(squadre!BF20="0v", F20, "-")</f>
        <v>-</v>
      </c>
      <c r="AD138" s="14" t="str">
        <f>IF(squadre!BG20="0v", G20, "-")</f>
        <v>-</v>
      </c>
      <c r="AE138" s="14" t="str">
        <f>IF(squadre!BH20="0v", H20, "-")</f>
        <v>-</v>
      </c>
      <c r="AF138" s="14" t="str">
        <f>IF(squadre!BI20="0v", I20, "-")</f>
        <v>-</v>
      </c>
      <c r="AG138" s="14" t="str">
        <f>IF(squadre!BJ20="0v", J20, "-")</f>
        <v>-</v>
      </c>
      <c r="AH138" s="14">
        <f>IF(squadre!BK20="0v", K20, "-")</f>
        <v>6.5</v>
      </c>
      <c r="AI138" s="14" t="str">
        <f>IF(squadre!BL20="0v", L20, "-")</f>
        <v>-</v>
      </c>
      <c r="AJ138" s="14" t="str">
        <f>IF(squadre!BM20="0v", M20, "-")</f>
        <v>-</v>
      </c>
      <c r="AK138" s="14" t="str">
        <f>IF(squadre!BN20="0v", N20, "-")</f>
        <v>-</v>
      </c>
      <c r="AL138" s="14" t="str">
        <f>IF(squadre!BO20="0v", O20, "-")</f>
        <v>-</v>
      </c>
      <c r="AM138" s="14" t="str">
        <f>IF(squadre!BP20="0v", P20, "-")</f>
        <v>-</v>
      </c>
      <c r="AN138" s="14" t="str">
        <f>IF(squadre!BQ20="0v", Q20, "-")</f>
        <v>-</v>
      </c>
      <c r="AO138" s="14" t="str">
        <f>IF(squadre!BR20="0v", R20, "-")</f>
        <v>-</v>
      </c>
      <c r="AP138" s="14" t="str">
        <f>IF(squadre!BS20="0v", S20, "-")</f>
        <v>-</v>
      </c>
      <c r="AQ138" s="14" t="str">
        <f>IF(squadre!BT20="0v", T20, "-")</f>
        <v>-</v>
      </c>
      <c r="AR138" s="14" t="str">
        <f>IF(squadre!BU20="0v", U20, "-")</f>
        <v>-</v>
      </c>
      <c r="AS138" s="14" t="str">
        <f>IF(squadre!BV20="0v", V20, "-")</f>
        <v>-</v>
      </c>
      <c r="AV138" s="12">
        <v>18</v>
      </c>
      <c r="AW138" s="14" t="str">
        <f>IF(squadre!BC20="0p", C20, "-")</f>
        <v>-</v>
      </c>
      <c r="AX138" s="14">
        <f>IF(squadre!BD20="0p", D20, "-")</f>
        <v>6.3</v>
      </c>
      <c r="AY138" s="14">
        <f>IF(squadre!BE20="0p", E20, "-")</f>
        <v>6.3</v>
      </c>
      <c r="AZ138" s="14" t="str">
        <f>IF(squadre!BF20="0p", F20, "-")</f>
        <v>-</v>
      </c>
      <c r="BA138" s="14" t="str">
        <f>IF(squadre!BG20="0p", G20, "-")</f>
        <v>-</v>
      </c>
      <c r="BB138" s="14" t="str">
        <f>IF(squadre!BH20="0p", H20, "-")</f>
        <v>-</v>
      </c>
      <c r="BC138" s="14" t="str">
        <f>IF(squadre!BI20="0p", I20, "-")</f>
        <v>-</v>
      </c>
      <c r="BD138" s="14" t="str">
        <f>IF(squadre!BJ20="0p", J20, "-")</f>
        <v>-</v>
      </c>
      <c r="BE138" s="14" t="str">
        <f>IF(squadre!BK20="0p", K20, "-")</f>
        <v>-</v>
      </c>
      <c r="BF138" s="14" t="str">
        <f>IF(squadre!BL20="0p", L20, "-")</f>
        <v>-</v>
      </c>
      <c r="BG138" s="14" t="str">
        <f>IF(squadre!BM20="0p", M20, "-")</f>
        <v>-</v>
      </c>
      <c r="BH138" s="14" t="str">
        <f>IF(squadre!BN20="0p", N20, "-")</f>
        <v>-</v>
      </c>
      <c r="BI138" s="14" t="str">
        <f>IF(squadre!BO20="0p", O20, "-")</f>
        <v>-</v>
      </c>
      <c r="BJ138" s="14" t="str">
        <f>IF(squadre!BP20="0p", P20, "-")</f>
        <v>-</v>
      </c>
      <c r="BK138" s="14" t="str">
        <f>IF(squadre!BQ20="0p", Q20, "-")</f>
        <v>-</v>
      </c>
      <c r="BL138" s="14" t="str">
        <f>IF(squadre!BR20="0p", R20, "-")</f>
        <v>-</v>
      </c>
      <c r="BM138" s="14" t="str">
        <f>IF(squadre!BS20="0p", S20, "-")</f>
        <v>-</v>
      </c>
      <c r="BN138" s="14">
        <f>IF(squadre!BT20="0p", T20, "-")</f>
        <v>5.9</v>
      </c>
      <c r="BO138" s="14" t="str">
        <f>IF(squadre!BU20="0p", U20, "-")</f>
        <v>-</v>
      </c>
      <c r="BP138" s="14" t="str">
        <f>IF(squadre!BV20="0p", V20, "-")</f>
        <v>-</v>
      </c>
      <c r="BS138" s="12">
        <v>18</v>
      </c>
      <c r="BT138" s="14">
        <f>IF(squadre!BC20="0s", C20, "-")</f>
        <v>5.6</v>
      </c>
      <c r="BU138" s="14" t="str">
        <f>IF(squadre!BD20="0s", D20, "-")</f>
        <v>-</v>
      </c>
      <c r="BV138" s="14" t="str">
        <f>IF(squadre!BE20="0s", E20, "-")</f>
        <v>-</v>
      </c>
      <c r="BW138" s="14" t="str">
        <f>IF(squadre!BF20="0s", F20, "-")</f>
        <v>-</v>
      </c>
      <c r="BX138" s="14" t="str">
        <f>IF(squadre!BG20="0s", G20, "-")</f>
        <v>-</v>
      </c>
      <c r="BY138" s="14" t="str">
        <f>IF(squadre!BH20="0s", H20, "-")</f>
        <v>-</v>
      </c>
      <c r="BZ138" s="14" t="str">
        <f>IF(squadre!BI20="0s", I20, "-")</f>
        <v>-</v>
      </c>
      <c r="CA138" s="14" t="str">
        <f>IF(squadre!BJ20="0s", J20, "-")</f>
        <v>-</v>
      </c>
      <c r="CB138" s="14" t="str">
        <f>IF(squadre!BK20="0s", K20, "-")</f>
        <v>-</v>
      </c>
      <c r="CC138" s="14" t="str">
        <f>IF(squadre!BL20="0s", L20, "-")</f>
        <v>-</v>
      </c>
      <c r="CD138" s="14" t="str">
        <f>IF(squadre!BM20="0s", M20, "-")</f>
        <v>-</v>
      </c>
      <c r="CE138" s="14">
        <f>IF(squadre!BN20="0s", N20, "-")</f>
        <v>6.4</v>
      </c>
      <c r="CF138" s="14" t="str">
        <f>IF(squadre!BO20="0s", O20, "-")</f>
        <v>-</v>
      </c>
      <c r="CG138" s="14" t="str">
        <f>IF(squadre!BP20="0s", P20, "-")</f>
        <v>-</v>
      </c>
      <c r="CH138" s="14">
        <f>IF(squadre!BQ20="0s", Q20, "-")</f>
        <v>5.2</v>
      </c>
      <c r="CI138" s="14">
        <f>IF(squadre!BR20="0s", R20, "-")</f>
        <v>5.5</v>
      </c>
      <c r="CJ138" s="14" t="str">
        <f>IF(squadre!BS20="0s", S20, "-")</f>
        <v>-</v>
      </c>
      <c r="CK138" s="14" t="str">
        <f>IF(squadre!BT20="0s", T20, "-")</f>
        <v>-</v>
      </c>
      <c r="CL138" s="14">
        <f>IF(squadre!BU20="0s", U20, "-")</f>
        <v>5.8</v>
      </c>
      <c r="CM138" s="14">
        <f>IF(squadre!BV20="0s", V20, "-")</f>
        <v>5.7</v>
      </c>
    </row>
    <row r="139" spans="2:91" x14ac:dyDescent="0.3">
      <c r="B139" s="12">
        <v>19</v>
      </c>
      <c r="C139" s="14" t="str">
        <f>IF(squadre!C21=0, C21, "-")</f>
        <v>-</v>
      </c>
      <c r="D139" s="14" t="str">
        <f>IF(squadre!D21=0, D21, "-")</f>
        <v>-</v>
      </c>
      <c r="E139" s="14" t="str">
        <f>IF(squadre!E21=0, E21, "-")</f>
        <v>-</v>
      </c>
      <c r="F139" s="14">
        <f>IF(squadre!F21=0, F21, "-")</f>
        <v>5.8</v>
      </c>
      <c r="G139" s="14">
        <f>IF(squadre!G21=0, G21, "-")</f>
        <v>5.0999999999999996</v>
      </c>
      <c r="H139" s="14">
        <f>IF(squadre!H21=0, H21, "-")</f>
        <v>5.9</v>
      </c>
      <c r="I139" s="14">
        <f>IF(squadre!I21=0, I21, "-")</f>
        <v>5.8</v>
      </c>
      <c r="J139" s="14">
        <f>IF(squadre!J21=0, J21, "-")</f>
        <v>5.2</v>
      </c>
      <c r="K139" s="14" t="str">
        <f>IF(squadre!K21=0, K21, "-")</f>
        <v>-</v>
      </c>
      <c r="L139" s="14">
        <f>IF(squadre!L21=0, L21, "-")</f>
        <v>6.4</v>
      </c>
      <c r="M139" s="14">
        <f>IF(squadre!M21=0, M21, "-")</f>
        <v>5.9</v>
      </c>
      <c r="N139" s="14" t="str">
        <f>IF(squadre!N21=0, N21, "-")</f>
        <v>-</v>
      </c>
      <c r="O139" s="14">
        <f>IF(squadre!O21=0, O21, "-")</f>
        <v>6.4</v>
      </c>
      <c r="P139" s="14">
        <f>IF(squadre!P21=0, P21, "-")</f>
        <v>5.6</v>
      </c>
      <c r="Q139" s="14" t="str">
        <f>IF(squadre!Q21=0, Q21, "-")</f>
        <v>-</v>
      </c>
      <c r="R139" s="14" t="str">
        <f>IF(squadre!R21=0, R21, "-")</f>
        <v>-</v>
      </c>
      <c r="S139" s="14">
        <f>IF(squadre!S21=0, S21, "-")</f>
        <v>5.9</v>
      </c>
      <c r="T139" s="14" t="str">
        <f>IF(squadre!T21=0, T21, "-")</f>
        <v>-</v>
      </c>
      <c r="U139" s="14" t="str">
        <f>IF(squadre!U21=0, U21, "-")</f>
        <v>-</v>
      </c>
      <c r="V139" s="14" t="str">
        <f>IF(squadre!V21=0, V21, "-")</f>
        <v>-</v>
      </c>
      <c r="Y139" s="12">
        <v>19</v>
      </c>
      <c r="Z139" s="14" t="str">
        <f>IF(squadre!BC21="0v", C21, "-")</f>
        <v>-</v>
      </c>
      <c r="AA139" s="14" t="str">
        <f>IF(squadre!BD21="0v", D21, "-")</f>
        <v>-</v>
      </c>
      <c r="AB139" s="14" t="str">
        <f>IF(squadre!BE21="0v", E21, "-")</f>
        <v>-</v>
      </c>
      <c r="AC139" s="14" t="str">
        <f>IF(squadre!BF21="0v", F21, "-")</f>
        <v>-</v>
      </c>
      <c r="AD139" s="14" t="str">
        <f>IF(squadre!BG21="0v", G21, "-")</f>
        <v>-</v>
      </c>
      <c r="AE139" s="14" t="str">
        <f>IF(squadre!BH21="0v", H21, "-")</f>
        <v>-</v>
      </c>
      <c r="AF139" s="14" t="str">
        <f>IF(squadre!BI21="0v", I21, "-")</f>
        <v>-</v>
      </c>
      <c r="AG139" s="14" t="str">
        <f>IF(squadre!BJ21="0v", J21, "-")</f>
        <v>-</v>
      </c>
      <c r="AH139" s="14" t="str">
        <f>IF(squadre!BK21="0v", K21, "-")</f>
        <v>-</v>
      </c>
      <c r="AI139" s="14">
        <f>IF(squadre!BL21="0v", L21, "-")</f>
        <v>6.4</v>
      </c>
      <c r="AJ139" s="14" t="str">
        <f>IF(squadre!BM21="0v", M21, "-")</f>
        <v>-</v>
      </c>
      <c r="AK139" s="14" t="str">
        <f>IF(squadre!BN21="0v", N21, "-")</f>
        <v>-</v>
      </c>
      <c r="AL139" s="14">
        <f>IF(squadre!BO21="0v", O21, "-")</f>
        <v>6.4</v>
      </c>
      <c r="AM139" s="14" t="str">
        <f>IF(squadre!BP21="0v", P21, "-")</f>
        <v>-</v>
      </c>
      <c r="AN139" s="14" t="str">
        <f>IF(squadre!BQ21="0v", Q21, "-")</f>
        <v>-</v>
      </c>
      <c r="AO139" s="14" t="str">
        <f>IF(squadre!BR21="0v", R21, "-")</f>
        <v>-</v>
      </c>
      <c r="AP139" s="14" t="str">
        <f>IF(squadre!BS21="0v", S21, "-")</f>
        <v>-</v>
      </c>
      <c r="AQ139" s="14" t="str">
        <f>IF(squadre!BT21="0v", T21, "-")</f>
        <v>-</v>
      </c>
      <c r="AR139" s="14" t="str">
        <f>IF(squadre!BU21="0v", U21, "-")</f>
        <v>-</v>
      </c>
      <c r="AS139" s="14" t="str">
        <f>IF(squadre!BV21="0v", V21, "-")</f>
        <v>-</v>
      </c>
      <c r="AV139" s="12">
        <v>19</v>
      </c>
      <c r="AW139" s="14" t="str">
        <f>IF(squadre!BC21="0p", C21, "-")</f>
        <v>-</v>
      </c>
      <c r="AX139" s="14" t="str">
        <f>IF(squadre!BD21="0p", D21, "-")</f>
        <v>-</v>
      </c>
      <c r="AY139" s="14" t="str">
        <f>IF(squadre!BE21="0p", E21, "-")</f>
        <v>-</v>
      </c>
      <c r="AZ139" s="14" t="str">
        <f>IF(squadre!BF21="0p", F21, "-")</f>
        <v>-</v>
      </c>
      <c r="BA139" s="14" t="str">
        <f>IF(squadre!BG21="0p", G21, "-")</f>
        <v>-</v>
      </c>
      <c r="BB139" s="14">
        <f>IF(squadre!BH21="0p", H21, "-")</f>
        <v>5.9</v>
      </c>
      <c r="BC139" s="14">
        <f>IF(squadre!BI21="0p", I21, "-")</f>
        <v>5.8</v>
      </c>
      <c r="BD139" s="14" t="str">
        <f>IF(squadre!BJ21="0p", J21, "-")</f>
        <v>-</v>
      </c>
      <c r="BE139" s="14" t="str">
        <f>IF(squadre!BK21="0p", K21, "-")</f>
        <v>-</v>
      </c>
      <c r="BF139" s="14" t="str">
        <f>IF(squadre!BL21="0p", L21, "-")</f>
        <v>-</v>
      </c>
      <c r="BG139" s="14" t="str">
        <f>IF(squadre!BM21="0p", M21, "-")</f>
        <v>-</v>
      </c>
      <c r="BH139" s="14" t="str">
        <f>IF(squadre!BN21="0p", N21, "-")</f>
        <v>-</v>
      </c>
      <c r="BI139" s="14" t="str">
        <f>IF(squadre!BO21="0p", O21, "-")</f>
        <v>-</v>
      </c>
      <c r="BJ139" s="14">
        <f>IF(squadre!BP21="0p", P21, "-")</f>
        <v>5.6</v>
      </c>
      <c r="BK139" s="14" t="str">
        <f>IF(squadre!BQ21="0p", Q21, "-")</f>
        <v>-</v>
      </c>
      <c r="BL139" s="14" t="str">
        <f>IF(squadre!BR21="0p", R21, "-")</f>
        <v>-</v>
      </c>
      <c r="BM139" s="14">
        <f>IF(squadre!BS21="0p", S21, "-")</f>
        <v>5.9</v>
      </c>
      <c r="BN139" s="14" t="str">
        <f>IF(squadre!BT21="0p", T21, "-")</f>
        <v>-</v>
      </c>
      <c r="BO139" s="14" t="str">
        <f>IF(squadre!BU21="0p", U21, "-")</f>
        <v>-</v>
      </c>
      <c r="BP139" s="14" t="str">
        <f>IF(squadre!BV21="0p", V21, "-")</f>
        <v>-</v>
      </c>
      <c r="BS139" s="12">
        <v>19</v>
      </c>
      <c r="BT139" s="14" t="str">
        <f>IF(squadre!BC21="0s", C21, "-")</f>
        <v>-</v>
      </c>
      <c r="BU139" s="14" t="str">
        <f>IF(squadre!BD21="0s", D21, "-")</f>
        <v>-</v>
      </c>
      <c r="BV139" s="14" t="str">
        <f>IF(squadre!BE21="0s", E21, "-")</f>
        <v>-</v>
      </c>
      <c r="BW139" s="14">
        <f>IF(squadre!BF21="0s", F21, "-")</f>
        <v>5.8</v>
      </c>
      <c r="BX139" s="14">
        <f>IF(squadre!BG21="0s", G21, "-")</f>
        <v>5.0999999999999996</v>
      </c>
      <c r="BY139" s="14" t="str">
        <f>IF(squadre!BH21="0s", H21, "-")</f>
        <v>-</v>
      </c>
      <c r="BZ139" s="14" t="str">
        <f>IF(squadre!BI21="0s", I21, "-")</f>
        <v>-</v>
      </c>
      <c r="CA139" s="14">
        <f>IF(squadre!BJ21="0s", J21, "-")</f>
        <v>5.2</v>
      </c>
      <c r="CB139" s="14" t="str">
        <f>IF(squadre!BK21="0s", K21, "-")</f>
        <v>-</v>
      </c>
      <c r="CC139" s="14" t="str">
        <f>IF(squadre!BL21="0s", L21, "-")</f>
        <v>-</v>
      </c>
      <c r="CD139" s="14">
        <f>IF(squadre!BM21="0s", M21, "-")</f>
        <v>5.9</v>
      </c>
      <c r="CE139" s="14" t="str">
        <f>IF(squadre!BN21="0s", N21, "-")</f>
        <v>-</v>
      </c>
      <c r="CF139" s="14" t="str">
        <f>IF(squadre!BO21="0s", O21, "-")</f>
        <v>-</v>
      </c>
      <c r="CG139" s="14" t="str">
        <f>IF(squadre!BP21="0s", P21, "-")</f>
        <v>-</v>
      </c>
      <c r="CH139" s="14" t="str">
        <f>IF(squadre!BQ21="0s", Q21, "-")</f>
        <v>-</v>
      </c>
      <c r="CI139" s="14" t="str">
        <f>IF(squadre!BR21="0s", R21, "-")</f>
        <v>-</v>
      </c>
      <c r="CJ139" s="14" t="str">
        <f>IF(squadre!BS21="0s", S21, "-")</f>
        <v>-</v>
      </c>
      <c r="CK139" s="14" t="str">
        <f>IF(squadre!BT21="0s", T21, "-")</f>
        <v>-</v>
      </c>
      <c r="CL139" s="14" t="str">
        <f>IF(squadre!BU21="0s", U21, "-")</f>
        <v>-</v>
      </c>
      <c r="CM139" s="14" t="str">
        <f>IF(squadre!BV21="0s", V21, "-")</f>
        <v>-</v>
      </c>
    </row>
    <row r="140" spans="2:91" x14ac:dyDescent="0.3">
      <c r="B140" s="12">
        <v>20</v>
      </c>
      <c r="C140" s="14">
        <f>IF(squadre!C22=0, C22, "-")</f>
        <v>6</v>
      </c>
      <c r="D140" s="14">
        <f>IF(squadre!D22=0, D22, "-")</f>
        <v>6</v>
      </c>
      <c r="E140" s="14">
        <f>IF(squadre!E22=0, E22, "-")</f>
        <v>5.4</v>
      </c>
      <c r="F140" s="14" t="str">
        <f>IF(squadre!F22=0, F22, "-")</f>
        <v>-</v>
      </c>
      <c r="G140" s="14" t="str">
        <f>IF(squadre!G22=0, G22, "-")</f>
        <v>-</v>
      </c>
      <c r="H140" s="14" t="str">
        <f>IF(squadre!H22=0, H22, "-")</f>
        <v>-</v>
      </c>
      <c r="I140" s="14" t="str">
        <f>IF(squadre!I22=0, I22, "-")</f>
        <v>-</v>
      </c>
      <c r="J140" s="14" t="str">
        <f>IF(squadre!J22=0, J22, "-")</f>
        <v>-</v>
      </c>
      <c r="K140" s="14">
        <f>IF(squadre!K22=0, K22, "-")</f>
        <v>5.5</v>
      </c>
      <c r="L140" s="14" t="str">
        <f>IF(squadre!L22=0, L22, "-")</f>
        <v>-</v>
      </c>
      <c r="M140" s="14">
        <f>IF(squadre!M22=0, M22, "-")</f>
        <v>6.4</v>
      </c>
      <c r="N140" s="14" t="str">
        <f>IF(squadre!N22=0, N22, "-")</f>
        <v>-</v>
      </c>
      <c r="O140" s="14" t="str">
        <f>IF(squadre!O22=0, O22, "-")</f>
        <v>-</v>
      </c>
      <c r="P140" s="14">
        <f>IF(squadre!P22=0, P22, "-")</f>
        <v>5.5</v>
      </c>
      <c r="Q140" s="14">
        <f>IF(squadre!Q22=0, Q22, "-")</f>
        <v>5.7</v>
      </c>
      <c r="R140" s="14" t="str">
        <f>IF(squadre!R22=0, R22, "-")</f>
        <v>-</v>
      </c>
      <c r="S140" s="14">
        <f>IF(squadre!S22=0, S22, "-")</f>
        <v>5.8</v>
      </c>
      <c r="T140" s="14" t="str">
        <f>IF(squadre!T22=0, T22, "-")</f>
        <v>-</v>
      </c>
      <c r="U140" s="14">
        <f>IF(squadre!U22=0, U22, "-")</f>
        <v>5.7</v>
      </c>
      <c r="V140" s="14">
        <f>IF(squadre!V22=0, V22, "-")</f>
        <v>5.9</v>
      </c>
      <c r="Y140" s="12">
        <v>20</v>
      </c>
      <c r="Z140" s="14">
        <f>IF(squadre!BC22="0v", C22, "-")</f>
        <v>6</v>
      </c>
      <c r="AA140" s="14" t="str">
        <f>IF(squadre!BD22="0v", D22, "-")</f>
        <v>-</v>
      </c>
      <c r="AB140" s="14" t="str">
        <f>IF(squadre!BE22="0v", E22, "-")</f>
        <v>-</v>
      </c>
      <c r="AC140" s="14" t="str">
        <f>IF(squadre!BF22="0v", F22, "-")</f>
        <v>-</v>
      </c>
      <c r="AD140" s="14" t="str">
        <f>IF(squadre!BG22="0v", G22, "-")</f>
        <v>-</v>
      </c>
      <c r="AE140" s="14" t="str">
        <f>IF(squadre!BH22="0v", H22, "-")</f>
        <v>-</v>
      </c>
      <c r="AF140" s="14" t="str">
        <f>IF(squadre!BI22="0v", I22, "-")</f>
        <v>-</v>
      </c>
      <c r="AG140" s="14" t="str">
        <f>IF(squadre!BJ22="0v", J22, "-")</f>
        <v>-</v>
      </c>
      <c r="AH140" s="14" t="str">
        <f>IF(squadre!BK22="0v", K22, "-")</f>
        <v>-</v>
      </c>
      <c r="AI140" s="14" t="str">
        <f>IF(squadre!BL22="0v", L22, "-")</f>
        <v>-</v>
      </c>
      <c r="AJ140" s="14">
        <f>IF(squadre!BM22="0v", M22, "-")</f>
        <v>6.4</v>
      </c>
      <c r="AK140" s="14" t="str">
        <f>IF(squadre!BN22="0v", N22, "-")</f>
        <v>-</v>
      </c>
      <c r="AL140" s="14" t="str">
        <f>IF(squadre!BO22="0v", O22, "-")</f>
        <v>-</v>
      </c>
      <c r="AM140" s="14" t="str">
        <f>IF(squadre!BP22="0v", P22, "-")</f>
        <v>-</v>
      </c>
      <c r="AN140" s="14" t="str">
        <f>IF(squadre!BQ22="0v", Q22, "-")</f>
        <v>-</v>
      </c>
      <c r="AO140" s="14" t="str">
        <f>IF(squadre!BR22="0v", R22, "-")</f>
        <v>-</v>
      </c>
      <c r="AP140" s="14" t="str">
        <f>IF(squadre!BS22="0v", S22, "-")</f>
        <v>-</v>
      </c>
      <c r="AQ140" s="14" t="str">
        <f>IF(squadre!BT22="0v", T22, "-")</f>
        <v>-</v>
      </c>
      <c r="AR140" s="14" t="str">
        <f>IF(squadre!BU22="0v", U22, "-")</f>
        <v>-</v>
      </c>
      <c r="AS140" s="14" t="str">
        <f>IF(squadre!BV22="0v", V22, "-")</f>
        <v>-</v>
      </c>
      <c r="AV140" s="12">
        <v>20</v>
      </c>
      <c r="AW140" s="14" t="str">
        <f>IF(squadre!BC22="0p", C22, "-")</f>
        <v>-</v>
      </c>
      <c r="AX140" s="14">
        <f>IF(squadre!BD22="0p", D22, "-")</f>
        <v>6</v>
      </c>
      <c r="AY140" s="14" t="str">
        <f>IF(squadre!BE22="0p", E22, "-")</f>
        <v>-</v>
      </c>
      <c r="AZ140" s="14" t="str">
        <f>IF(squadre!BF22="0p", F22, "-")</f>
        <v>-</v>
      </c>
      <c r="BA140" s="14" t="str">
        <f>IF(squadre!BG22="0p", G22, "-")</f>
        <v>-</v>
      </c>
      <c r="BB140" s="14" t="str">
        <f>IF(squadre!BH22="0p", H22, "-")</f>
        <v>-</v>
      </c>
      <c r="BC140" s="14" t="str">
        <f>IF(squadre!BI22="0p", I22, "-")</f>
        <v>-</v>
      </c>
      <c r="BD140" s="14" t="str">
        <f>IF(squadre!BJ22="0p", J22, "-")</f>
        <v>-</v>
      </c>
      <c r="BE140" s="14" t="str">
        <f>IF(squadre!BK22="0p", K22, "-")</f>
        <v>-</v>
      </c>
      <c r="BF140" s="14" t="str">
        <f>IF(squadre!BL22="0p", L22, "-")</f>
        <v>-</v>
      </c>
      <c r="BG140" s="14" t="str">
        <f>IF(squadre!BM22="0p", M22, "-")</f>
        <v>-</v>
      </c>
      <c r="BH140" s="14" t="str">
        <f>IF(squadre!BN22="0p", N22, "-")</f>
        <v>-</v>
      </c>
      <c r="BI140" s="14" t="str">
        <f>IF(squadre!BO22="0p", O22, "-")</f>
        <v>-</v>
      </c>
      <c r="BJ140" s="14" t="str">
        <f>IF(squadre!BP22="0p", P22, "-")</f>
        <v>-</v>
      </c>
      <c r="BK140" s="14" t="str">
        <f>IF(squadre!BQ22="0p", Q22, "-")</f>
        <v>-</v>
      </c>
      <c r="BL140" s="14" t="str">
        <f>IF(squadre!BR22="0p", R22, "-")</f>
        <v>-</v>
      </c>
      <c r="BM140" s="14">
        <f>IF(squadre!BS22="0p", S22, "-")</f>
        <v>5.8</v>
      </c>
      <c r="BN140" s="14" t="str">
        <f>IF(squadre!BT22="0p", T22, "-")</f>
        <v>-</v>
      </c>
      <c r="BO140" s="14" t="str">
        <f>IF(squadre!BU22="0p", U22, "-")</f>
        <v>-</v>
      </c>
      <c r="BP140" s="14" t="str">
        <f>IF(squadre!BV22="0p", V22, "-")</f>
        <v>-</v>
      </c>
      <c r="BS140" s="12">
        <v>20</v>
      </c>
      <c r="BT140" s="14" t="str">
        <f>IF(squadre!BC22="0s", C22, "-")</f>
        <v>-</v>
      </c>
      <c r="BU140" s="14" t="str">
        <f>IF(squadre!BD22="0s", D22, "-")</f>
        <v>-</v>
      </c>
      <c r="BV140" s="14">
        <f>IF(squadre!BE22="0s", E22, "-")</f>
        <v>5.4</v>
      </c>
      <c r="BW140" s="14" t="str">
        <f>IF(squadre!BF22="0s", F22, "-")</f>
        <v>-</v>
      </c>
      <c r="BX140" s="14" t="str">
        <f>IF(squadre!BG22="0s", G22, "-")</f>
        <v>-</v>
      </c>
      <c r="BY140" s="14" t="str">
        <f>IF(squadre!BH22="0s", H22, "-")</f>
        <v>-</v>
      </c>
      <c r="BZ140" s="14" t="str">
        <f>IF(squadre!BI22="0s", I22, "-")</f>
        <v>-</v>
      </c>
      <c r="CA140" s="14" t="str">
        <f>IF(squadre!BJ22="0s", J22, "-")</f>
        <v>-</v>
      </c>
      <c r="CB140" s="14">
        <f>IF(squadre!BK22="0s", K22, "-")</f>
        <v>5.5</v>
      </c>
      <c r="CC140" s="14" t="str">
        <f>IF(squadre!BL22="0s", L22, "-")</f>
        <v>-</v>
      </c>
      <c r="CD140" s="14" t="str">
        <f>IF(squadre!BM22="0s", M22, "-")</f>
        <v>-</v>
      </c>
      <c r="CE140" s="14" t="str">
        <f>IF(squadre!BN22="0s", N22, "-")</f>
        <v>-</v>
      </c>
      <c r="CF140" s="14" t="str">
        <f>IF(squadre!BO22="0s", O22, "-")</f>
        <v>-</v>
      </c>
      <c r="CG140" s="14">
        <f>IF(squadre!BP22="0s", P22, "-")</f>
        <v>5.5</v>
      </c>
      <c r="CH140" s="14">
        <f>IF(squadre!BQ22="0s", Q22, "-")</f>
        <v>5.7</v>
      </c>
      <c r="CI140" s="14" t="str">
        <f>IF(squadre!BR22="0s", R22, "-")</f>
        <v>-</v>
      </c>
      <c r="CJ140" s="14" t="str">
        <f>IF(squadre!BS22="0s", S22, "-")</f>
        <v>-</v>
      </c>
      <c r="CK140" s="14" t="str">
        <f>IF(squadre!BT22="0s", T22, "-")</f>
        <v>-</v>
      </c>
      <c r="CL140" s="14">
        <f>IF(squadre!BU22="0s", U22, "-")</f>
        <v>5.7</v>
      </c>
      <c r="CM140" s="14">
        <f>IF(squadre!BV22="0s", V22, "-")</f>
        <v>5.9</v>
      </c>
    </row>
    <row r="141" spans="2:91" x14ac:dyDescent="0.3">
      <c r="B141" s="12">
        <v>21</v>
      </c>
      <c r="C141" s="14" t="str">
        <f>IF(squadre!C23=0, C23, "-")</f>
        <v>-</v>
      </c>
      <c r="D141" s="14" t="str">
        <f>IF(squadre!D23=0, D23, "-")</f>
        <v>-</v>
      </c>
      <c r="E141" s="14" t="str">
        <f>IF(squadre!E23=0, E23, "-")</f>
        <v>-</v>
      </c>
      <c r="F141" s="14">
        <f>IF(squadre!F23=0, F23, "-")</f>
        <v>6.3</v>
      </c>
      <c r="G141" s="14">
        <f>IF(squadre!G23=0, G23, "-")</f>
        <v>6.1</v>
      </c>
      <c r="H141" s="14">
        <f>IF(squadre!H23=0, H23, "-")</f>
        <v>6.2</v>
      </c>
      <c r="I141" s="14">
        <f>IF(squadre!I23=0, I23, "-")</f>
        <v>5.4</v>
      </c>
      <c r="J141" s="14">
        <f>IF(squadre!J23=0, J23, "-")</f>
        <v>5.7</v>
      </c>
      <c r="K141" s="14" t="str">
        <f>IF(squadre!K23=0, K23, "-")</f>
        <v>-</v>
      </c>
      <c r="L141" s="14">
        <f>IF(squadre!L23=0, L23, "-")</f>
        <v>5.8</v>
      </c>
      <c r="M141" s="14" t="str">
        <f>IF(squadre!M23=0, M23, "-")</f>
        <v>-</v>
      </c>
      <c r="N141" s="14">
        <f>IF(squadre!N23=0, N23, "-")</f>
        <v>5.8</v>
      </c>
      <c r="O141" s="14">
        <f>IF(squadre!O23=0, O23, "-")</f>
        <v>5.5</v>
      </c>
      <c r="P141" s="14" t="str">
        <f>IF(squadre!P23=0, P23, "-")</f>
        <v>-</v>
      </c>
      <c r="Q141" s="14" t="str">
        <f>IF(squadre!Q23=0, Q23, "-")</f>
        <v>-</v>
      </c>
      <c r="R141" s="14">
        <f>IF(squadre!R23=0, R23, "-")</f>
        <v>5.9</v>
      </c>
      <c r="S141" s="14" t="str">
        <f>IF(squadre!S23=0, S23, "-")</f>
        <v>-</v>
      </c>
      <c r="T141" s="14">
        <f>IF(squadre!T23=0, T23, "-")</f>
        <v>5.5</v>
      </c>
      <c r="U141" s="14" t="str">
        <f>IF(squadre!U23=0, U23, "-")</f>
        <v>-</v>
      </c>
      <c r="V141" s="14" t="str">
        <f>IF(squadre!V23=0, V23, "-")</f>
        <v>-</v>
      </c>
      <c r="Y141" s="12">
        <v>21</v>
      </c>
      <c r="Z141" s="14" t="str">
        <f>IF(squadre!BC23="0v", C23, "-")</f>
        <v>-</v>
      </c>
      <c r="AA141" s="14" t="str">
        <f>IF(squadre!BD23="0v", D23, "-")</f>
        <v>-</v>
      </c>
      <c r="AB141" s="14" t="str">
        <f>IF(squadre!BE23="0v", E23, "-")</f>
        <v>-</v>
      </c>
      <c r="AC141" s="14">
        <f>IF(squadre!BF23="0v", F23, "-")</f>
        <v>6.3</v>
      </c>
      <c r="AD141" s="14" t="str">
        <f>IF(squadre!BG23="0v", G23, "-")</f>
        <v>-</v>
      </c>
      <c r="AE141" s="14">
        <f>IF(squadre!BH23="0v", H23, "-")</f>
        <v>6.2</v>
      </c>
      <c r="AF141" s="14" t="str">
        <f>IF(squadre!BI23="0v", I23, "-")</f>
        <v>-</v>
      </c>
      <c r="AG141" s="14" t="str">
        <f>IF(squadre!BJ23="0v", J23, "-")</f>
        <v>-</v>
      </c>
      <c r="AH141" s="14" t="str">
        <f>IF(squadre!BK23="0v", K23, "-")</f>
        <v>-</v>
      </c>
      <c r="AI141" s="14" t="str">
        <f>IF(squadre!BL23="0v", L23, "-")</f>
        <v>-</v>
      </c>
      <c r="AJ141" s="14" t="str">
        <f>IF(squadre!BM23="0v", M23, "-")</f>
        <v>-</v>
      </c>
      <c r="AK141" s="14" t="str">
        <f>IF(squadre!BN23="0v", N23, "-")</f>
        <v>-</v>
      </c>
      <c r="AL141" s="14" t="str">
        <f>IF(squadre!BO23="0v", O23, "-")</f>
        <v>-</v>
      </c>
      <c r="AM141" s="14" t="str">
        <f>IF(squadre!BP23="0v", P23, "-")</f>
        <v>-</v>
      </c>
      <c r="AN141" s="14" t="str">
        <f>IF(squadre!BQ23="0v", Q23, "-")</f>
        <v>-</v>
      </c>
      <c r="AO141" s="14" t="str">
        <f>IF(squadre!BR23="0v", R23, "-")</f>
        <v>-</v>
      </c>
      <c r="AP141" s="14" t="str">
        <f>IF(squadre!BS23="0v", S23, "-")</f>
        <v>-</v>
      </c>
      <c r="AQ141" s="14" t="str">
        <f>IF(squadre!BT23="0v", T23, "-")</f>
        <v>-</v>
      </c>
      <c r="AR141" s="14" t="str">
        <f>IF(squadre!BU23="0v", U23, "-")</f>
        <v>-</v>
      </c>
      <c r="AS141" s="14" t="str">
        <f>IF(squadre!BV23="0v", V23, "-")</f>
        <v>-</v>
      </c>
      <c r="AV141" s="12">
        <v>21</v>
      </c>
      <c r="AW141" s="14" t="str">
        <f>IF(squadre!BC23="0p", C23, "-")</f>
        <v>-</v>
      </c>
      <c r="AX141" s="14" t="str">
        <f>IF(squadre!BD23="0p", D23, "-")</f>
        <v>-</v>
      </c>
      <c r="AY141" s="14" t="str">
        <f>IF(squadre!BE23="0p", E23, "-")</f>
        <v>-</v>
      </c>
      <c r="AZ141" s="14" t="str">
        <f>IF(squadre!BF23="0p", F23, "-")</f>
        <v>-</v>
      </c>
      <c r="BA141" s="14">
        <f>IF(squadre!BG23="0p", G23, "-")</f>
        <v>6.1</v>
      </c>
      <c r="BB141" s="14" t="str">
        <f>IF(squadre!BH23="0p", H23, "-")</f>
        <v>-</v>
      </c>
      <c r="BC141" s="14" t="str">
        <f>IF(squadre!BI23="0p", I23, "-")</f>
        <v>-</v>
      </c>
      <c r="BD141" s="14" t="str">
        <f>IF(squadre!BJ23="0p", J23, "-")</f>
        <v>-</v>
      </c>
      <c r="BE141" s="14" t="str">
        <f>IF(squadre!BK23="0p", K23, "-")</f>
        <v>-</v>
      </c>
      <c r="BF141" s="14">
        <f>IF(squadre!BL23="0p", L23, "-")</f>
        <v>5.8</v>
      </c>
      <c r="BG141" s="14" t="str">
        <f>IF(squadre!BM23="0p", M23, "-")</f>
        <v>-</v>
      </c>
      <c r="BH141" s="14" t="str">
        <f>IF(squadre!BN23="0p", N23, "-")</f>
        <v>-</v>
      </c>
      <c r="BI141" s="14" t="str">
        <f>IF(squadre!BO23="0p", O23, "-")</f>
        <v>-</v>
      </c>
      <c r="BJ141" s="14" t="str">
        <f>IF(squadre!BP23="0p", P23, "-")</f>
        <v>-</v>
      </c>
      <c r="BK141" s="14" t="str">
        <f>IF(squadre!BQ23="0p", Q23, "-")</f>
        <v>-</v>
      </c>
      <c r="BL141" s="14">
        <f>IF(squadre!BR23="0p", R23, "-")</f>
        <v>5.9</v>
      </c>
      <c r="BM141" s="14" t="str">
        <f>IF(squadre!BS23="0p", S23, "-")</f>
        <v>-</v>
      </c>
      <c r="BN141" s="14" t="str">
        <f>IF(squadre!BT23="0p", T23, "-")</f>
        <v>-</v>
      </c>
      <c r="BO141" s="14" t="str">
        <f>IF(squadre!BU23="0p", U23, "-")</f>
        <v>-</v>
      </c>
      <c r="BP141" s="14" t="str">
        <f>IF(squadre!BV23="0p", V23, "-")</f>
        <v>-</v>
      </c>
      <c r="BS141" s="12">
        <v>21</v>
      </c>
      <c r="BT141" s="14" t="str">
        <f>IF(squadre!BC23="0s", C23, "-")</f>
        <v>-</v>
      </c>
      <c r="BU141" s="14" t="str">
        <f>IF(squadre!BD23="0s", D23, "-")</f>
        <v>-</v>
      </c>
      <c r="BV141" s="14" t="str">
        <f>IF(squadre!BE23="0s", E23, "-")</f>
        <v>-</v>
      </c>
      <c r="BW141" s="14" t="str">
        <f>IF(squadre!BF23="0s", F23, "-")</f>
        <v>-</v>
      </c>
      <c r="BX141" s="14" t="str">
        <f>IF(squadre!BG23="0s", G23, "-")</f>
        <v>-</v>
      </c>
      <c r="BY141" s="14" t="str">
        <f>IF(squadre!BH23="0s", H23, "-")</f>
        <v>-</v>
      </c>
      <c r="BZ141" s="14">
        <f>IF(squadre!BI23="0s", I23, "-")</f>
        <v>5.4</v>
      </c>
      <c r="CA141" s="14">
        <f>IF(squadre!BJ23="0s", J23, "-")</f>
        <v>5.7</v>
      </c>
      <c r="CB141" s="14" t="str">
        <f>IF(squadre!BK23="0s", K23, "-")</f>
        <v>-</v>
      </c>
      <c r="CC141" s="14" t="str">
        <f>IF(squadre!BL23="0s", L23, "-")</f>
        <v>-</v>
      </c>
      <c r="CD141" s="14" t="str">
        <f>IF(squadre!BM23="0s", M23, "-")</f>
        <v>-</v>
      </c>
      <c r="CE141" s="14">
        <f>IF(squadre!BN23="0s", N23, "-")</f>
        <v>5.8</v>
      </c>
      <c r="CF141" s="14">
        <f>IF(squadre!BO23="0s", O23, "-")</f>
        <v>5.5</v>
      </c>
      <c r="CG141" s="14" t="str">
        <f>IF(squadre!BP23="0s", P23, "-")</f>
        <v>-</v>
      </c>
      <c r="CH141" s="14" t="str">
        <f>IF(squadre!BQ23="0s", Q23, "-")</f>
        <v>-</v>
      </c>
      <c r="CI141" s="14" t="str">
        <f>IF(squadre!BR23="0s", R23, "-")</f>
        <v>-</v>
      </c>
      <c r="CJ141" s="14" t="str">
        <f>IF(squadre!BS23="0s", S23, "-")</f>
        <v>-</v>
      </c>
      <c r="CK141" s="14">
        <f>IF(squadre!BT23="0s", T23, "-")</f>
        <v>5.5</v>
      </c>
      <c r="CL141" s="14" t="str">
        <f>IF(squadre!BU23="0s", U23, "-")</f>
        <v>-</v>
      </c>
      <c r="CM141" s="14" t="str">
        <f>IF(squadre!BV23="0s", V23, "-")</f>
        <v>-</v>
      </c>
    </row>
    <row r="142" spans="2:91" x14ac:dyDescent="0.3">
      <c r="B142" s="12">
        <v>22</v>
      </c>
      <c r="C142" s="14">
        <f>IF(squadre!C24=0, C24, "-")</f>
        <v>5.9</v>
      </c>
      <c r="D142" s="14">
        <f>IF(squadre!D24=0, D24, "-")</f>
        <v>5.9</v>
      </c>
      <c r="E142" s="14">
        <f>IF(squadre!E24=0, E24, "-")</f>
        <v>5.7</v>
      </c>
      <c r="F142" s="14">
        <f>IF(squadre!F24=0, F24, "-")</f>
        <v>5.7</v>
      </c>
      <c r="G142" s="14" t="str">
        <f>IF(squadre!G24=0, G24, "-")</f>
        <v>-</v>
      </c>
      <c r="H142" s="14" t="str">
        <f>IF(squadre!H24=0, H24, "-")</f>
        <v>-</v>
      </c>
      <c r="I142" s="14" t="str">
        <f>IF(squadre!I24=0, I24, "-")</f>
        <v>-</v>
      </c>
      <c r="J142" s="14" t="str">
        <f>IF(squadre!J24=0, J24, "-")</f>
        <v>-</v>
      </c>
      <c r="K142" s="14">
        <f>IF(squadre!K24=0, K24, "-")</f>
        <v>5</v>
      </c>
      <c r="L142" s="14" t="str">
        <f>IF(squadre!L24=0, L24, "-")</f>
        <v>-</v>
      </c>
      <c r="M142" s="14">
        <f>IF(squadre!M24=0, M24, "-")</f>
        <v>5.7</v>
      </c>
      <c r="N142" s="14" t="str">
        <f>IF(squadre!N24=0, N24, "-")</f>
        <v>-</v>
      </c>
      <c r="O142" s="14" t="str">
        <f>IF(squadre!O24=0, O24, "-")</f>
        <v>-</v>
      </c>
      <c r="P142" s="14">
        <f>IF(squadre!P24=0, P24, "-")</f>
        <v>5.9</v>
      </c>
      <c r="Q142" s="14" t="str">
        <f>IF(squadre!Q24=0, Q24, "-")</f>
        <v>-</v>
      </c>
      <c r="R142" s="14" t="str">
        <f>IF(squadre!R24=0, R24, "-")</f>
        <v>-</v>
      </c>
      <c r="S142" s="14">
        <f>IF(squadre!S24=0, S24, "-")</f>
        <v>5.9</v>
      </c>
      <c r="T142" s="14" t="str">
        <f>IF(squadre!T24=0, T24, "-")</f>
        <v>-</v>
      </c>
      <c r="U142" s="14">
        <f>IF(squadre!U24=0, U24, "-")</f>
        <v>6</v>
      </c>
      <c r="V142" s="14">
        <f>IF(squadre!V24=0, V24, "-")</f>
        <v>5.8</v>
      </c>
      <c r="Y142" s="12">
        <v>22</v>
      </c>
      <c r="Z142" s="14" t="str">
        <f>IF(squadre!BC24="0v", C24, "-")</f>
        <v>-</v>
      </c>
      <c r="AA142" s="14" t="str">
        <f>IF(squadre!BD24="0v", D24, "-")</f>
        <v>-</v>
      </c>
      <c r="AB142" s="14" t="str">
        <f>IF(squadre!BE24="0v", E24, "-")</f>
        <v>-</v>
      </c>
      <c r="AC142" s="14" t="str">
        <f>IF(squadre!BF24="0v", F24, "-")</f>
        <v>-</v>
      </c>
      <c r="AD142" s="14" t="str">
        <f>IF(squadre!BG24="0v", G24, "-")</f>
        <v>-</v>
      </c>
      <c r="AE142" s="14" t="str">
        <f>IF(squadre!BH24="0v", H24, "-")</f>
        <v>-</v>
      </c>
      <c r="AF142" s="14" t="str">
        <f>IF(squadre!BI24="0v", I24, "-")</f>
        <v>-</v>
      </c>
      <c r="AG142" s="14" t="str">
        <f>IF(squadre!BJ24="0v", J24, "-")</f>
        <v>-</v>
      </c>
      <c r="AH142" s="14" t="str">
        <f>IF(squadre!BK24="0v", K24, "-")</f>
        <v>-</v>
      </c>
      <c r="AI142" s="14" t="str">
        <f>IF(squadre!BL24="0v", L24, "-")</f>
        <v>-</v>
      </c>
      <c r="AJ142" s="14" t="str">
        <f>IF(squadre!BM24="0v", M24, "-")</f>
        <v>-</v>
      </c>
      <c r="AK142" s="14" t="str">
        <f>IF(squadre!BN24="0v", N24, "-")</f>
        <v>-</v>
      </c>
      <c r="AL142" s="14" t="str">
        <f>IF(squadre!BO24="0v", O24, "-")</f>
        <v>-</v>
      </c>
      <c r="AM142" s="14" t="str">
        <f>IF(squadre!BP24="0v", P24, "-")</f>
        <v>-</v>
      </c>
      <c r="AN142" s="14" t="str">
        <f>IF(squadre!BQ24="0v", Q24, "-")</f>
        <v>-</v>
      </c>
      <c r="AO142" s="14" t="str">
        <f>IF(squadre!BR24="0v", R24, "-")</f>
        <v>-</v>
      </c>
      <c r="AP142" s="14">
        <f>IF(squadre!BS24="0v", S24, "-")</f>
        <v>5.9</v>
      </c>
      <c r="AQ142" s="14" t="str">
        <f>IF(squadre!BT24="0v", T24, "-")</f>
        <v>-</v>
      </c>
      <c r="AR142" s="14" t="str">
        <f>IF(squadre!BU24="0v", U24, "-")</f>
        <v>-</v>
      </c>
      <c r="AS142" s="14" t="str">
        <f>IF(squadre!BV24="0v", V24, "-")</f>
        <v>-</v>
      </c>
      <c r="AV142" s="12">
        <v>22</v>
      </c>
      <c r="AW142" s="14" t="str">
        <f>IF(squadre!BC24="0p", C24, "-")</f>
        <v>-</v>
      </c>
      <c r="AX142" s="14">
        <f>IF(squadre!BD24="0p", D24, "-")</f>
        <v>5.9</v>
      </c>
      <c r="AY142" s="14">
        <f>IF(squadre!BE24="0p", E24, "-")</f>
        <v>5.7</v>
      </c>
      <c r="AZ142" s="14">
        <f>IF(squadre!BF24="0p", F24, "-")</f>
        <v>5.7</v>
      </c>
      <c r="BA142" s="14" t="str">
        <f>IF(squadre!BG24="0p", G24, "-")</f>
        <v>-</v>
      </c>
      <c r="BB142" s="14" t="str">
        <f>IF(squadre!BH24="0p", H24, "-")</f>
        <v>-</v>
      </c>
      <c r="BC142" s="14" t="str">
        <f>IF(squadre!BI24="0p", I24, "-")</f>
        <v>-</v>
      </c>
      <c r="BD142" s="14" t="str">
        <f>IF(squadre!BJ24="0p", J24, "-")</f>
        <v>-</v>
      </c>
      <c r="BE142" s="14" t="str">
        <f>IF(squadre!BK24="0p", K24, "-")</f>
        <v>-</v>
      </c>
      <c r="BF142" s="14" t="str">
        <f>IF(squadre!BL24="0p", L24, "-")</f>
        <v>-</v>
      </c>
      <c r="BG142" s="14" t="str">
        <f>IF(squadre!BM24="0p", M24, "-")</f>
        <v>-</v>
      </c>
      <c r="BH142" s="14" t="str">
        <f>IF(squadre!BN24="0p", N24, "-")</f>
        <v>-</v>
      </c>
      <c r="BI142" s="14" t="str">
        <f>IF(squadre!BO24="0p", O24, "-")</f>
        <v>-</v>
      </c>
      <c r="BJ142" s="14">
        <f>IF(squadre!BP24="0p", P24, "-")</f>
        <v>5.9</v>
      </c>
      <c r="BK142" s="14" t="str">
        <f>IF(squadre!BQ24="0p", Q24, "-")</f>
        <v>-</v>
      </c>
      <c r="BL142" s="14" t="str">
        <f>IF(squadre!BR24="0p", R24, "-")</f>
        <v>-</v>
      </c>
      <c r="BM142" s="14" t="str">
        <f>IF(squadre!BS24="0p", S24, "-")</f>
        <v>-</v>
      </c>
      <c r="BN142" s="14" t="str">
        <f>IF(squadre!BT24="0p", T24, "-")</f>
        <v>-</v>
      </c>
      <c r="BO142" s="14">
        <f>IF(squadre!BU24="0p", U24, "-")</f>
        <v>6</v>
      </c>
      <c r="BP142" s="14" t="str">
        <f>IF(squadre!BV24="0p", V24, "-")</f>
        <v>-</v>
      </c>
      <c r="BS142" s="12">
        <v>22</v>
      </c>
      <c r="BT142" s="14">
        <f>IF(squadre!BC24="0s", C24, "-")</f>
        <v>5.9</v>
      </c>
      <c r="BU142" s="14" t="str">
        <f>IF(squadre!BD24="0s", D24, "-")</f>
        <v>-</v>
      </c>
      <c r="BV142" s="14" t="str">
        <f>IF(squadre!BE24="0s", E24, "-")</f>
        <v>-</v>
      </c>
      <c r="BW142" s="14" t="str">
        <f>IF(squadre!BF24="0s", F24, "-")</f>
        <v>-</v>
      </c>
      <c r="BX142" s="14" t="str">
        <f>IF(squadre!BG24="0s", G24, "-")</f>
        <v>-</v>
      </c>
      <c r="BY142" s="14" t="str">
        <f>IF(squadre!BH24="0s", H24, "-")</f>
        <v>-</v>
      </c>
      <c r="BZ142" s="14" t="str">
        <f>IF(squadre!BI24="0s", I24, "-")</f>
        <v>-</v>
      </c>
      <c r="CA142" s="14" t="str">
        <f>IF(squadre!BJ24="0s", J24, "-")</f>
        <v>-</v>
      </c>
      <c r="CB142" s="14">
        <f>IF(squadre!BK24="0s", K24, "-")</f>
        <v>5</v>
      </c>
      <c r="CC142" s="14" t="str">
        <f>IF(squadre!BL24="0s", L24, "-")</f>
        <v>-</v>
      </c>
      <c r="CD142" s="14">
        <f>IF(squadre!BM24="0s", M24, "-")</f>
        <v>5.7</v>
      </c>
      <c r="CE142" s="14" t="str">
        <f>IF(squadre!BN24="0s", N24, "-")</f>
        <v>-</v>
      </c>
      <c r="CF142" s="14" t="str">
        <f>IF(squadre!BO24="0s", O24, "-")</f>
        <v>-</v>
      </c>
      <c r="CG142" s="14" t="str">
        <f>IF(squadre!BP24="0s", P24, "-")</f>
        <v>-</v>
      </c>
      <c r="CH142" s="14" t="str">
        <f>IF(squadre!BQ24="0s", Q24, "-")</f>
        <v>-</v>
      </c>
      <c r="CI142" s="14" t="str">
        <f>IF(squadre!BR24="0s", R24, "-")</f>
        <v>-</v>
      </c>
      <c r="CJ142" s="14" t="str">
        <f>IF(squadre!BS24="0s", S24, "-")</f>
        <v>-</v>
      </c>
      <c r="CK142" s="14" t="str">
        <f>IF(squadre!BT24="0s", T24, "-")</f>
        <v>-</v>
      </c>
      <c r="CL142" s="14" t="str">
        <f>IF(squadre!BU24="0s", U24, "-")</f>
        <v>-</v>
      </c>
      <c r="CM142" s="14">
        <f>IF(squadre!BV24="0s", V24, "-")</f>
        <v>5.8</v>
      </c>
    </row>
    <row r="143" spans="2:91" x14ac:dyDescent="0.3">
      <c r="B143" s="12">
        <v>23</v>
      </c>
      <c r="C143" s="14" t="str">
        <f>IF(squadre!C25=0, C25, "-")</f>
        <v>-</v>
      </c>
      <c r="D143" s="14" t="str">
        <f>IF(squadre!D25=0, D25, "-")</f>
        <v>-</v>
      </c>
      <c r="E143" s="14" t="str">
        <f>IF(squadre!E25=0, E25, "-")</f>
        <v>-</v>
      </c>
      <c r="F143" s="14" t="str">
        <f>IF(squadre!F25=0, F25, "-")</f>
        <v>-</v>
      </c>
      <c r="G143" s="14">
        <f>IF(squadre!G25=0, G25, "-")</f>
        <v>5.5</v>
      </c>
      <c r="H143" s="14">
        <f>IF(squadre!H25=0, H25, "-")</f>
        <v>5.4</v>
      </c>
      <c r="I143" s="14">
        <f>IF(squadre!I25=0, I25, "-")</f>
        <v>5.9</v>
      </c>
      <c r="J143" s="14">
        <f>IF(squadre!J25=0, J25, "-")</f>
        <v>5.0999999999999996</v>
      </c>
      <c r="K143" s="14" t="str">
        <f>IF(squadre!K25=0, K25, "-")</f>
        <v>-</v>
      </c>
      <c r="L143" s="14">
        <f>IF(squadre!L25=0, L25, "-")</f>
        <v>5.8</v>
      </c>
      <c r="M143" s="14" t="str">
        <f>IF(squadre!M25=0, M25, "-")</f>
        <v>-</v>
      </c>
      <c r="N143" s="14">
        <f>IF(squadre!N25=0, N25, "-")</f>
        <v>6</v>
      </c>
      <c r="O143" s="14">
        <f>IF(squadre!O25=0, O25, "-")</f>
        <v>5.9</v>
      </c>
      <c r="P143" s="14" t="str">
        <f>IF(squadre!P25=0, P25, "-")</f>
        <v>-</v>
      </c>
      <c r="Q143" s="14">
        <f>IF(squadre!Q25=0, Q25, "-")</f>
        <v>6.3</v>
      </c>
      <c r="R143" s="14">
        <f>IF(squadre!R25=0, R25, "-")</f>
        <v>5.6</v>
      </c>
      <c r="S143" s="14" t="str">
        <f>IF(squadre!S25=0, S25, "-")</f>
        <v>-</v>
      </c>
      <c r="T143" s="14">
        <f>IF(squadre!T25=0, T25, "-")</f>
        <v>5.3</v>
      </c>
      <c r="U143" s="14" t="str">
        <f>IF(squadre!U25=0, U25, "-")</f>
        <v>-</v>
      </c>
      <c r="V143" s="14" t="str">
        <f>IF(squadre!V25=0, V25, "-")</f>
        <v>-</v>
      </c>
      <c r="Y143" s="12">
        <v>23</v>
      </c>
      <c r="Z143" s="14" t="str">
        <f>IF(squadre!BC25="0v", C25, "-")</f>
        <v>-</v>
      </c>
      <c r="AA143" s="14" t="str">
        <f>IF(squadre!BD25="0v", D25, "-")</f>
        <v>-</v>
      </c>
      <c r="AB143" s="14" t="str">
        <f>IF(squadre!BE25="0v", E25, "-")</f>
        <v>-</v>
      </c>
      <c r="AC143" s="14" t="str">
        <f>IF(squadre!BF25="0v", F25, "-")</f>
        <v>-</v>
      </c>
      <c r="AD143" s="14" t="str">
        <f>IF(squadre!BG25="0v", G25, "-")</f>
        <v>-</v>
      </c>
      <c r="AE143" s="14" t="str">
        <f>IF(squadre!BH25="0v", H25, "-")</f>
        <v>-</v>
      </c>
      <c r="AF143" s="14" t="str">
        <f>IF(squadre!BI25="0v", I25, "-")</f>
        <v>-</v>
      </c>
      <c r="AG143" s="14" t="str">
        <f>IF(squadre!BJ25="0v", J25, "-")</f>
        <v>-</v>
      </c>
      <c r="AH143" s="14" t="str">
        <f>IF(squadre!BK25="0v", K25, "-")</f>
        <v>-</v>
      </c>
      <c r="AI143" s="14" t="str">
        <f>IF(squadre!BL25="0v", L25, "-")</f>
        <v>-</v>
      </c>
      <c r="AJ143" s="14" t="str">
        <f>IF(squadre!BM25="0v", M25, "-")</f>
        <v>-</v>
      </c>
      <c r="AK143" s="14" t="str">
        <f>IF(squadre!BN25="0v", N25, "-")</f>
        <v>-</v>
      </c>
      <c r="AL143" s="14">
        <f>IF(squadre!BO25="0v", O25, "-")</f>
        <v>5.9</v>
      </c>
      <c r="AM143" s="14" t="str">
        <f>IF(squadre!BP25="0v", P25, "-")</f>
        <v>-</v>
      </c>
      <c r="AN143" s="14">
        <f>IF(squadre!BQ25="0v", Q25, "-")</f>
        <v>6.3</v>
      </c>
      <c r="AO143" s="14" t="str">
        <f>IF(squadre!BR25="0v", R25, "-")</f>
        <v>-</v>
      </c>
      <c r="AP143" s="14" t="str">
        <f>IF(squadre!BS25="0v", S25, "-")</f>
        <v>-</v>
      </c>
      <c r="AQ143" s="14" t="str">
        <f>IF(squadre!BT25="0v", T25, "-")</f>
        <v>-</v>
      </c>
      <c r="AR143" s="14" t="str">
        <f>IF(squadre!BU25="0v", U25, "-")</f>
        <v>-</v>
      </c>
      <c r="AS143" s="14" t="str">
        <f>IF(squadre!BV25="0v", V25, "-")</f>
        <v>-</v>
      </c>
      <c r="AV143" s="12">
        <v>23</v>
      </c>
      <c r="AW143" s="14" t="str">
        <f>IF(squadre!BC25="0p", C25, "-")</f>
        <v>-</v>
      </c>
      <c r="AX143" s="14" t="str">
        <f>IF(squadre!BD25="0p", D25, "-")</f>
        <v>-</v>
      </c>
      <c r="AY143" s="14" t="str">
        <f>IF(squadre!BE25="0p", E25, "-")</f>
        <v>-</v>
      </c>
      <c r="AZ143" s="14" t="str">
        <f>IF(squadre!BF25="0p", F25, "-")</f>
        <v>-</v>
      </c>
      <c r="BA143" s="14" t="str">
        <f>IF(squadre!BG25="0p", G25, "-")</f>
        <v>-</v>
      </c>
      <c r="BB143" s="14" t="str">
        <f>IF(squadre!BH25="0p", H25, "-")</f>
        <v>-</v>
      </c>
      <c r="BC143" s="14">
        <f>IF(squadre!BI25="0p", I25, "-")</f>
        <v>5.9</v>
      </c>
      <c r="BD143" s="14" t="str">
        <f>IF(squadre!BJ25="0p", J25, "-")</f>
        <v>-</v>
      </c>
      <c r="BE143" s="14" t="str">
        <f>IF(squadre!BK25="0p", K25, "-")</f>
        <v>-</v>
      </c>
      <c r="BF143" s="14">
        <f>IF(squadre!BL25="0p", L25, "-")</f>
        <v>5.8</v>
      </c>
      <c r="BG143" s="14" t="str">
        <f>IF(squadre!BM25="0p", M25, "-")</f>
        <v>-</v>
      </c>
      <c r="BH143" s="14">
        <f>IF(squadre!BN25="0p", N25, "-")</f>
        <v>6</v>
      </c>
      <c r="BI143" s="14" t="str">
        <f>IF(squadre!BO25="0p", O25, "-")</f>
        <v>-</v>
      </c>
      <c r="BJ143" s="14" t="str">
        <f>IF(squadre!BP25="0p", P25, "-")</f>
        <v>-</v>
      </c>
      <c r="BK143" s="14" t="str">
        <f>IF(squadre!BQ25="0p", Q25, "-")</f>
        <v>-</v>
      </c>
      <c r="BL143" s="14" t="str">
        <f>IF(squadre!BR25="0p", R25, "-")</f>
        <v>-</v>
      </c>
      <c r="BM143" s="14" t="str">
        <f>IF(squadre!BS25="0p", S25, "-")</f>
        <v>-</v>
      </c>
      <c r="BN143" s="14" t="str">
        <f>IF(squadre!BT25="0p", T25, "-")</f>
        <v>-</v>
      </c>
      <c r="BO143" s="14" t="str">
        <f>IF(squadre!BU25="0p", U25, "-")</f>
        <v>-</v>
      </c>
      <c r="BP143" s="14" t="str">
        <f>IF(squadre!BV25="0p", V25, "-")</f>
        <v>-</v>
      </c>
      <c r="BS143" s="12">
        <v>23</v>
      </c>
      <c r="BT143" s="14" t="str">
        <f>IF(squadre!BC25="0s", C25, "-")</f>
        <v>-</v>
      </c>
      <c r="BU143" s="14" t="str">
        <f>IF(squadre!BD25="0s", D25, "-")</f>
        <v>-</v>
      </c>
      <c r="BV143" s="14" t="str">
        <f>IF(squadre!BE25="0s", E25, "-")</f>
        <v>-</v>
      </c>
      <c r="BW143" s="14" t="str">
        <f>IF(squadre!BF25="0s", F25, "-")</f>
        <v>-</v>
      </c>
      <c r="BX143" s="14">
        <f>IF(squadre!BG25="0s", G25, "-")</f>
        <v>5.5</v>
      </c>
      <c r="BY143" s="14">
        <f>IF(squadre!BH25="0s", H25, "-")</f>
        <v>5.4</v>
      </c>
      <c r="BZ143" s="14" t="str">
        <f>IF(squadre!BI25="0s", I25, "-")</f>
        <v>-</v>
      </c>
      <c r="CA143" s="14">
        <f>IF(squadre!BJ25="0s", J25, "-")</f>
        <v>5.0999999999999996</v>
      </c>
      <c r="CB143" s="14" t="str">
        <f>IF(squadre!BK25="0s", K25, "-")</f>
        <v>-</v>
      </c>
      <c r="CC143" s="14" t="str">
        <f>IF(squadre!BL25="0s", L25, "-")</f>
        <v>-</v>
      </c>
      <c r="CD143" s="14" t="str">
        <f>IF(squadre!BM25="0s", M25, "-")</f>
        <v>-</v>
      </c>
      <c r="CE143" s="14" t="str">
        <f>IF(squadre!BN25="0s", N25, "-")</f>
        <v>-</v>
      </c>
      <c r="CF143" s="14" t="str">
        <f>IF(squadre!BO25="0s", O25, "-")</f>
        <v>-</v>
      </c>
      <c r="CG143" s="14" t="str">
        <f>IF(squadre!BP25="0s", P25, "-")</f>
        <v>-</v>
      </c>
      <c r="CH143" s="14" t="str">
        <f>IF(squadre!BQ25="0s", Q25, "-")</f>
        <v>-</v>
      </c>
      <c r="CI143" s="14">
        <f>IF(squadre!BR25="0s", R25, "-")</f>
        <v>5.6</v>
      </c>
      <c r="CJ143" s="14" t="str">
        <f>IF(squadre!BS25="0s", S25, "-")</f>
        <v>-</v>
      </c>
      <c r="CK143" s="14">
        <f>IF(squadre!BT25="0s", T25, "-")</f>
        <v>5.3</v>
      </c>
      <c r="CL143" s="14" t="str">
        <f>IF(squadre!BU25="0s", U25, "-")</f>
        <v>-</v>
      </c>
      <c r="CM143" s="14" t="str">
        <f>IF(squadre!BV25="0s", V25, "-")</f>
        <v>-</v>
      </c>
    </row>
    <row r="144" spans="2:91" x14ac:dyDescent="0.3">
      <c r="B144" s="12">
        <v>24</v>
      </c>
      <c r="C144" s="14">
        <f>IF(squadre!C26=0, C26, "-")</f>
        <v>6</v>
      </c>
      <c r="D144" s="14">
        <f>IF(squadre!D26=0, D26, "-")</f>
        <v>6.7</v>
      </c>
      <c r="E144" s="14">
        <f>IF(squadre!E26=0, E26, "-")</f>
        <v>6</v>
      </c>
      <c r="F144" s="14">
        <f>IF(squadre!F26=0, F26, "-")</f>
        <v>5.6</v>
      </c>
      <c r="G144" s="14" t="str">
        <f>IF(squadre!G26=0, G26, "-")</f>
        <v>-</v>
      </c>
      <c r="H144" s="14">
        <f>IF(squadre!H26=0, H26, "-")</f>
        <v>6.3</v>
      </c>
      <c r="I144" s="14" t="str">
        <f>IF(squadre!I26=0, I26, "-")</f>
        <v>-</v>
      </c>
      <c r="J144" s="14" t="str">
        <f>IF(squadre!J26=0, J26, "-")</f>
        <v>-</v>
      </c>
      <c r="K144" s="14" t="str">
        <f>IF(squadre!K26=0, K26, "-")</f>
        <v>-</v>
      </c>
      <c r="L144" s="14" t="str">
        <f>IF(squadre!L26=0, L26, "-")</f>
        <v>-</v>
      </c>
      <c r="M144" s="14">
        <f>IF(squadre!M26=0, M26, "-")</f>
        <v>5</v>
      </c>
      <c r="N144" s="14" t="str">
        <f>IF(squadre!N26=0, N26, "-")</f>
        <v>-</v>
      </c>
      <c r="O144" s="14">
        <f>IF(squadre!O26=0, O26, "-")</f>
        <v>6.3</v>
      </c>
      <c r="P144" s="14">
        <f>IF(squadre!P26=0, P26, "-")</f>
        <v>6.5</v>
      </c>
      <c r="Q144" s="14" t="str">
        <f>IF(squadre!Q26=0, Q26, "-")</f>
        <v>-</v>
      </c>
      <c r="R144" s="14" t="str">
        <f>IF(squadre!R26=0, R26, "-")</f>
        <v>-</v>
      </c>
      <c r="S144" s="14">
        <f>IF(squadre!S26=0, S26, "-")</f>
        <v>5.6</v>
      </c>
      <c r="T144" s="14" t="str">
        <f>IF(squadre!T26=0, T26, "-")</f>
        <v>-</v>
      </c>
      <c r="U144" s="14">
        <f>IF(squadre!U26=0, U26, "-")</f>
        <v>5.6</v>
      </c>
      <c r="V144" s="14" t="str">
        <f>IF(squadre!V26=0, V26, "-")</f>
        <v>-</v>
      </c>
      <c r="Y144" s="12">
        <v>24</v>
      </c>
      <c r="Z144" s="14" t="str">
        <f>IF(squadre!BC26="0v", C26, "-")</f>
        <v>-</v>
      </c>
      <c r="AA144" s="14">
        <f>IF(squadre!BD26="0v", D26, "-")</f>
        <v>6.7</v>
      </c>
      <c r="AB144" s="14" t="str">
        <f>IF(squadre!BE26="0v", E26, "-")</f>
        <v>-</v>
      </c>
      <c r="AC144" s="14" t="str">
        <f>IF(squadre!BF26="0v", F26, "-")</f>
        <v>-</v>
      </c>
      <c r="AD144" s="14" t="str">
        <f>IF(squadre!BG26="0v", G26, "-")</f>
        <v>-</v>
      </c>
      <c r="AE144" s="14">
        <f>IF(squadre!BH26="0v", H26, "-")</f>
        <v>6.3</v>
      </c>
      <c r="AF144" s="14" t="str">
        <f>IF(squadre!BI26="0v", I26, "-")</f>
        <v>-</v>
      </c>
      <c r="AG144" s="14" t="str">
        <f>IF(squadre!BJ26="0v", J26, "-")</f>
        <v>-</v>
      </c>
      <c r="AH144" s="14" t="str">
        <f>IF(squadre!BK26="0v", K26, "-")</f>
        <v>-</v>
      </c>
      <c r="AI144" s="14" t="str">
        <f>IF(squadre!BL26="0v", L26, "-")</f>
        <v>-</v>
      </c>
      <c r="AJ144" s="14" t="str">
        <f>IF(squadre!BM26="0v", M26, "-")</f>
        <v>-</v>
      </c>
      <c r="AK144" s="14" t="str">
        <f>IF(squadre!BN26="0v", N26, "-")</f>
        <v>-</v>
      </c>
      <c r="AL144" s="14">
        <f>IF(squadre!BO26="0v", O26, "-")</f>
        <v>6.3</v>
      </c>
      <c r="AM144" s="14">
        <f>IF(squadre!BP26="0v", P26, "-")</f>
        <v>6.5</v>
      </c>
      <c r="AN144" s="14" t="str">
        <f>IF(squadre!BQ26="0v", Q26, "-")</f>
        <v>-</v>
      </c>
      <c r="AO144" s="14" t="str">
        <f>IF(squadre!BR26="0v", R26, "-")</f>
        <v>-</v>
      </c>
      <c r="AP144" s="14" t="str">
        <f>IF(squadre!BS26="0v", S26, "-")</f>
        <v>-</v>
      </c>
      <c r="AQ144" s="14" t="str">
        <f>IF(squadre!BT26="0v", T26, "-")</f>
        <v>-</v>
      </c>
      <c r="AR144" s="14" t="str">
        <f>IF(squadre!BU26="0v", U26, "-")</f>
        <v>-</v>
      </c>
      <c r="AS144" s="14" t="str">
        <f>IF(squadre!BV26="0v", V26, "-")</f>
        <v>-</v>
      </c>
      <c r="AV144" s="12">
        <v>24</v>
      </c>
      <c r="AW144" s="14">
        <f>IF(squadre!BC26="0p", C26, "-")</f>
        <v>6</v>
      </c>
      <c r="AX144" s="14" t="str">
        <f>IF(squadre!BD26="0p", D26, "-")</f>
        <v>-</v>
      </c>
      <c r="AY144" s="14">
        <f>IF(squadre!BE26="0p", E26, "-")</f>
        <v>6</v>
      </c>
      <c r="AZ144" s="14" t="str">
        <f>IF(squadre!BF26="0p", F26, "-")</f>
        <v>-</v>
      </c>
      <c r="BA144" s="14" t="str">
        <f>IF(squadre!BG26="0p", G26, "-")</f>
        <v>-</v>
      </c>
      <c r="BB144" s="14" t="str">
        <f>IF(squadre!BH26="0p", H26, "-")</f>
        <v>-</v>
      </c>
      <c r="BC144" s="14" t="str">
        <f>IF(squadre!BI26="0p", I26, "-")</f>
        <v>-</v>
      </c>
      <c r="BD144" s="14" t="str">
        <f>IF(squadre!BJ26="0p", J26, "-")</f>
        <v>-</v>
      </c>
      <c r="BE144" s="14" t="str">
        <f>IF(squadre!BK26="0p", K26, "-")</f>
        <v>-</v>
      </c>
      <c r="BF144" s="14" t="str">
        <f>IF(squadre!BL26="0p", L26, "-")</f>
        <v>-</v>
      </c>
      <c r="BG144" s="14" t="str">
        <f>IF(squadre!BM26="0p", M26, "-")</f>
        <v>-</v>
      </c>
      <c r="BH144" s="14" t="str">
        <f>IF(squadre!BN26="0p", N26, "-")</f>
        <v>-</v>
      </c>
      <c r="BI144" s="14" t="str">
        <f>IF(squadre!BO26="0p", O26, "-")</f>
        <v>-</v>
      </c>
      <c r="BJ144" s="14" t="str">
        <f>IF(squadre!BP26="0p", P26, "-")</f>
        <v>-</v>
      </c>
      <c r="BK144" s="14" t="str">
        <f>IF(squadre!BQ26="0p", Q26, "-")</f>
        <v>-</v>
      </c>
      <c r="BL144" s="14" t="str">
        <f>IF(squadre!BR26="0p", R26, "-")</f>
        <v>-</v>
      </c>
      <c r="BM144" s="14" t="str">
        <f>IF(squadre!BS26="0p", S26, "-")</f>
        <v>-</v>
      </c>
      <c r="BN144" s="14" t="str">
        <f>IF(squadre!BT26="0p", T26, "-")</f>
        <v>-</v>
      </c>
      <c r="BO144" s="14" t="str">
        <f>IF(squadre!BU26="0p", U26, "-")</f>
        <v>-</v>
      </c>
      <c r="BP144" s="14" t="str">
        <f>IF(squadre!BV26="0p", V26, "-")</f>
        <v>-</v>
      </c>
      <c r="BS144" s="12">
        <v>24</v>
      </c>
      <c r="BT144" s="14" t="str">
        <f>IF(squadre!BC26="0s", C26, "-")</f>
        <v>-</v>
      </c>
      <c r="BU144" s="14" t="str">
        <f>IF(squadre!BD26="0s", D26, "-")</f>
        <v>-</v>
      </c>
      <c r="BV144" s="14" t="str">
        <f>IF(squadre!BE26="0s", E26, "-")</f>
        <v>-</v>
      </c>
      <c r="BW144" s="14">
        <f>IF(squadre!BF26="0s", F26, "-")</f>
        <v>5.6</v>
      </c>
      <c r="BX144" s="14" t="str">
        <f>IF(squadre!BG26="0s", G26, "-")</f>
        <v>-</v>
      </c>
      <c r="BY144" s="14" t="str">
        <f>IF(squadre!BH26="0s", H26, "-")</f>
        <v>-</v>
      </c>
      <c r="BZ144" s="14" t="str">
        <f>IF(squadre!BI26="0s", I26, "-")</f>
        <v>-</v>
      </c>
      <c r="CA144" s="14" t="str">
        <f>IF(squadre!BJ26="0s", J26, "-")</f>
        <v>-</v>
      </c>
      <c r="CB144" s="14" t="str">
        <f>IF(squadre!BK26="0s", K26, "-")</f>
        <v>-</v>
      </c>
      <c r="CC144" s="14" t="str">
        <f>IF(squadre!BL26="0s", L26, "-")</f>
        <v>-</v>
      </c>
      <c r="CD144" s="14">
        <f>IF(squadre!BM26="0s", M26, "-")</f>
        <v>5</v>
      </c>
      <c r="CE144" s="14" t="str">
        <f>IF(squadre!BN26="0s", N26, "-")</f>
        <v>-</v>
      </c>
      <c r="CF144" s="14" t="str">
        <f>IF(squadre!BO26="0s", O26, "-")</f>
        <v>-</v>
      </c>
      <c r="CG144" s="14" t="str">
        <f>IF(squadre!BP26="0s", P26, "-")</f>
        <v>-</v>
      </c>
      <c r="CH144" s="14" t="str">
        <f>IF(squadre!BQ26="0s", Q26, "-")</f>
        <v>-</v>
      </c>
      <c r="CI144" s="14" t="str">
        <f>IF(squadre!BR26="0s", R26, "-")</f>
        <v>-</v>
      </c>
      <c r="CJ144" s="14">
        <f>IF(squadre!BS26="0s", S26, "-")</f>
        <v>5.6</v>
      </c>
      <c r="CK144" s="14" t="str">
        <f>IF(squadre!BT26="0s", T26, "-")</f>
        <v>-</v>
      </c>
      <c r="CL144" s="14">
        <f>IF(squadre!BU26="0s", U26, "-")</f>
        <v>5.6</v>
      </c>
      <c r="CM144" s="14" t="str">
        <f>IF(squadre!BV26="0s", V26, "-")</f>
        <v>-</v>
      </c>
    </row>
    <row r="145" spans="2:91" x14ac:dyDescent="0.3">
      <c r="B145" s="12">
        <v>25</v>
      </c>
      <c r="C145" s="14" t="str">
        <f>IF(squadre!C27=0, C27, "-")</f>
        <v>-</v>
      </c>
      <c r="D145" s="14" t="str">
        <f>IF(squadre!D27=0, D27, "-")</f>
        <v>-</v>
      </c>
      <c r="E145" s="14" t="str">
        <f>IF(squadre!E27=0, E27, "-")</f>
        <v>-</v>
      </c>
      <c r="F145" s="14" t="str">
        <f>IF(squadre!F27=0, F27, "-")</f>
        <v>-</v>
      </c>
      <c r="G145" s="14">
        <f>IF(squadre!G27=0, G27, "-")</f>
        <v>5.5</v>
      </c>
      <c r="H145" s="14" t="str">
        <f>IF(squadre!H27=0, H27, "-")</f>
        <v>-</v>
      </c>
      <c r="I145" s="14">
        <f>IF(squadre!I27=0, I27, "-")</f>
        <v>5.9</v>
      </c>
      <c r="J145" s="14" t="str">
        <f>IF(squadre!J27=0, J27, "-")</f>
        <v>-</v>
      </c>
      <c r="K145" s="14">
        <f>IF(squadre!K27=0, K27, "-")</f>
        <v>5.4</v>
      </c>
      <c r="L145" s="14">
        <f>IF(squadre!L27=0, L27, "-")</f>
        <v>5.6</v>
      </c>
      <c r="M145" s="14" t="str">
        <f>IF(squadre!M27=0, M27, "-")</f>
        <v>-</v>
      </c>
      <c r="N145" s="14">
        <f>IF(squadre!N27=0, N27, "-")</f>
        <v>6.3</v>
      </c>
      <c r="O145" s="14" t="str">
        <f>IF(squadre!O27=0, O27, "-")</f>
        <v>-</v>
      </c>
      <c r="P145" s="14" t="str">
        <f>IF(squadre!P27=0, P27, "-")</f>
        <v>-</v>
      </c>
      <c r="Q145" s="14">
        <f>IF(squadre!Q27=0, Q27, "-")</f>
        <v>5.5</v>
      </c>
      <c r="R145" s="14">
        <f>IF(squadre!R27=0, R27, "-")</f>
        <v>10.199999999999999</v>
      </c>
      <c r="S145" s="14">
        <f>IF(squadre!S27=0, S27, "-")</f>
        <v>6.2</v>
      </c>
      <c r="T145" s="14">
        <f>IF(squadre!T27=0, T27, "-")</f>
        <v>5.0999999999999996</v>
      </c>
      <c r="U145" s="14" t="str">
        <f>IF(squadre!U27=0, U27, "-")</f>
        <v>-</v>
      </c>
      <c r="V145" s="14">
        <f>IF(squadre!V27=0, V27, "-")</f>
        <v>6.4</v>
      </c>
      <c r="Y145" s="12">
        <v>25</v>
      </c>
      <c r="Z145" s="14" t="str">
        <f>IF(squadre!BC27="0v", C27, "-")</f>
        <v>-</v>
      </c>
      <c r="AA145" s="14" t="str">
        <f>IF(squadre!BD27="0v", D27, "-")</f>
        <v>-</v>
      </c>
      <c r="AB145" s="14" t="str">
        <f>IF(squadre!BE27="0v", E27, "-")</f>
        <v>-</v>
      </c>
      <c r="AC145" s="14" t="str">
        <f>IF(squadre!BF27="0v", F27, "-")</f>
        <v>-</v>
      </c>
      <c r="AD145" s="14" t="str">
        <f>IF(squadre!BG27="0v", G27, "-")</f>
        <v>-</v>
      </c>
      <c r="AE145" s="14" t="str">
        <f>IF(squadre!BH27="0v", H27, "-")</f>
        <v>-</v>
      </c>
      <c r="AF145" s="14" t="str">
        <f>IF(squadre!BI27="0v", I27, "-")</f>
        <v>-</v>
      </c>
      <c r="AG145" s="14" t="str">
        <f>IF(squadre!BJ27="0v", J27, "-")</f>
        <v>-</v>
      </c>
      <c r="AH145" s="14" t="str">
        <f>IF(squadre!BK27="0v", K27, "-")</f>
        <v>-</v>
      </c>
      <c r="AI145" s="14" t="str">
        <f>IF(squadre!BL27="0v", L27, "-")</f>
        <v>-</v>
      </c>
      <c r="AJ145" s="14" t="str">
        <f>IF(squadre!BM27="0v", M27, "-")</f>
        <v>-</v>
      </c>
      <c r="AK145" s="14">
        <f>IF(squadre!BN27="0v", N27, "-")</f>
        <v>6.3</v>
      </c>
      <c r="AL145" s="14" t="str">
        <f>IF(squadre!BO27="0v", O27, "-")</f>
        <v>-</v>
      </c>
      <c r="AM145" s="14" t="str">
        <f>IF(squadre!BP27="0v", P27, "-")</f>
        <v>-</v>
      </c>
      <c r="AN145" s="14" t="str">
        <f>IF(squadre!BQ27="0v", Q27, "-")</f>
        <v>-</v>
      </c>
      <c r="AO145" s="14" t="str">
        <f>IF(squadre!BR27="0v", R27, "-")</f>
        <v>-</v>
      </c>
      <c r="AP145" s="14" t="str">
        <f>IF(squadre!BS27="0v", S27, "-")</f>
        <v>-</v>
      </c>
      <c r="AQ145" s="14" t="str">
        <f>IF(squadre!BT27="0v", T27, "-")</f>
        <v>-</v>
      </c>
      <c r="AR145" s="14" t="str">
        <f>IF(squadre!BU27="0v", U27, "-")</f>
        <v>-</v>
      </c>
      <c r="AS145" s="14">
        <f>IF(squadre!BV27="0v", V27, "-")</f>
        <v>6.4</v>
      </c>
      <c r="AV145" s="12">
        <v>25</v>
      </c>
      <c r="AW145" s="14" t="str">
        <f>IF(squadre!BC27="0p", C27, "-")</f>
        <v>-</v>
      </c>
      <c r="AX145" s="14" t="str">
        <f>IF(squadre!BD27="0p", D27, "-")</f>
        <v>-</v>
      </c>
      <c r="AY145" s="14" t="str">
        <f>IF(squadre!BE27="0p", E27, "-")</f>
        <v>-</v>
      </c>
      <c r="AZ145" s="14" t="str">
        <f>IF(squadre!BF27="0p", F27, "-")</f>
        <v>-</v>
      </c>
      <c r="BA145" s="14" t="str">
        <f>IF(squadre!BG27="0p", G27, "-")</f>
        <v>-</v>
      </c>
      <c r="BB145" s="14" t="str">
        <f>IF(squadre!BH27="0p", H27, "-")</f>
        <v>-</v>
      </c>
      <c r="BC145" s="14" t="str">
        <f>IF(squadre!BI27="0p", I27, "-")</f>
        <v>-</v>
      </c>
      <c r="BD145" s="14" t="str">
        <f>IF(squadre!BJ27="0p", J27, "-")</f>
        <v>-</v>
      </c>
      <c r="BE145" s="14" t="str">
        <f>IF(squadre!BK27="0p", K27, "-")</f>
        <v>-</v>
      </c>
      <c r="BF145" s="14">
        <f>IF(squadre!BL27="0p", L27, "-")</f>
        <v>5.6</v>
      </c>
      <c r="BG145" s="14" t="str">
        <f>IF(squadre!BM27="0p", M27, "-")</f>
        <v>-</v>
      </c>
      <c r="BH145" s="14" t="str">
        <f>IF(squadre!BN27="0p", N27, "-")</f>
        <v>-</v>
      </c>
      <c r="BI145" s="14" t="str">
        <f>IF(squadre!BO27="0p", O27, "-")</f>
        <v>-</v>
      </c>
      <c r="BJ145" s="14" t="str">
        <f>IF(squadre!BP27="0p", P27, "-")</f>
        <v>-</v>
      </c>
      <c r="BK145" s="14" t="str">
        <f>IF(squadre!BQ27="0p", Q27, "-")</f>
        <v>-</v>
      </c>
      <c r="BL145" s="14" t="str">
        <f>IF(squadre!BR27="0p", R27, "-")</f>
        <v>-</v>
      </c>
      <c r="BM145" s="14">
        <f>IF(squadre!BS27="0p", S27, "-")</f>
        <v>6.2</v>
      </c>
      <c r="BN145" s="14" t="str">
        <f>IF(squadre!BT27="0p", T27, "-")</f>
        <v>-</v>
      </c>
      <c r="BO145" s="14" t="str">
        <f>IF(squadre!BU27="0p", U27, "-")</f>
        <v>-</v>
      </c>
      <c r="BP145" s="14" t="str">
        <f>IF(squadre!BV27="0p", V27, "-")</f>
        <v>-</v>
      </c>
      <c r="BS145" s="12">
        <v>25</v>
      </c>
      <c r="BT145" s="14" t="str">
        <f>IF(squadre!BC27="0s", C27, "-")</f>
        <v>-</v>
      </c>
      <c r="BU145" s="14" t="str">
        <f>IF(squadre!BD27="0s", D27, "-")</f>
        <v>-</v>
      </c>
      <c r="BV145" s="14" t="str">
        <f>IF(squadre!BE27="0s", E27, "-")</f>
        <v>-</v>
      </c>
      <c r="BW145" s="14" t="str">
        <f>IF(squadre!BF27="0s", F27, "-")</f>
        <v>-</v>
      </c>
      <c r="BX145" s="14">
        <f>IF(squadre!BG27="0s", G27, "-")</f>
        <v>5.5</v>
      </c>
      <c r="BY145" s="14" t="str">
        <f>IF(squadre!BH27="0s", H27, "-")</f>
        <v>-</v>
      </c>
      <c r="BZ145" s="14">
        <f>IF(squadre!BI27="0s", I27, "-")</f>
        <v>5.9</v>
      </c>
      <c r="CA145" s="14" t="str">
        <f>IF(squadre!BJ27="0s", J27, "-")</f>
        <v>-</v>
      </c>
      <c r="CB145" s="14">
        <f>IF(squadre!BK27="0s", K27, "-")</f>
        <v>5.4</v>
      </c>
      <c r="CC145" s="14" t="str">
        <f>IF(squadre!BL27="0s", L27, "-")</f>
        <v>-</v>
      </c>
      <c r="CD145" s="14" t="str">
        <f>IF(squadre!BM27="0s", M27, "-")</f>
        <v>-</v>
      </c>
      <c r="CE145" s="14" t="str">
        <f>IF(squadre!BN27="0s", N27, "-")</f>
        <v>-</v>
      </c>
      <c r="CF145" s="14" t="str">
        <f>IF(squadre!BO27="0s", O27, "-")</f>
        <v>-</v>
      </c>
      <c r="CG145" s="14" t="str">
        <f>IF(squadre!BP27="0s", P27, "-")</f>
        <v>-</v>
      </c>
      <c r="CH145" s="14">
        <f>IF(squadre!BQ27="0s", Q27, "-")</f>
        <v>5.5</v>
      </c>
      <c r="CI145" s="14">
        <f>IF(squadre!BR27="0s", R27, "-")</f>
        <v>10.199999999999999</v>
      </c>
      <c r="CJ145" s="14" t="str">
        <f>IF(squadre!BS27="0s", S27, "-")</f>
        <v>-</v>
      </c>
      <c r="CK145" s="14">
        <f>IF(squadre!BT27="0s", T27, "-")</f>
        <v>5.0999999999999996</v>
      </c>
      <c r="CL145" s="14" t="str">
        <f>IF(squadre!BU27="0s", U27, "-")</f>
        <v>-</v>
      </c>
      <c r="CM145" s="14" t="str">
        <f>IF(squadre!BV27="0s", V27, "-")</f>
        <v>-</v>
      </c>
    </row>
    <row r="146" spans="2:91" x14ac:dyDescent="0.3">
      <c r="B146" s="12">
        <v>26</v>
      </c>
      <c r="C146" s="14">
        <f>IF(squadre!C28=0, C28, "-")</f>
        <v>5.9</v>
      </c>
      <c r="D146" s="14" t="str">
        <f>IF(squadre!D28=0, D28, "-")</f>
        <v>-</v>
      </c>
      <c r="E146" s="14">
        <f>IF(squadre!E28=0, E28, "-")</f>
        <v>5.8</v>
      </c>
      <c r="F146" s="14">
        <f>IF(squadre!F28=0, F28, "-")</f>
        <v>6.3</v>
      </c>
      <c r="G146" s="14">
        <f>IF(squadre!G28=0, G28, "-")</f>
        <v>5.6</v>
      </c>
      <c r="H146" s="14">
        <f>IF(squadre!H28=0, H28, "-")</f>
        <v>6.1</v>
      </c>
      <c r="I146" s="14" t="str">
        <f>IF(squadre!I28=0, I28, "-")</f>
        <v>-</v>
      </c>
      <c r="J146" s="14">
        <f>IF(squadre!J28=0, J28, "-")</f>
        <v>6</v>
      </c>
      <c r="K146" s="14" t="str">
        <f>IF(squadre!K28=0, K28, "-")</f>
        <v>-</v>
      </c>
      <c r="L146" s="14" t="str">
        <f>IF(squadre!L28=0, L28, "-")</f>
        <v>-</v>
      </c>
      <c r="M146" s="14">
        <f>IF(squadre!M28=0, M28, "-")</f>
        <v>6.3</v>
      </c>
      <c r="N146" s="14" t="str">
        <f>IF(squadre!N28=0, N28, "-")</f>
        <v>-</v>
      </c>
      <c r="O146" s="14">
        <f>IF(squadre!O28=0, O28, "-")</f>
        <v>6.8</v>
      </c>
      <c r="P146" s="14">
        <f>IF(squadre!P28=0, P28, "-")</f>
        <v>6.1</v>
      </c>
      <c r="Q146" s="14">
        <f>IF(squadre!Q28=0, Q28, "-")</f>
        <v>5.8</v>
      </c>
      <c r="R146" s="14" t="str">
        <f>IF(squadre!R28=0, R28, "-")</f>
        <v>-</v>
      </c>
      <c r="S146" s="14" t="str">
        <f>IF(squadre!S28=0, S28, "-")</f>
        <v>-</v>
      </c>
      <c r="T146" s="14" t="str">
        <f>IF(squadre!T28=0, T28, "-")</f>
        <v>-</v>
      </c>
      <c r="U146" s="14" t="str">
        <f>IF(squadre!U28=0, U28, "-")</f>
        <v>-</v>
      </c>
      <c r="V146" s="14" t="str">
        <f>IF(squadre!V28=0, V28, "-")</f>
        <v>-</v>
      </c>
      <c r="Y146" s="12">
        <v>26</v>
      </c>
      <c r="Z146" s="14" t="str">
        <f>IF(squadre!BC28="0v", C28, "-")</f>
        <v>-</v>
      </c>
      <c r="AA146" s="14" t="str">
        <f>IF(squadre!BD28="0v", D28, "-")</f>
        <v>-</v>
      </c>
      <c r="AB146" s="14" t="str">
        <f>IF(squadre!BE28="0v", E28, "-")</f>
        <v>-</v>
      </c>
      <c r="AC146" s="14" t="str">
        <f>IF(squadre!BF28="0v", F28, "-")</f>
        <v>-</v>
      </c>
      <c r="AD146" s="14" t="str">
        <f>IF(squadre!BG28="0v", G28, "-")</f>
        <v>-</v>
      </c>
      <c r="AE146" s="14" t="str">
        <f>IF(squadre!BH28="0v", H28, "-")</f>
        <v>-</v>
      </c>
      <c r="AF146" s="14" t="str">
        <f>IF(squadre!BI28="0v", I28, "-")</f>
        <v>-</v>
      </c>
      <c r="AG146" s="14" t="str">
        <f>IF(squadre!BJ28="0v", J28, "-")</f>
        <v>-</v>
      </c>
      <c r="AH146" s="14" t="str">
        <f>IF(squadre!BK28="0v", K28, "-")</f>
        <v>-</v>
      </c>
      <c r="AI146" s="14" t="str">
        <f>IF(squadre!BL28="0v", L28, "-")</f>
        <v>-</v>
      </c>
      <c r="AJ146" s="14">
        <f>IF(squadre!BM28="0v", M28, "-")</f>
        <v>6.3</v>
      </c>
      <c r="AK146" s="14" t="str">
        <f>IF(squadre!BN28="0v", N28, "-")</f>
        <v>-</v>
      </c>
      <c r="AL146" s="14">
        <f>IF(squadre!BO28="0v", O28, "-")</f>
        <v>6.8</v>
      </c>
      <c r="AM146" s="14">
        <f>IF(squadre!BP28="0v", P28, "-")</f>
        <v>6.1</v>
      </c>
      <c r="AN146" s="14" t="str">
        <f>IF(squadre!BQ28="0v", Q28, "-")</f>
        <v>-</v>
      </c>
      <c r="AO146" s="14" t="str">
        <f>IF(squadre!BR28="0v", R28, "-")</f>
        <v>-</v>
      </c>
      <c r="AP146" s="14" t="str">
        <f>IF(squadre!BS28="0v", S28, "-")</f>
        <v>-</v>
      </c>
      <c r="AQ146" s="14" t="str">
        <f>IF(squadre!BT28="0v", T28, "-")</f>
        <v>-</v>
      </c>
      <c r="AR146" s="14" t="str">
        <f>IF(squadre!BU28="0v", U28, "-")</f>
        <v>-</v>
      </c>
      <c r="AS146" s="14" t="str">
        <f>IF(squadre!BV28="0v", V28, "-")</f>
        <v>-</v>
      </c>
      <c r="AV146" s="12">
        <v>26</v>
      </c>
      <c r="AW146" s="14">
        <f>IF(squadre!BC28="0p", C28, "-")</f>
        <v>5.9</v>
      </c>
      <c r="AX146" s="14" t="str">
        <f>IF(squadre!BD28="0p", D28, "-")</f>
        <v>-</v>
      </c>
      <c r="AY146" s="14" t="str">
        <f>IF(squadre!BE28="0p", E28, "-")</f>
        <v>-</v>
      </c>
      <c r="AZ146" s="14">
        <f>IF(squadre!BF28="0p", F28, "-")</f>
        <v>6.3</v>
      </c>
      <c r="BA146" s="14" t="str">
        <f>IF(squadre!BG28="0p", G28, "-")</f>
        <v>-</v>
      </c>
      <c r="BB146" s="14">
        <f>IF(squadre!BH28="0p", H28, "-")</f>
        <v>6.1</v>
      </c>
      <c r="BC146" s="14" t="str">
        <f>IF(squadre!BI28="0p", I28, "-")</f>
        <v>-</v>
      </c>
      <c r="BD146" s="14">
        <f>IF(squadre!BJ28="0p", J28, "-")</f>
        <v>6</v>
      </c>
      <c r="BE146" s="14" t="str">
        <f>IF(squadre!BK28="0p", K28, "-")</f>
        <v>-</v>
      </c>
      <c r="BF146" s="14" t="str">
        <f>IF(squadre!BL28="0p", L28, "-")</f>
        <v>-</v>
      </c>
      <c r="BG146" s="14" t="str">
        <f>IF(squadre!BM28="0p", M28, "-")</f>
        <v>-</v>
      </c>
      <c r="BH146" s="14" t="str">
        <f>IF(squadre!BN28="0p", N28, "-")</f>
        <v>-</v>
      </c>
      <c r="BI146" s="14" t="str">
        <f>IF(squadre!BO28="0p", O28, "-")</f>
        <v>-</v>
      </c>
      <c r="BJ146" s="14" t="str">
        <f>IF(squadre!BP28="0p", P28, "-")</f>
        <v>-</v>
      </c>
      <c r="BK146" s="14" t="str">
        <f>IF(squadre!BQ28="0p", Q28, "-")</f>
        <v>-</v>
      </c>
      <c r="BL146" s="14" t="str">
        <f>IF(squadre!BR28="0p", R28, "-")</f>
        <v>-</v>
      </c>
      <c r="BM146" s="14" t="str">
        <f>IF(squadre!BS28="0p", S28, "-")</f>
        <v>-</v>
      </c>
      <c r="BN146" s="14" t="str">
        <f>IF(squadre!BT28="0p", T28, "-")</f>
        <v>-</v>
      </c>
      <c r="BO146" s="14" t="str">
        <f>IF(squadre!BU28="0p", U28, "-")</f>
        <v>-</v>
      </c>
      <c r="BP146" s="14" t="str">
        <f>IF(squadre!BV28="0p", V28, "-")</f>
        <v>-</v>
      </c>
      <c r="BS146" s="12">
        <v>26</v>
      </c>
      <c r="BT146" s="14" t="str">
        <f>IF(squadre!BC28="0s", C28, "-")</f>
        <v>-</v>
      </c>
      <c r="BU146" s="14" t="str">
        <f>IF(squadre!BD28="0s", D28, "-")</f>
        <v>-</v>
      </c>
      <c r="BV146" s="14">
        <f>IF(squadre!BE28="0s", E28, "-")</f>
        <v>5.8</v>
      </c>
      <c r="BW146" s="14" t="str">
        <f>IF(squadre!BF28="0s", F28, "-")</f>
        <v>-</v>
      </c>
      <c r="BX146" s="14">
        <f>IF(squadre!BG28="0s", G28, "-")</f>
        <v>5.6</v>
      </c>
      <c r="BY146" s="14" t="str">
        <f>IF(squadre!BH28="0s", H28, "-")</f>
        <v>-</v>
      </c>
      <c r="BZ146" s="14" t="str">
        <f>IF(squadre!BI28="0s", I28, "-")</f>
        <v>-</v>
      </c>
      <c r="CA146" s="14" t="str">
        <f>IF(squadre!BJ28="0s", J28, "-")</f>
        <v>-</v>
      </c>
      <c r="CB146" s="14" t="str">
        <f>IF(squadre!BK28="0s", K28, "-")</f>
        <v>-</v>
      </c>
      <c r="CC146" s="14" t="str">
        <f>IF(squadre!BL28="0s", L28, "-")</f>
        <v>-</v>
      </c>
      <c r="CD146" s="14" t="str">
        <f>IF(squadre!BM28="0s", M28, "-")</f>
        <v>-</v>
      </c>
      <c r="CE146" s="14" t="str">
        <f>IF(squadre!BN28="0s", N28, "-")</f>
        <v>-</v>
      </c>
      <c r="CF146" s="14" t="str">
        <f>IF(squadre!BO28="0s", O28, "-")</f>
        <v>-</v>
      </c>
      <c r="CG146" s="14" t="str">
        <f>IF(squadre!BP28="0s", P28, "-")</f>
        <v>-</v>
      </c>
      <c r="CH146" s="14">
        <f>IF(squadre!BQ28="0s", Q28, "-")</f>
        <v>5.8</v>
      </c>
      <c r="CI146" s="14" t="str">
        <f>IF(squadre!BR28="0s", R28, "-")</f>
        <v>-</v>
      </c>
      <c r="CJ146" s="14" t="str">
        <f>IF(squadre!BS28="0s", S28, "-")</f>
        <v>-</v>
      </c>
      <c r="CK146" s="14" t="str">
        <f>IF(squadre!BT28="0s", T28, "-")</f>
        <v>-</v>
      </c>
      <c r="CL146" s="14" t="str">
        <f>IF(squadre!BU28="0s", U28, "-")</f>
        <v>-</v>
      </c>
      <c r="CM146" s="14" t="str">
        <f>IF(squadre!BV28="0s", V28, "-")</f>
        <v>-</v>
      </c>
    </row>
    <row r="147" spans="2:91" x14ac:dyDescent="0.3">
      <c r="B147" s="12">
        <v>27</v>
      </c>
      <c r="C147" s="14" t="str">
        <f>IF(squadre!C29=0, C29, "-")</f>
        <v>-</v>
      </c>
      <c r="D147" s="14">
        <f>IF(squadre!D29=0, D29, "-")</f>
        <v>6.4</v>
      </c>
      <c r="E147" s="14">
        <f>IF(squadre!E29=0, E29, "-")</f>
        <v>5.6</v>
      </c>
      <c r="F147" s="14" t="str">
        <f>IF(squadre!F29=0, F29, "-")</f>
        <v>-</v>
      </c>
      <c r="G147" s="14" t="str">
        <f>IF(squadre!G29=0, G29, "-")</f>
        <v>-</v>
      </c>
      <c r="H147" s="14" t="str">
        <f>IF(squadre!H29=0, H29, "-")</f>
        <v>-</v>
      </c>
      <c r="I147" s="14">
        <f>IF(squadre!I29=0, I29, "-")</f>
        <v>5.8</v>
      </c>
      <c r="J147" s="14" t="str">
        <f>IF(squadre!J29=0, J29, "-")</f>
        <v>-</v>
      </c>
      <c r="K147" s="14">
        <f>IF(squadre!K29=0, K29, "-")</f>
        <v>6.3</v>
      </c>
      <c r="L147" s="14">
        <f>IF(squadre!L29=0, L29, "-")</f>
        <v>6</v>
      </c>
      <c r="M147" s="14" t="str">
        <f>IF(squadre!M29=0, M29, "-")</f>
        <v>-</v>
      </c>
      <c r="N147" s="14">
        <f>IF(squadre!N29=0, N29, "-")</f>
        <v>5.6</v>
      </c>
      <c r="O147" s="14" t="str">
        <f>IF(squadre!O29=0, O29, "-")</f>
        <v>-</v>
      </c>
      <c r="P147" s="14" t="str">
        <f>IF(squadre!P29=0, P29, "-")</f>
        <v>-</v>
      </c>
      <c r="Q147" s="14" t="str">
        <f>IF(squadre!Q29=0, Q29, "-")</f>
        <v>-</v>
      </c>
      <c r="R147" s="14" t="str">
        <f>IF(squadre!R29=0, R29, "-")</f>
        <v>-</v>
      </c>
      <c r="S147" s="14">
        <f>IF(squadre!S29=0, S29, "-")</f>
        <v>5.9</v>
      </c>
      <c r="T147" s="14">
        <f>IF(squadre!T29=0, T29, "-")</f>
        <v>6.3</v>
      </c>
      <c r="U147" s="14">
        <f>IF(squadre!U29=0, U29, "-")</f>
        <v>6.3</v>
      </c>
      <c r="V147" s="14">
        <f>IF(squadre!V29=0, V29, "-")</f>
        <v>5.6</v>
      </c>
      <c r="Y147" s="12">
        <v>27</v>
      </c>
      <c r="Z147" s="14" t="str">
        <f>IF(squadre!BC29="0v", C29, "-")</f>
        <v>-</v>
      </c>
      <c r="AA147" s="14">
        <f>IF(squadre!BD29="0v", D29, "-")</f>
        <v>6.4</v>
      </c>
      <c r="AB147" s="14" t="str">
        <f>IF(squadre!BE29="0v", E29, "-")</f>
        <v>-</v>
      </c>
      <c r="AC147" s="14" t="str">
        <f>IF(squadre!BF29="0v", F29, "-")</f>
        <v>-</v>
      </c>
      <c r="AD147" s="14" t="str">
        <f>IF(squadre!BG29="0v", G29, "-")</f>
        <v>-</v>
      </c>
      <c r="AE147" s="14" t="str">
        <f>IF(squadre!BH29="0v", H29, "-")</f>
        <v>-</v>
      </c>
      <c r="AF147" s="14" t="str">
        <f>IF(squadre!BI29="0v", I29, "-")</f>
        <v>-</v>
      </c>
      <c r="AG147" s="14" t="str">
        <f>IF(squadre!BJ29="0v", J29, "-")</f>
        <v>-</v>
      </c>
      <c r="AH147" s="14">
        <f>IF(squadre!BK29="0v", K29, "-")</f>
        <v>6.3</v>
      </c>
      <c r="AI147" s="14" t="str">
        <f>IF(squadre!BL29="0v", L29, "-")</f>
        <v>-</v>
      </c>
      <c r="AJ147" s="14" t="str">
        <f>IF(squadre!BM29="0v", M29, "-")</f>
        <v>-</v>
      </c>
      <c r="AK147" s="14" t="str">
        <f>IF(squadre!BN29="0v", N29, "-")</f>
        <v>-</v>
      </c>
      <c r="AL147" s="14" t="str">
        <f>IF(squadre!BO29="0v", O29, "-")</f>
        <v>-</v>
      </c>
      <c r="AM147" s="14" t="str">
        <f>IF(squadre!BP29="0v", P29, "-")</f>
        <v>-</v>
      </c>
      <c r="AN147" s="14" t="str">
        <f>IF(squadre!BQ29="0v", Q29, "-")</f>
        <v>-</v>
      </c>
      <c r="AO147" s="14" t="str">
        <f>IF(squadre!BR29="0v", R29, "-")</f>
        <v>-</v>
      </c>
      <c r="AP147" s="14" t="str">
        <f>IF(squadre!BS29="0v", S29, "-")</f>
        <v>-</v>
      </c>
      <c r="AQ147" s="14">
        <f>IF(squadre!BT29="0v", T29, "-")</f>
        <v>6.3</v>
      </c>
      <c r="AR147" s="14">
        <f>IF(squadre!BU29="0v", U29, "-")</f>
        <v>6.3</v>
      </c>
      <c r="AS147" s="14" t="str">
        <f>IF(squadre!BV29="0v", V29, "-")</f>
        <v>-</v>
      </c>
      <c r="AV147" s="12">
        <v>27</v>
      </c>
      <c r="AW147" s="14" t="str">
        <f>IF(squadre!BC29="0p", C29, "-")</f>
        <v>-</v>
      </c>
      <c r="AX147" s="14" t="str">
        <f>IF(squadre!BD29="0p", D29, "-")</f>
        <v>-</v>
      </c>
      <c r="AY147" s="14" t="str">
        <f>IF(squadre!BE29="0p", E29, "-")</f>
        <v>-</v>
      </c>
      <c r="AZ147" s="14" t="str">
        <f>IF(squadre!BF29="0p", F29, "-")</f>
        <v>-</v>
      </c>
      <c r="BA147" s="14" t="str">
        <f>IF(squadre!BG29="0p", G29, "-")</f>
        <v>-</v>
      </c>
      <c r="BB147" s="14" t="str">
        <f>IF(squadre!BH29="0p", H29, "-")</f>
        <v>-</v>
      </c>
      <c r="BC147" s="14" t="str">
        <f>IF(squadre!BI29="0p", I29, "-")</f>
        <v>-</v>
      </c>
      <c r="BD147" s="14" t="str">
        <f>IF(squadre!BJ29="0p", J29, "-")</f>
        <v>-</v>
      </c>
      <c r="BE147" s="14" t="str">
        <f>IF(squadre!BK29="0p", K29, "-")</f>
        <v>-</v>
      </c>
      <c r="BF147" s="14">
        <f>IF(squadre!BL29="0p", L29, "-")</f>
        <v>6</v>
      </c>
      <c r="BG147" s="14" t="str">
        <f>IF(squadre!BM29="0p", M29, "-")</f>
        <v>-</v>
      </c>
      <c r="BH147" s="14" t="str">
        <f>IF(squadre!BN29="0p", N29, "-")</f>
        <v>-</v>
      </c>
      <c r="BI147" s="14" t="str">
        <f>IF(squadre!BO29="0p", O29, "-")</f>
        <v>-</v>
      </c>
      <c r="BJ147" s="14" t="str">
        <f>IF(squadre!BP29="0p", P29, "-")</f>
        <v>-</v>
      </c>
      <c r="BK147" s="14" t="str">
        <f>IF(squadre!BQ29="0p", Q29, "-")</f>
        <v>-</v>
      </c>
      <c r="BL147" s="14" t="str">
        <f>IF(squadre!BR29="0p", R29, "-")</f>
        <v>-</v>
      </c>
      <c r="BM147" s="14">
        <f>IF(squadre!BS29="0p", S29, "-")</f>
        <v>5.9</v>
      </c>
      <c r="BN147" s="14" t="str">
        <f>IF(squadre!BT29="0p", T29, "-")</f>
        <v>-</v>
      </c>
      <c r="BO147" s="14" t="str">
        <f>IF(squadre!BU29="0p", U29, "-")</f>
        <v>-</v>
      </c>
      <c r="BP147" s="14" t="str">
        <f>IF(squadre!BV29="0p", V29, "-")</f>
        <v>-</v>
      </c>
      <c r="BS147" s="12">
        <v>27</v>
      </c>
      <c r="BT147" s="14" t="str">
        <f>IF(squadre!BC29="0s", C29, "-")</f>
        <v>-</v>
      </c>
      <c r="BU147" s="14" t="str">
        <f>IF(squadre!BD29="0s", D29, "-")</f>
        <v>-</v>
      </c>
      <c r="BV147" s="14">
        <f>IF(squadre!BE29="0s", E29, "-")</f>
        <v>5.6</v>
      </c>
      <c r="BW147" s="14" t="str">
        <f>IF(squadre!BF29="0s", F29, "-")</f>
        <v>-</v>
      </c>
      <c r="BX147" s="14" t="str">
        <f>IF(squadre!BG29="0s", G29, "-")</f>
        <v>-</v>
      </c>
      <c r="BY147" s="14" t="str">
        <f>IF(squadre!BH29="0s", H29, "-")</f>
        <v>-</v>
      </c>
      <c r="BZ147" s="14">
        <f>IF(squadre!BI29="0s", I29, "-")</f>
        <v>5.8</v>
      </c>
      <c r="CA147" s="14" t="str">
        <f>IF(squadre!BJ29="0s", J29, "-")</f>
        <v>-</v>
      </c>
      <c r="CB147" s="14" t="str">
        <f>IF(squadre!BK29="0s", K29, "-")</f>
        <v>-</v>
      </c>
      <c r="CC147" s="14" t="str">
        <f>IF(squadre!BL29="0s", L29, "-")</f>
        <v>-</v>
      </c>
      <c r="CD147" s="14" t="str">
        <f>IF(squadre!BM29="0s", M29, "-")</f>
        <v>-</v>
      </c>
      <c r="CE147" s="14">
        <f>IF(squadre!BN29="0s", N29, "-")</f>
        <v>5.6</v>
      </c>
      <c r="CF147" s="14" t="str">
        <f>IF(squadre!BO29="0s", O29, "-")</f>
        <v>-</v>
      </c>
      <c r="CG147" s="14" t="str">
        <f>IF(squadre!BP29="0s", P29, "-")</f>
        <v>-</v>
      </c>
      <c r="CH147" s="14" t="str">
        <f>IF(squadre!BQ29="0s", Q29, "-")</f>
        <v>-</v>
      </c>
      <c r="CI147" s="14" t="str">
        <f>IF(squadre!BR29="0s", R29, "-")</f>
        <v>-</v>
      </c>
      <c r="CJ147" s="14" t="str">
        <f>IF(squadre!BS29="0s", S29, "-")</f>
        <v>-</v>
      </c>
      <c r="CK147" s="14" t="str">
        <f>IF(squadre!BT29="0s", T29, "-")</f>
        <v>-</v>
      </c>
      <c r="CL147" s="14" t="str">
        <f>IF(squadre!BU29="0s", U29, "-")</f>
        <v>-</v>
      </c>
      <c r="CM147" s="14">
        <f>IF(squadre!BV29="0s", V29, "-")</f>
        <v>5.6</v>
      </c>
    </row>
    <row r="148" spans="2:91" x14ac:dyDescent="0.3">
      <c r="B148" s="12">
        <v>28</v>
      </c>
      <c r="C148" s="14">
        <f>IF(squadre!C30=0, C30, "-")</f>
        <v>6.4</v>
      </c>
      <c r="D148" s="14" t="str">
        <f>IF(squadre!D30=0, D30, "-")</f>
        <v>-</v>
      </c>
      <c r="E148" s="14" t="str">
        <f>IF(squadre!E30=0, E30, "-")</f>
        <v>-</v>
      </c>
      <c r="F148" s="14" t="str">
        <f>IF(squadre!F30=0, F30, "-")</f>
        <v>-</v>
      </c>
      <c r="G148" s="14">
        <f>IF(squadre!G30=0, G30, "-")</f>
        <v>5.0999999999999996</v>
      </c>
      <c r="H148" s="14">
        <f>IF(squadre!H30=0, H30, "-")</f>
        <v>6.4</v>
      </c>
      <c r="I148" s="14" t="str">
        <f>IF(squadre!I30=0, I30, "-")</f>
        <v>-</v>
      </c>
      <c r="J148" s="14">
        <f>IF(squadre!J30=0, J30, "-")</f>
        <v>5.9</v>
      </c>
      <c r="K148" s="14" t="str">
        <f>IF(squadre!K30=0, K30, "-")</f>
        <v>-</v>
      </c>
      <c r="L148" s="14">
        <f>IF(squadre!L30=0, L30, "-")</f>
        <v>6.6</v>
      </c>
      <c r="M148" s="14">
        <f>IF(squadre!M30=0, M30, "-")</f>
        <v>5.8</v>
      </c>
      <c r="N148" s="14" t="str">
        <f>IF(squadre!N30=0, N30, "-")</f>
        <v>-</v>
      </c>
      <c r="O148" s="14">
        <f>IF(squadre!O30=0, O30, "-")</f>
        <v>6.4</v>
      </c>
      <c r="P148" s="14">
        <f>IF(squadre!P30=0, P30, "-")</f>
        <v>5.9</v>
      </c>
      <c r="Q148" s="14">
        <f>IF(squadre!Q30=0, Q30, "-")</f>
        <v>6.4</v>
      </c>
      <c r="R148" s="14">
        <f>IF(squadre!R30=0, R30, "-")</f>
        <v>6</v>
      </c>
      <c r="S148" s="14" t="str">
        <f>IF(squadre!S30=0, S30, "-")</f>
        <v>-</v>
      </c>
      <c r="T148" s="14" t="str">
        <f>IF(squadre!T30=0, T30, "-")</f>
        <v>-</v>
      </c>
      <c r="U148" s="14" t="str">
        <f>IF(squadre!U30=0, U30, "-")</f>
        <v>-</v>
      </c>
      <c r="V148" s="14" t="str">
        <f>IF(squadre!V30=0, V30, "-")</f>
        <v>-</v>
      </c>
      <c r="Y148" s="12">
        <v>28</v>
      </c>
      <c r="Z148" s="14" t="str">
        <f>IF(squadre!BC30="0v", C30, "-")</f>
        <v>-</v>
      </c>
      <c r="AA148" s="14" t="str">
        <f>IF(squadre!BD30="0v", D30, "-")</f>
        <v>-</v>
      </c>
      <c r="AB148" s="14" t="str">
        <f>IF(squadre!BE30="0v", E30, "-")</f>
        <v>-</v>
      </c>
      <c r="AC148" s="14" t="str">
        <f>IF(squadre!BF30="0v", F30, "-")</f>
        <v>-</v>
      </c>
      <c r="AD148" s="14" t="str">
        <f>IF(squadre!BG30="0v", G30, "-")</f>
        <v>-</v>
      </c>
      <c r="AE148" s="14" t="str">
        <f>IF(squadre!BH30="0v", H30, "-")</f>
        <v>-</v>
      </c>
      <c r="AF148" s="14" t="str">
        <f>IF(squadre!BI30="0v", I30, "-")</f>
        <v>-</v>
      </c>
      <c r="AG148" s="14" t="str">
        <f>IF(squadre!BJ30="0v", J30, "-")</f>
        <v>-</v>
      </c>
      <c r="AH148" s="14" t="str">
        <f>IF(squadre!BK30="0v", K30, "-")</f>
        <v>-</v>
      </c>
      <c r="AI148" s="14">
        <f>IF(squadre!BL30="0v", L30, "-")</f>
        <v>6.6</v>
      </c>
      <c r="AJ148" s="14" t="str">
        <f>IF(squadre!BM30="0v", M30, "-")</f>
        <v>-</v>
      </c>
      <c r="AK148" s="14" t="str">
        <f>IF(squadre!BN30="0v", N30, "-")</f>
        <v>-</v>
      </c>
      <c r="AL148" s="14">
        <f>IF(squadre!BO30="0v", O30, "-")</f>
        <v>6.4</v>
      </c>
      <c r="AM148" s="14" t="str">
        <f>IF(squadre!BP30="0v", P30, "-")</f>
        <v>-</v>
      </c>
      <c r="AN148" s="14">
        <f>IF(squadre!BQ30="0v", Q30, "-")</f>
        <v>6.4</v>
      </c>
      <c r="AO148" s="14" t="str">
        <f>IF(squadre!BR30="0v", R30, "-")</f>
        <v>-</v>
      </c>
      <c r="AP148" s="14" t="str">
        <f>IF(squadre!BS30="0v", S30, "-")</f>
        <v>-</v>
      </c>
      <c r="AQ148" s="14" t="str">
        <f>IF(squadre!BT30="0v", T30, "-")</f>
        <v>-</v>
      </c>
      <c r="AR148" s="14" t="str">
        <f>IF(squadre!BU30="0v", U30, "-")</f>
        <v>-</v>
      </c>
      <c r="AS148" s="14" t="str">
        <f>IF(squadre!BV30="0v", V30, "-")</f>
        <v>-</v>
      </c>
      <c r="AV148" s="12">
        <v>28</v>
      </c>
      <c r="AW148" s="14">
        <f>IF(squadre!BC30="0p", C30, "-")</f>
        <v>6.4</v>
      </c>
      <c r="AX148" s="14" t="str">
        <f>IF(squadre!BD30="0p", D30, "-")</f>
        <v>-</v>
      </c>
      <c r="AY148" s="14" t="str">
        <f>IF(squadre!BE30="0p", E30, "-")</f>
        <v>-</v>
      </c>
      <c r="AZ148" s="14" t="str">
        <f>IF(squadre!BF30="0p", F30, "-")</f>
        <v>-</v>
      </c>
      <c r="BA148" s="14" t="str">
        <f>IF(squadre!BG30="0p", G30, "-")</f>
        <v>-</v>
      </c>
      <c r="BB148" s="14">
        <f>IF(squadre!BH30="0p", H30, "-")</f>
        <v>6.4</v>
      </c>
      <c r="BC148" s="14" t="str">
        <f>IF(squadre!BI30="0p", I30, "-")</f>
        <v>-</v>
      </c>
      <c r="BD148" s="14" t="str">
        <f>IF(squadre!BJ30="0p", J30, "-")</f>
        <v>-</v>
      </c>
      <c r="BE148" s="14" t="str">
        <f>IF(squadre!BK30="0p", K30, "-")</f>
        <v>-</v>
      </c>
      <c r="BF148" s="14" t="str">
        <f>IF(squadre!BL30="0p", L30, "-")</f>
        <v>-</v>
      </c>
      <c r="BG148" s="14" t="str">
        <f>IF(squadre!BM30="0p", M30, "-")</f>
        <v>-</v>
      </c>
      <c r="BH148" s="14" t="str">
        <f>IF(squadre!BN30="0p", N30, "-")</f>
        <v>-</v>
      </c>
      <c r="BI148" s="14" t="str">
        <f>IF(squadre!BO30="0p", O30, "-")</f>
        <v>-</v>
      </c>
      <c r="BJ148" s="14">
        <f>IF(squadre!BP30="0p", P30, "-")</f>
        <v>5.9</v>
      </c>
      <c r="BK148" s="14" t="str">
        <f>IF(squadre!BQ30="0p", Q30, "-")</f>
        <v>-</v>
      </c>
      <c r="BL148" s="14">
        <f>IF(squadre!BR30="0p", R30, "-")</f>
        <v>6</v>
      </c>
      <c r="BM148" s="14" t="str">
        <f>IF(squadre!BS30="0p", S30, "-")</f>
        <v>-</v>
      </c>
      <c r="BN148" s="14" t="str">
        <f>IF(squadre!BT30="0p", T30, "-")</f>
        <v>-</v>
      </c>
      <c r="BO148" s="14" t="str">
        <f>IF(squadre!BU30="0p", U30, "-")</f>
        <v>-</v>
      </c>
      <c r="BP148" s="14" t="str">
        <f>IF(squadre!BV30="0p", V30, "-")</f>
        <v>-</v>
      </c>
      <c r="BS148" s="12">
        <v>28</v>
      </c>
      <c r="BT148" s="14" t="str">
        <f>IF(squadre!BC30="0s", C30, "-")</f>
        <v>-</v>
      </c>
      <c r="BU148" s="14" t="str">
        <f>IF(squadre!BD30="0s", D30, "-")</f>
        <v>-</v>
      </c>
      <c r="BV148" s="14" t="str">
        <f>IF(squadre!BE30="0s", E30, "-")</f>
        <v>-</v>
      </c>
      <c r="BW148" s="14" t="str">
        <f>IF(squadre!BF30="0s", F30, "-")</f>
        <v>-</v>
      </c>
      <c r="BX148" s="14">
        <f>IF(squadre!BG30="0s", G30, "-")</f>
        <v>5.0999999999999996</v>
      </c>
      <c r="BY148" s="14" t="str">
        <f>IF(squadre!BH30="0s", H30, "-")</f>
        <v>-</v>
      </c>
      <c r="BZ148" s="14" t="str">
        <f>IF(squadre!BI30="0s", I30, "-")</f>
        <v>-</v>
      </c>
      <c r="CA148" s="14">
        <f>IF(squadre!BJ30="0s", J30, "-")</f>
        <v>5.9</v>
      </c>
      <c r="CB148" s="14" t="str">
        <f>IF(squadre!BK30="0s", K30, "-")</f>
        <v>-</v>
      </c>
      <c r="CC148" s="14" t="str">
        <f>IF(squadre!BL30="0s", L30, "-")</f>
        <v>-</v>
      </c>
      <c r="CD148" s="14">
        <f>IF(squadre!BM30="0s", M30, "-")</f>
        <v>5.8</v>
      </c>
      <c r="CE148" s="14" t="str">
        <f>IF(squadre!BN30="0s", N30, "-")</f>
        <v>-</v>
      </c>
      <c r="CF148" s="14" t="str">
        <f>IF(squadre!BO30="0s", O30, "-")</f>
        <v>-</v>
      </c>
      <c r="CG148" s="14" t="str">
        <f>IF(squadre!BP30="0s", P30, "-")</f>
        <v>-</v>
      </c>
      <c r="CH148" s="14" t="str">
        <f>IF(squadre!BQ30="0s", Q30, "-")</f>
        <v>-</v>
      </c>
      <c r="CI148" s="14" t="str">
        <f>IF(squadre!BR30="0s", R30, "-")</f>
        <v>-</v>
      </c>
      <c r="CJ148" s="14" t="str">
        <f>IF(squadre!BS30="0s", S30, "-")</f>
        <v>-</v>
      </c>
      <c r="CK148" s="14" t="str">
        <f>IF(squadre!BT30="0s", T30, "-")</f>
        <v>-</v>
      </c>
      <c r="CL148" s="14" t="str">
        <f>IF(squadre!BU30="0s", U30, "-")</f>
        <v>-</v>
      </c>
      <c r="CM148" s="14" t="str">
        <f>IF(squadre!BV30="0s", V30, "-")</f>
        <v>-</v>
      </c>
    </row>
    <row r="149" spans="2:91" x14ac:dyDescent="0.3">
      <c r="B149" s="12">
        <v>29</v>
      </c>
      <c r="C149" s="14" t="str">
        <f>IF(squadre!C31=0, C31, "-")</f>
        <v>-</v>
      </c>
      <c r="D149" s="14">
        <f>IF(squadre!D31=0, D31, "-")</f>
        <v>5.7</v>
      </c>
      <c r="E149" s="14">
        <f>IF(squadre!E31=0, E31, "-")</f>
        <v>5.9</v>
      </c>
      <c r="F149" s="14">
        <f>IF(squadre!F31=0, F31, "-")</f>
        <v>6</v>
      </c>
      <c r="G149" s="14" t="str">
        <f>IF(squadre!G31=0, G31, "-")</f>
        <v>-</v>
      </c>
      <c r="H149" s="14" t="str">
        <f>IF(squadre!H31=0, H31, "-")</f>
        <v>-</v>
      </c>
      <c r="I149" s="14">
        <f>IF(squadre!I31=0, I31, "-")</f>
        <v>6.2</v>
      </c>
      <c r="J149" s="14" t="str">
        <f>IF(squadre!J31=0, J31, "-")</f>
        <v>-</v>
      </c>
      <c r="K149" s="14">
        <f>IF(squadre!K31=0, K31, "-")</f>
        <v>5.6</v>
      </c>
      <c r="L149" s="14" t="str">
        <f>IF(squadre!L31=0, L31, "-")</f>
        <v>-</v>
      </c>
      <c r="M149" s="14" t="str">
        <f>IF(squadre!M31=0, M31, "-")</f>
        <v>-</v>
      </c>
      <c r="N149" s="14">
        <f>IF(squadre!N31=0, N31, "-")</f>
        <v>5.8</v>
      </c>
      <c r="O149" s="14" t="str">
        <f>IF(squadre!O31=0, O31, "-")</f>
        <v>-</v>
      </c>
      <c r="P149" s="14" t="str">
        <f>IF(squadre!P31=0, P31, "-")</f>
        <v>-</v>
      </c>
      <c r="Q149" s="14" t="str">
        <f>IF(squadre!Q31=0, Q31, "-")</f>
        <v>-</v>
      </c>
      <c r="R149" s="14" t="str">
        <f>IF(squadre!R31=0, R31, "-")</f>
        <v>-</v>
      </c>
      <c r="S149" s="14">
        <f>IF(squadre!S31=0, S31, "-")</f>
        <v>6</v>
      </c>
      <c r="T149" s="14">
        <f>IF(squadre!T31=0, T31, "-")</f>
        <v>5.6</v>
      </c>
      <c r="U149" s="14">
        <f>IF(squadre!U31=0, U31, "-")</f>
        <v>5.8</v>
      </c>
      <c r="V149" s="14">
        <f>IF(squadre!V31=0, V31, "-")</f>
        <v>5.8</v>
      </c>
      <c r="Y149" s="12">
        <v>29</v>
      </c>
      <c r="Z149" s="14" t="str">
        <f>IF(squadre!BC31="0v", C31, "-")</f>
        <v>-</v>
      </c>
      <c r="AA149" s="14" t="str">
        <f>IF(squadre!BD31="0v", D31, "-")</f>
        <v>-</v>
      </c>
      <c r="AB149" s="14" t="str">
        <f>IF(squadre!BE31="0v", E31, "-")</f>
        <v>-</v>
      </c>
      <c r="AC149" s="14" t="str">
        <f>IF(squadre!BF31="0v", F31, "-")</f>
        <v>-</v>
      </c>
      <c r="AD149" s="14" t="str">
        <f>IF(squadre!BG31="0v", G31, "-")</f>
        <v>-</v>
      </c>
      <c r="AE149" s="14" t="str">
        <f>IF(squadre!BH31="0v", H31, "-")</f>
        <v>-</v>
      </c>
      <c r="AF149" s="14" t="str">
        <f>IF(squadre!BI31="0v", I31, "-")</f>
        <v>-</v>
      </c>
      <c r="AG149" s="14" t="str">
        <f>IF(squadre!BJ31="0v", J31, "-")</f>
        <v>-</v>
      </c>
      <c r="AH149" s="14" t="str">
        <f>IF(squadre!BK31="0v", K31, "-")</f>
        <v>-</v>
      </c>
      <c r="AI149" s="14" t="str">
        <f>IF(squadre!BL31="0v", L31, "-")</f>
        <v>-</v>
      </c>
      <c r="AJ149" s="14" t="str">
        <f>IF(squadre!BM31="0v", M31, "-")</f>
        <v>-</v>
      </c>
      <c r="AK149" s="14" t="str">
        <f>IF(squadre!BN31="0v", N31, "-")</f>
        <v>-</v>
      </c>
      <c r="AL149" s="14" t="str">
        <f>IF(squadre!BO31="0v", O31, "-")</f>
        <v>-</v>
      </c>
      <c r="AM149" s="14" t="str">
        <f>IF(squadre!BP31="0v", P31, "-")</f>
        <v>-</v>
      </c>
      <c r="AN149" s="14" t="str">
        <f>IF(squadre!BQ31="0v", Q31, "-")</f>
        <v>-</v>
      </c>
      <c r="AO149" s="14" t="str">
        <f>IF(squadre!BR31="0v", R31, "-")</f>
        <v>-</v>
      </c>
      <c r="AP149" s="14" t="str">
        <f>IF(squadre!BS31="0v", S31, "-")</f>
        <v>-</v>
      </c>
      <c r="AQ149" s="14" t="str">
        <f>IF(squadre!BT31="0v", T31, "-")</f>
        <v>-</v>
      </c>
      <c r="AR149" s="14" t="str">
        <f>IF(squadre!BU31="0v", U31, "-")</f>
        <v>-</v>
      </c>
      <c r="AS149" s="14" t="str">
        <f>IF(squadre!BV31="0v", V31, "-")</f>
        <v>-</v>
      </c>
      <c r="AV149" s="12">
        <v>29</v>
      </c>
      <c r="AW149" s="14" t="str">
        <f>IF(squadre!BC31="0p", C31, "-")</f>
        <v>-</v>
      </c>
      <c r="AX149" s="14" t="str">
        <f>IF(squadre!BD31="0p", D31, "-")</f>
        <v>-</v>
      </c>
      <c r="AY149" s="14" t="str">
        <f>IF(squadre!BE31="0p", E31, "-")</f>
        <v>-</v>
      </c>
      <c r="AZ149" s="14">
        <f>IF(squadre!BF31="0p", F31, "-")</f>
        <v>6</v>
      </c>
      <c r="BA149" s="14" t="str">
        <f>IF(squadre!BG31="0p", G31, "-")</f>
        <v>-</v>
      </c>
      <c r="BB149" s="14" t="str">
        <f>IF(squadre!BH31="0p", H31, "-")</f>
        <v>-</v>
      </c>
      <c r="BC149" s="14">
        <f>IF(squadre!BI31="0p", I31, "-")</f>
        <v>6.2</v>
      </c>
      <c r="BD149" s="14" t="str">
        <f>IF(squadre!BJ31="0p", J31, "-")</f>
        <v>-</v>
      </c>
      <c r="BE149" s="14" t="str">
        <f>IF(squadre!BK31="0p", K31, "-")</f>
        <v>-</v>
      </c>
      <c r="BF149" s="14" t="str">
        <f>IF(squadre!BL31="0p", L31, "-")</f>
        <v>-</v>
      </c>
      <c r="BG149" s="14" t="str">
        <f>IF(squadre!BM31="0p", M31, "-")</f>
        <v>-</v>
      </c>
      <c r="BH149" s="14">
        <f>IF(squadre!BN31="0p", N31, "-")</f>
        <v>5.8</v>
      </c>
      <c r="BI149" s="14" t="str">
        <f>IF(squadre!BO31="0p", O31, "-")</f>
        <v>-</v>
      </c>
      <c r="BJ149" s="14" t="str">
        <f>IF(squadre!BP31="0p", P31, "-")</f>
        <v>-</v>
      </c>
      <c r="BK149" s="14" t="str">
        <f>IF(squadre!BQ31="0p", Q31, "-")</f>
        <v>-</v>
      </c>
      <c r="BL149" s="14" t="str">
        <f>IF(squadre!BR31="0p", R31, "-")</f>
        <v>-</v>
      </c>
      <c r="BM149" s="14">
        <f>IF(squadre!BS31="0p", S31, "-")</f>
        <v>6</v>
      </c>
      <c r="BN149" s="14" t="str">
        <f>IF(squadre!BT31="0p", T31, "-")</f>
        <v>-</v>
      </c>
      <c r="BO149" s="14">
        <f>IF(squadre!BU31="0p", U31, "-")</f>
        <v>5.8</v>
      </c>
      <c r="BP149" s="14">
        <f>IF(squadre!BV31="0p", V31, "-")</f>
        <v>5.8</v>
      </c>
      <c r="BS149" s="12">
        <v>29</v>
      </c>
      <c r="BT149" s="14" t="str">
        <f>IF(squadre!BC31="0s", C31, "-")</f>
        <v>-</v>
      </c>
      <c r="BU149" s="14">
        <f>IF(squadre!BD31="0s", D31, "-")</f>
        <v>5.7</v>
      </c>
      <c r="BV149" s="14">
        <f>IF(squadre!BE31="0s", E31, "-")</f>
        <v>5.9</v>
      </c>
      <c r="BW149" s="14" t="str">
        <f>IF(squadre!BF31="0s", F31, "-")</f>
        <v>-</v>
      </c>
      <c r="BX149" s="14" t="str">
        <f>IF(squadre!BG31="0s", G31, "-")</f>
        <v>-</v>
      </c>
      <c r="BY149" s="14" t="str">
        <f>IF(squadre!BH31="0s", H31, "-")</f>
        <v>-</v>
      </c>
      <c r="BZ149" s="14" t="str">
        <f>IF(squadre!BI31="0s", I31, "-")</f>
        <v>-</v>
      </c>
      <c r="CA149" s="14" t="str">
        <f>IF(squadre!BJ31="0s", J31, "-")</f>
        <v>-</v>
      </c>
      <c r="CB149" s="14">
        <f>IF(squadre!BK31="0s", K31, "-")</f>
        <v>5.6</v>
      </c>
      <c r="CC149" s="14" t="str">
        <f>IF(squadre!BL31="0s", L31, "-")</f>
        <v>-</v>
      </c>
      <c r="CD149" s="14" t="str">
        <f>IF(squadre!BM31="0s", M31, "-")</f>
        <v>-</v>
      </c>
      <c r="CE149" s="14" t="str">
        <f>IF(squadre!BN31="0s", N31, "-")</f>
        <v>-</v>
      </c>
      <c r="CF149" s="14" t="str">
        <f>IF(squadre!BO31="0s", O31, "-")</f>
        <v>-</v>
      </c>
      <c r="CG149" s="14" t="str">
        <f>IF(squadre!BP31="0s", P31, "-")</f>
        <v>-</v>
      </c>
      <c r="CH149" s="14" t="str">
        <f>IF(squadre!BQ31="0s", Q31, "-")</f>
        <v>-</v>
      </c>
      <c r="CI149" s="14" t="str">
        <f>IF(squadre!BR31="0s", R31, "-")</f>
        <v>-</v>
      </c>
      <c r="CJ149" s="14" t="str">
        <f>IF(squadre!BS31="0s", S31, "-")</f>
        <v>-</v>
      </c>
      <c r="CK149" s="14">
        <f>IF(squadre!BT31="0s", T31, "-")</f>
        <v>5.6</v>
      </c>
      <c r="CL149" s="14" t="str">
        <f>IF(squadre!BU31="0s", U31, "-")</f>
        <v>-</v>
      </c>
      <c r="CM149" s="14" t="str">
        <f>IF(squadre!BV31="0s", V31, "-")</f>
        <v>-</v>
      </c>
    </row>
    <row r="150" spans="2:91" x14ac:dyDescent="0.3">
      <c r="B150" s="12">
        <v>30</v>
      </c>
      <c r="C150" s="14">
        <f>IF(squadre!C32=0, C32, "-")</f>
        <v>5.9</v>
      </c>
      <c r="D150" s="14" t="str">
        <f>IF(squadre!D32=0, D32, "-")</f>
        <v>-</v>
      </c>
      <c r="E150" s="14" t="str">
        <f>IF(squadre!E32=0, E32, "-")</f>
        <v>-</v>
      </c>
      <c r="F150" s="14" t="str">
        <f>IF(squadre!F32=0, F32, "-")</f>
        <v>-</v>
      </c>
      <c r="G150" s="14">
        <f>IF(squadre!G32=0, G32, "-")</f>
        <v>6.2</v>
      </c>
      <c r="H150" s="14">
        <f>IF(squadre!H32=0, H32, "-")</f>
        <v>6.4</v>
      </c>
      <c r="I150" s="14" t="str">
        <f>IF(squadre!I32=0, I32, "-")</f>
        <v>-</v>
      </c>
      <c r="J150" s="14">
        <f>IF(squadre!J32=0, J32, "-")</f>
        <v>5.5</v>
      </c>
      <c r="K150" s="14" t="str">
        <f>IF(squadre!K32=0, K32, "-")</f>
        <v>-</v>
      </c>
      <c r="L150" s="14" t="str">
        <f>IF(squadre!L32=0, L32, "-")</f>
        <v>-</v>
      </c>
      <c r="M150" s="14">
        <f>IF(squadre!M32=0, M32, "-")</f>
        <v>5.5</v>
      </c>
      <c r="N150" s="14" t="str">
        <f>IF(squadre!N32=0, N32, "-")</f>
        <v>-</v>
      </c>
      <c r="O150" s="14">
        <f>IF(squadre!O32=0, O32, "-")</f>
        <v>6</v>
      </c>
      <c r="P150" s="14">
        <f>IF(squadre!P32=0, P32, "-")</f>
        <v>5.3</v>
      </c>
      <c r="Q150" s="14">
        <f>IF(squadre!Q32=0, Q32, "-")</f>
        <v>5.4</v>
      </c>
      <c r="R150" s="14">
        <f>IF(squadre!R32=0, R32, "-")</f>
        <v>6.4</v>
      </c>
      <c r="S150" s="14" t="str">
        <f>IF(squadre!S32=0, S32, "-")</f>
        <v>-</v>
      </c>
      <c r="T150" s="14" t="str">
        <f>IF(squadre!T32=0, T32, "-")</f>
        <v>-</v>
      </c>
      <c r="U150" s="14" t="str">
        <f>IF(squadre!U32=0, U32, "-")</f>
        <v>-</v>
      </c>
      <c r="V150" s="14">
        <f>IF(squadre!V32=0, V32, "-")</f>
        <v>5.5</v>
      </c>
      <c r="Y150" s="12">
        <v>30</v>
      </c>
      <c r="Z150" s="14" t="str">
        <f>IF(squadre!BC32="0v", C32, "-")</f>
        <v>-</v>
      </c>
      <c r="AA150" s="14" t="str">
        <f>IF(squadre!BD32="0v", D32, "-")</f>
        <v>-</v>
      </c>
      <c r="AB150" s="14" t="str">
        <f>IF(squadre!BE32="0v", E32, "-")</f>
        <v>-</v>
      </c>
      <c r="AC150" s="14" t="str">
        <f>IF(squadre!BF32="0v", F32, "-")</f>
        <v>-</v>
      </c>
      <c r="AD150" s="14" t="str">
        <f>IF(squadre!BG32="0v", G32, "-")</f>
        <v>-</v>
      </c>
      <c r="AE150" s="14">
        <f>IF(squadre!BH32="0v", H32, "-")</f>
        <v>6.4</v>
      </c>
      <c r="AF150" s="14" t="str">
        <f>IF(squadre!BI32="0v", I32, "-")</f>
        <v>-</v>
      </c>
      <c r="AG150" s="14" t="str">
        <f>IF(squadre!BJ32="0v", J32, "-")</f>
        <v>-</v>
      </c>
      <c r="AH150" s="14" t="str">
        <f>IF(squadre!BK32="0v", K32, "-")</f>
        <v>-</v>
      </c>
      <c r="AI150" s="14" t="str">
        <f>IF(squadre!BL32="0v", L32, "-")</f>
        <v>-</v>
      </c>
      <c r="AJ150" s="14" t="str">
        <f>IF(squadre!BM32="0v", M32, "-")</f>
        <v>-</v>
      </c>
      <c r="AK150" s="14" t="str">
        <f>IF(squadre!BN32="0v", N32, "-")</f>
        <v>-</v>
      </c>
      <c r="AL150" s="14" t="str">
        <f>IF(squadre!BO32="0v", O32, "-")</f>
        <v>-</v>
      </c>
      <c r="AM150" s="14" t="str">
        <f>IF(squadre!BP32="0v", P32, "-")</f>
        <v>-</v>
      </c>
      <c r="AN150" s="14" t="str">
        <f>IF(squadre!BQ32="0v", Q32, "-")</f>
        <v>-</v>
      </c>
      <c r="AO150" s="14">
        <f>IF(squadre!BR32="0v", R32, "-")</f>
        <v>6.4</v>
      </c>
      <c r="AP150" s="14" t="str">
        <f>IF(squadre!BS32="0v", S32, "-")</f>
        <v>-</v>
      </c>
      <c r="AQ150" s="14" t="str">
        <f>IF(squadre!BT32="0v", T32, "-")</f>
        <v>-</v>
      </c>
      <c r="AR150" s="14" t="str">
        <f>IF(squadre!BU32="0v", U32, "-")</f>
        <v>-</v>
      </c>
      <c r="AS150" s="14" t="str">
        <f>IF(squadre!BV32="0v", V32, "-")</f>
        <v>-</v>
      </c>
      <c r="AV150" s="12">
        <v>30</v>
      </c>
      <c r="AW150" s="14" t="str">
        <f>IF(squadre!BC32="0p", C32, "-")</f>
        <v>-</v>
      </c>
      <c r="AX150" s="14" t="str">
        <f>IF(squadre!BD32="0p", D32, "-")</f>
        <v>-</v>
      </c>
      <c r="AY150" s="14" t="str">
        <f>IF(squadre!BE32="0p", E32, "-")</f>
        <v>-</v>
      </c>
      <c r="AZ150" s="14" t="str">
        <f>IF(squadre!BF32="0p", F32, "-")</f>
        <v>-</v>
      </c>
      <c r="BA150" s="14">
        <f>IF(squadre!BG32="0p", G32, "-")</f>
        <v>6.2</v>
      </c>
      <c r="BB150" s="14" t="str">
        <f>IF(squadre!BH32="0p", H32, "-")</f>
        <v>-</v>
      </c>
      <c r="BC150" s="14" t="str">
        <f>IF(squadre!BI32="0p", I32, "-")</f>
        <v>-</v>
      </c>
      <c r="BD150" s="14" t="str">
        <f>IF(squadre!BJ32="0p", J32, "-")</f>
        <v>-</v>
      </c>
      <c r="BE150" s="14" t="str">
        <f>IF(squadre!BK32="0p", K32, "-")</f>
        <v>-</v>
      </c>
      <c r="BF150" s="14" t="str">
        <f>IF(squadre!BL32="0p", L32, "-")</f>
        <v>-</v>
      </c>
      <c r="BG150" s="14" t="str">
        <f>IF(squadre!BM32="0p", M32, "-")</f>
        <v>-</v>
      </c>
      <c r="BH150" s="14" t="str">
        <f>IF(squadre!BN32="0p", N32, "-")</f>
        <v>-</v>
      </c>
      <c r="BI150" s="14">
        <f>IF(squadre!BO32="0p", O32, "-")</f>
        <v>6</v>
      </c>
      <c r="BJ150" s="14" t="str">
        <f>IF(squadre!BP32="0p", P32, "-")</f>
        <v>-</v>
      </c>
      <c r="BK150" s="14" t="str">
        <f>IF(squadre!BQ32="0p", Q32, "-")</f>
        <v>-</v>
      </c>
      <c r="BL150" s="14" t="str">
        <f>IF(squadre!BR32="0p", R32, "-")</f>
        <v>-</v>
      </c>
      <c r="BM150" s="14" t="str">
        <f>IF(squadre!BS32="0p", S32, "-")</f>
        <v>-</v>
      </c>
      <c r="BN150" s="14" t="str">
        <f>IF(squadre!BT32="0p", T32, "-")</f>
        <v>-</v>
      </c>
      <c r="BO150" s="14" t="str">
        <f>IF(squadre!BU32="0p", U32, "-")</f>
        <v>-</v>
      </c>
      <c r="BP150" s="14" t="str">
        <f>IF(squadre!BV32="0p", V32, "-")</f>
        <v>-</v>
      </c>
      <c r="BS150" s="12">
        <v>30</v>
      </c>
      <c r="BT150" s="14">
        <f>IF(squadre!BC32="0s", C32, "-")</f>
        <v>5.9</v>
      </c>
      <c r="BU150" s="14" t="str">
        <f>IF(squadre!BD32="0s", D32, "-")</f>
        <v>-</v>
      </c>
      <c r="BV150" s="14" t="str">
        <f>IF(squadre!BE32="0s", E32, "-")</f>
        <v>-</v>
      </c>
      <c r="BW150" s="14" t="str">
        <f>IF(squadre!BF32="0s", F32, "-")</f>
        <v>-</v>
      </c>
      <c r="BX150" s="14" t="str">
        <f>IF(squadre!BG32="0s", G32, "-")</f>
        <v>-</v>
      </c>
      <c r="BY150" s="14" t="str">
        <f>IF(squadre!BH32="0s", H32, "-")</f>
        <v>-</v>
      </c>
      <c r="BZ150" s="14" t="str">
        <f>IF(squadre!BI32="0s", I32, "-")</f>
        <v>-</v>
      </c>
      <c r="CA150" s="14">
        <f>IF(squadre!BJ32="0s", J32, "-")</f>
        <v>5.5</v>
      </c>
      <c r="CB150" s="14" t="str">
        <f>IF(squadre!BK32="0s", K32, "-")</f>
        <v>-</v>
      </c>
      <c r="CC150" s="14" t="str">
        <f>IF(squadre!BL32="0s", L32, "-")</f>
        <v>-</v>
      </c>
      <c r="CD150" s="14">
        <f>IF(squadre!BM32="0s", M32, "-")</f>
        <v>5.5</v>
      </c>
      <c r="CE150" s="14" t="str">
        <f>IF(squadre!BN32="0s", N32, "-")</f>
        <v>-</v>
      </c>
      <c r="CF150" s="14" t="str">
        <f>IF(squadre!BO32="0s", O32, "-")</f>
        <v>-</v>
      </c>
      <c r="CG150" s="14">
        <f>IF(squadre!BP32="0s", P32, "-")</f>
        <v>5.3</v>
      </c>
      <c r="CH150" s="14">
        <f>IF(squadre!BQ32="0s", Q32, "-")</f>
        <v>5.4</v>
      </c>
      <c r="CI150" s="14" t="str">
        <f>IF(squadre!BR32="0s", R32, "-")</f>
        <v>-</v>
      </c>
      <c r="CJ150" s="14" t="str">
        <f>IF(squadre!BS32="0s", S32, "-")</f>
        <v>-</v>
      </c>
      <c r="CK150" s="14" t="str">
        <f>IF(squadre!BT32="0s", T32, "-")</f>
        <v>-</v>
      </c>
      <c r="CL150" s="14" t="str">
        <f>IF(squadre!BU32="0s", U32, "-")</f>
        <v>-</v>
      </c>
      <c r="CM150" s="14">
        <f>IF(squadre!BV32="0s", V32, "-")</f>
        <v>5.5</v>
      </c>
    </row>
    <row r="151" spans="2:91" x14ac:dyDescent="0.3">
      <c r="B151" s="12">
        <v>31</v>
      </c>
      <c r="C151" s="14" t="str">
        <f>IF(squadre!C33=0, C33, "-")</f>
        <v>-</v>
      </c>
      <c r="D151" s="14">
        <f>IF(squadre!D33=0, D33, "-")</f>
        <v>6</v>
      </c>
      <c r="E151" s="14" t="str">
        <f>IF(squadre!E33=0, E33, "-")</f>
        <v>-</v>
      </c>
      <c r="F151" s="14">
        <f>IF(squadre!F33=0, F33, "-")</f>
        <v>5.6</v>
      </c>
      <c r="G151" s="14" t="str">
        <f>IF(squadre!G33=0, G33, "-")</f>
        <v>-</v>
      </c>
      <c r="H151" s="14" t="str">
        <f>IF(squadre!H33=0, H33, "-")</f>
        <v>-</v>
      </c>
      <c r="I151" s="14">
        <f>IF(squadre!I33=0, I33, "-")</f>
        <v>6.2</v>
      </c>
      <c r="J151" s="14">
        <f>IF(squadre!J33=0, J33, "-")</f>
        <v>6</v>
      </c>
      <c r="K151" s="14">
        <f>IF(squadre!K33=0, K33, "-")</f>
        <v>6</v>
      </c>
      <c r="L151" s="14">
        <f>IF(squadre!L33=0, L33, "-")</f>
        <v>6.3</v>
      </c>
      <c r="M151" s="14" t="str">
        <f>IF(squadre!M33=0, M33, "-")</f>
        <v>-</v>
      </c>
      <c r="N151" s="14" t="str">
        <f>IF(squadre!N33=0, N33, "-")</f>
        <v>-</v>
      </c>
      <c r="O151" s="14" t="str">
        <f>IF(squadre!O33=0, O33, "-")</f>
        <v>-</v>
      </c>
      <c r="P151" s="14">
        <f>IF(squadre!P33=0, P33, "-")</f>
        <v>5.4</v>
      </c>
      <c r="Q151" s="14" t="str">
        <f>IF(squadre!Q33=0, Q33, "-")</f>
        <v>-</v>
      </c>
      <c r="R151" s="14" t="str">
        <f>IF(squadre!R33=0, R33, "-")</f>
        <v>-</v>
      </c>
      <c r="S151" s="14">
        <f>IF(squadre!S33=0, S33, "-")</f>
        <v>5.6</v>
      </c>
      <c r="T151" s="14">
        <f>IF(squadre!T33=0, T33, "-")</f>
        <v>5</v>
      </c>
      <c r="U151" s="14">
        <f>IF(squadre!U33=0, U33, "-")</f>
        <v>6</v>
      </c>
      <c r="V151" s="14" t="str">
        <f>IF(squadre!V33=0, V33, "-")</f>
        <v>-</v>
      </c>
      <c r="Y151" s="12">
        <v>31</v>
      </c>
      <c r="Z151" s="14" t="str">
        <f>IF(squadre!BC33="0v", C33, "-")</f>
        <v>-</v>
      </c>
      <c r="AA151" s="14" t="str">
        <f>IF(squadre!BD33="0v", D33, "-")</f>
        <v>-</v>
      </c>
      <c r="AB151" s="14" t="str">
        <f>IF(squadre!BE33="0v", E33, "-")</f>
        <v>-</v>
      </c>
      <c r="AC151" s="14" t="str">
        <f>IF(squadre!BF33="0v", F33, "-")</f>
        <v>-</v>
      </c>
      <c r="AD151" s="14" t="str">
        <f>IF(squadre!BG33="0v", G33, "-")</f>
        <v>-</v>
      </c>
      <c r="AE151" s="14" t="str">
        <f>IF(squadre!BH33="0v", H33, "-")</f>
        <v>-</v>
      </c>
      <c r="AF151" s="14">
        <f>IF(squadre!BI33="0v", I33, "-")</f>
        <v>6.2</v>
      </c>
      <c r="AG151" s="14" t="str">
        <f>IF(squadre!BJ33="0v", J33, "-")</f>
        <v>-</v>
      </c>
      <c r="AH151" s="14" t="str">
        <f>IF(squadre!BK33="0v", K33, "-")</f>
        <v>-</v>
      </c>
      <c r="AI151" s="14">
        <f>IF(squadre!BL33="0v", L33, "-")</f>
        <v>6.3</v>
      </c>
      <c r="AJ151" s="14" t="str">
        <f>IF(squadre!BM33="0v", M33, "-")</f>
        <v>-</v>
      </c>
      <c r="AK151" s="14" t="str">
        <f>IF(squadre!BN33="0v", N33, "-")</f>
        <v>-</v>
      </c>
      <c r="AL151" s="14" t="str">
        <f>IF(squadre!BO33="0v", O33, "-")</f>
        <v>-</v>
      </c>
      <c r="AM151" s="14" t="str">
        <f>IF(squadre!BP33="0v", P33, "-")</f>
        <v>-</v>
      </c>
      <c r="AN151" s="14" t="str">
        <f>IF(squadre!BQ33="0v", Q33, "-")</f>
        <v>-</v>
      </c>
      <c r="AO151" s="14" t="str">
        <f>IF(squadre!BR33="0v", R33, "-")</f>
        <v>-</v>
      </c>
      <c r="AP151" s="14" t="str">
        <f>IF(squadre!BS33="0v", S33, "-")</f>
        <v>-</v>
      </c>
      <c r="AQ151" s="14" t="str">
        <f>IF(squadre!BT33="0v", T33, "-")</f>
        <v>-</v>
      </c>
      <c r="AR151" s="14">
        <f>IF(squadre!BU33="0v", U33, "-")</f>
        <v>6</v>
      </c>
      <c r="AS151" s="14" t="str">
        <f>IF(squadre!BV33="0v", V33, "-")</f>
        <v>-</v>
      </c>
      <c r="AV151" s="12">
        <v>31</v>
      </c>
      <c r="AW151" s="14" t="str">
        <f>IF(squadre!BC33="0p", C33, "-")</f>
        <v>-</v>
      </c>
      <c r="AX151" s="14">
        <f>IF(squadre!BD33="0p", D33, "-")</f>
        <v>6</v>
      </c>
      <c r="AY151" s="14" t="str">
        <f>IF(squadre!BE33="0p", E33, "-")</f>
        <v>-</v>
      </c>
      <c r="AZ151" s="14" t="str">
        <f>IF(squadre!BF33="0p", F33, "-")</f>
        <v>-</v>
      </c>
      <c r="BA151" s="14" t="str">
        <f>IF(squadre!BG33="0p", G33, "-")</f>
        <v>-</v>
      </c>
      <c r="BB151" s="14" t="str">
        <f>IF(squadre!BH33="0p", H33, "-")</f>
        <v>-</v>
      </c>
      <c r="BC151" s="14" t="str">
        <f>IF(squadre!BI33="0p", I33, "-")</f>
        <v>-</v>
      </c>
      <c r="BD151" s="14">
        <f>IF(squadre!BJ33="0p", J33, "-")</f>
        <v>6</v>
      </c>
      <c r="BE151" s="14">
        <f>IF(squadre!BK33="0p", K33, "-")</f>
        <v>6</v>
      </c>
      <c r="BF151" s="14" t="str">
        <f>IF(squadre!BL33="0p", L33, "-")</f>
        <v>-</v>
      </c>
      <c r="BG151" s="14" t="str">
        <f>IF(squadre!BM33="0p", M33, "-")</f>
        <v>-</v>
      </c>
      <c r="BH151" s="14" t="str">
        <f>IF(squadre!BN33="0p", N33, "-")</f>
        <v>-</v>
      </c>
      <c r="BI151" s="14" t="str">
        <f>IF(squadre!BO33="0p", O33, "-")</f>
        <v>-</v>
      </c>
      <c r="BJ151" s="14" t="str">
        <f>IF(squadre!BP33="0p", P33, "-")</f>
        <v>-</v>
      </c>
      <c r="BK151" s="14" t="str">
        <f>IF(squadre!BQ33="0p", Q33, "-")</f>
        <v>-</v>
      </c>
      <c r="BL151" s="14" t="str">
        <f>IF(squadre!BR33="0p", R33, "-")</f>
        <v>-</v>
      </c>
      <c r="BM151" s="14" t="str">
        <f>IF(squadre!BS33="0p", S33, "-")</f>
        <v>-</v>
      </c>
      <c r="BN151" s="14" t="str">
        <f>IF(squadre!BT33="0p", T33, "-")</f>
        <v>-</v>
      </c>
      <c r="BO151" s="14" t="str">
        <f>IF(squadre!BU33="0p", U33, "-")</f>
        <v>-</v>
      </c>
      <c r="BP151" s="14" t="str">
        <f>IF(squadre!BV33="0p", V33, "-")</f>
        <v>-</v>
      </c>
      <c r="BS151" s="12">
        <v>31</v>
      </c>
      <c r="BT151" s="14" t="str">
        <f>IF(squadre!BC33="0s", C33, "-")</f>
        <v>-</v>
      </c>
      <c r="BU151" s="14" t="str">
        <f>IF(squadre!BD33="0s", D33, "-")</f>
        <v>-</v>
      </c>
      <c r="BV151" s="14" t="str">
        <f>IF(squadre!BE33="0s", E33, "-")</f>
        <v>-</v>
      </c>
      <c r="BW151" s="14">
        <f>IF(squadre!BF33="0s", F33, "-")</f>
        <v>5.6</v>
      </c>
      <c r="BX151" s="14" t="str">
        <f>IF(squadre!BG33="0s", G33, "-")</f>
        <v>-</v>
      </c>
      <c r="BY151" s="14" t="str">
        <f>IF(squadre!BH33="0s", H33, "-")</f>
        <v>-</v>
      </c>
      <c r="BZ151" s="14" t="str">
        <f>IF(squadre!BI33="0s", I33, "-")</f>
        <v>-</v>
      </c>
      <c r="CA151" s="14" t="str">
        <f>IF(squadre!BJ33="0s", J33, "-")</f>
        <v>-</v>
      </c>
      <c r="CB151" s="14" t="str">
        <f>IF(squadre!BK33="0s", K33, "-")</f>
        <v>-</v>
      </c>
      <c r="CC151" s="14" t="str">
        <f>IF(squadre!BL33="0s", L33, "-")</f>
        <v>-</v>
      </c>
      <c r="CD151" s="14" t="str">
        <f>IF(squadre!BM33="0s", M33, "-")</f>
        <v>-</v>
      </c>
      <c r="CE151" s="14" t="str">
        <f>IF(squadre!BN33="0s", N33, "-")</f>
        <v>-</v>
      </c>
      <c r="CF151" s="14" t="str">
        <f>IF(squadre!BO33="0s", O33, "-")</f>
        <v>-</v>
      </c>
      <c r="CG151" s="14">
        <f>IF(squadre!BP33="0s", P33, "-")</f>
        <v>5.4</v>
      </c>
      <c r="CH151" s="14" t="str">
        <f>IF(squadre!BQ33="0s", Q33, "-")</f>
        <v>-</v>
      </c>
      <c r="CI151" s="14" t="str">
        <f>IF(squadre!BR33="0s", R33, "-")</f>
        <v>-</v>
      </c>
      <c r="CJ151" s="14">
        <f>IF(squadre!BS33="0s", S33, "-")</f>
        <v>5.6</v>
      </c>
      <c r="CK151" s="14">
        <f>IF(squadre!BT33="0s", T33, "-")</f>
        <v>5</v>
      </c>
      <c r="CL151" s="14" t="str">
        <f>IF(squadre!BU33="0s", U33, "-")</f>
        <v>-</v>
      </c>
      <c r="CM151" s="14" t="str">
        <f>IF(squadre!BV33="0s", V33, "-")</f>
        <v>-</v>
      </c>
    </row>
    <row r="152" spans="2:91" x14ac:dyDescent="0.3">
      <c r="B152" s="12">
        <v>32</v>
      </c>
      <c r="C152" s="14">
        <f>IF(squadre!C34=0, C34, "-")</f>
        <v>6.5</v>
      </c>
      <c r="D152" s="14" t="str">
        <f>IF(squadre!D34=0, D34, "-")</f>
        <v>-</v>
      </c>
      <c r="E152" s="14">
        <f>IF(squadre!E34=0, E34, "-")</f>
        <v>5.9</v>
      </c>
      <c r="F152" s="14" t="str">
        <f>IF(squadre!F34=0, F34, "-")</f>
        <v>-</v>
      </c>
      <c r="G152" s="14">
        <f>IF(squadre!G34=0, G34, "-")</f>
        <v>6</v>
      </c>
      <c r="H152" s="14" t="str">
        <f>IF(squadre!H34=0, H34, "-")</f>
        <v>-</v>
      </c>
      <c r="I152" s="14" t="str">
        <f>IF(squadre!I34=0, I34, "-")</f>
        <v>-</v>
      </c>
      <c r="J152" s="14" t="str">
        <f>IF(squadre!J34=0, J34, "-")</f>
        <v>-</v>
      </c>
      <c r="K152" s="14" t="str">
        <f>IF(squadre!K34=0, K34, "-")</f>
        <v>-</v>
      </c>
      <c r="L152" s="14" t="str">
        <f>IF(squadre!L34=0, L34, "-")</f>
        <v>-</v>
      </c>
      <c r="M152" s="14">
        <f>IF(squadre!M34=0, M34, "-")</f>
        <v>5.6</v>
      </c>
      <c r="N152" s="14">
        <f>IF(squadre!N34=0, N34, "-")</f>
        <v>5.9</v>
      </c>
      <c r="O152" s="14">
        <f>IF(squadre!O34=0, O34, "-")</f>
        <v>5.9</v>
      </c>
      <c r="P152" s="14" t="str">
        <f>IF(squadre!P34=0, P34, "-")</f>
        <v>-</v>
      </c>
      <c r="Q152" s="14">
        <f>IF(squadre!Q34=0, Q34, "-")</f>
        <v>5.5</v>
      </c>
      <c r="R152" s="14">
        <f>IF(squadre!R34=0, R34, "-")</f>
        <v>6.2</v>
      </c>
      <c r="S152" s="14" t="str">
        <f>IF(squadre!S34=0, S34, "-")</f>
        <v>-</v>
      </c>
      <c r="T152" s="14" t="str">
        <f>IF(squadre!T34=0, T34, "-")</f>
        <v>-</v>
      </c>
      <c r="U152" s="14">
        <f>IF(squadre!U34=0, U34, "-")</f>
        <v>5.6</v>
      </c>
      <c r="V152" s="14">
        <f>IF(squadre!V34=0, V34, "-")</f>
        <v>5.6</v>
      </c>
      <c r="Y152" s="12">
        <v>32</v>
      </c>
      <c r="Z152" s="14">
        <f>IF(squadre!BC34="0v", C34, "-")</f>
        <v>6.5</v>
      </c>
      <c r="AA152" s="14" t="str">
        <f>IF(squadre!BD34="0v", D34, "-")</f>
        <v>-</v>
      </c>
      <c r="AB152" s="14" t="str">
        <f>IF(squadre!BE34="0v", E34, "-")</f>
        <v>-</v>
      </c>
      <c r="AC152" s="14" t="str">
        <f>IF(squadre!BF34="0v", F34, "-")</f>
        <v>-</v>
      </c>
      <c r="AD152" s="14" t="str">
        <f>IF(squadre!BG34="0v", G34, "-")</f>
        <v>-</v>
      </c>
      <c r="AE152" s="14" t="str">
        <f>IF(squadre!BH34="0v", H34, "-")</f>
        <v>-</v>
      </c>
      <c r="AF152" s="14" t="str">
        <f>IF(squadre!BI34="0v", I34, "-")</f>
        <v>-</v>
      </c>
      <c r="AG152" s="14" t="str">
        <f>IF(squadre!BJ34="0v", J34, "-")</f>
        <v>-</v>
      </c>
      <c r="AH152" s="14" t="str">
        <f>IF(squadre!BK34="0v", K34, "-")</f>
        <v>-</v>
      </c>
      <c r="AI152" s="14" t="str">
        <f>IF(squadre!BL34="0v", L34, "-")</f>
        <v>-</v>
      </c>
      <c r="AJ152" s="14" t="str">
        <f>IF(squadre!BM34="0v", M34, "-")</f>
        <v>-</v>
      </c>
      <c r="AK152" s="14">
        <f>IF(squadre!BN34="0v", N34, "-")</f>
        <v>5.9</v>
      </c>
      <c r="AL152" s="14">
        <f>IF(squadre!BO34="0v", O34, "-")</f>
        <v>5.9</v>
      </c>
      <c r="AM152" s="14" t="str">
        <f>IF(squadre!BP34="0v", P34, "-")</f>
        <v>-</v>
      </c>
      <c r="AN152" s="14" t="str">
        <f>IF(squadre!BQ34="0v", Q34, "-")</f>
        <v>-</v>
      </c>
      <c r="AO152" s="14" t="str">
        <f>IF(squadre!BR34="0v", R34, "-")</f>
        <v>-</v>
      </c>
      <c r="AP152" s="14" t="str">
        <f>IF(squadre!BS34="0v", S34, "-")</f>
        <v>-</v>
      </c>
      <c r="AQ152" s="14" t="str">
        <f>IF(squadre!BT34="0v", T34, "-")</f>
        <v>-</v>
      </c>
      <c r="AR152" s="14" t="str">
        <f>IF(squadre!BU34="0v", U34, "-")</f>
        <v>-</v>
      </c>
      <c r="AS152" s="14" t="str">
        <f>IF(squadre!BV34="0v", V34, "-")</f>
        <v>-</v>
      </c>
      <c r="AV152" s="12">
        <v>32</v>
      </c>
      <c r="AW152" s="14" t="str">
        <f>IF(squadre!BC34="0p", C34, "-")</f>
        <v>-</v>
      </c>
      <c r="AX152" s="14" t="str">
        <f>IF(squadre!BD34="0p", D34, "-")</f>
        <v>-</v>
      </c>
      <c r="AY152" s="14" t="str">
        <f>IF(squadre!BE34="0p", E34, "-")</f>
        <v>-</v>
      </c>
      <c r="AZ152" s="14" t="str">
        <f>IF(squadre!BF34="0p", F34, "-")</f>
        <v>-</v>
      </c>
      <c r="BA152" s="14">
        <f>IF(squadre!BG34="0p", G34, "-")</f>
        <v>6</v>
      </c>
      <c r="BB152" s="14" t="str">
        <f>IF(squadre!BH34="0p", H34, "-")</f>
        <v>-</v>
      </c>
      <c r="BC152" s="14" t="str">
        <f>IF(squadre!BI34="0p", I34, "-")</f>
        <v>-</v>
      </c>
      <c r="BD152" s="14" t="str">
        <f>IF(squadre!BJ34="0p", J34, "-")</f>
        <v>-</v>
      </c>
      <c r="BE152" s="14" t="str">
        <f>IF(squadre!BK34="0p", K34, "-")</f>
        <v>-</v>
      </c>
      <c r="BF152" s="14" t="str">
        <f>IF(squadre!BL34="0p", L34, "-")</f>
        <v>-</v>
      </c>
      <c r="BG152" s="14" t="str">
        <f>IF(squadre!BM34="0p", M34, "-")</f>
        <v>-</v>
      </c>
      <c r="BH152" s="14" t="str">
        <f>IF(squadre!BN34="0p", N34, "-")</f>
        <v>-</v>
      </c>
      <c r="BI152" s="14" t="str">
        <f>IF(squadre!BO34="0p", O34, "-")</f>
        <v>-</v>
      </c>
      <c r="BJ152" s="14" t="str">
        <f>IF(squadre!BP34="0p", P34, "-")</f>
        <v>-</v>
      </c>
      <c r="BK152" s="14" t="str">
        <f>IF(squadre!BQ34="0p", Q34, "-")</f>
        <v>-</v>
      </c>
      <c r="BL152" s="14">
        <f>IF(squadre!BR34="0p", R34, "-")</f>
        <v>6.2</v>
      </c>
      <c r="BM152" s="14" t="str">
        <f>IF(squadre!BS34="0p", S34, "-")</f>
        <v>-</v>
      </c>
      <c r="BN152" s="14" t="str">
        <f>IF(squadre!BT34="0p", T34, "-")</f>
        <v>-</v>
      </c>
      <c r="BO152" s="14" t="str">
        <f>IF(squadre!BU34="0p", U34, "-")</f>
        <v>-</v>
      </c>
      <c r="BP152" s="14" t="str">
        <f>IF(squadre!BV34="0p", V34, "-")</f>
        <v>-</v>
      </c>
      <c r="BS152" s="12">
        <v>32</v>
      </c>
      <c r="BT152" s="14" t="str">
        <f>IF(squadre!BC34="0s", C34, "-")</f>
        <v>-</v>
      </c>
      <c r="BU152" s="14" t="str">
        <f>IF(squadre!BD34="0s", D34, "-")</f>
        <v>-</v>
      </c>
      <c r="BV152" s="14">
        <f>IF(squadre!BE34="0s", E34, "-")</f>
        <v>5.9</v>
      </c>
      <c r="BW152" s="14" t="str">
        <f>IF(squadre!BF34="0s", F34, "-")</f>
        <v>-</v>
      </c>
      <c r="BX152" s="14" t="str">
        <f>IF(squadre!BG34="0s", G34, "-")</f>
        <v>-</v>
      </c>
      <c r="BY152" s="14" t="str">
        <f>IF(squadre!BH34="0s", H34, "-")</f>
        <v>-</v>
      </c>
      <c r="BZ152" s="14" t="str">
        <f>IF(squadre!BI34="0s", I34, "-")</f>
        <v>-</v>
      </c>
      <c r="CA152" s="14" t="str">
        <f>IF(squadre!BJ34="0s", J34, "-")</f>
        <v>-</v>
      </c>
      <c r="CB152" s="14" t="str">
        <f>IF(squadre!BK34="0s", K34, "-")</f>
        <v>-</v>
      </c>
      <c r="CC152" s="14" t="str">
        <f>IF(squadre!BL34="0s", L34, "-")</f>
        <v>-</v>
      </c>
      <c r="CD152" s="14">
        <f>IF(squadre!BM34="0s", M34, "-")</f>
        <v>5.6</v>
      </c>
      <c r="CE152" s="14" t="str">
        <f>IF(squadre!BN34="0s", N34, "-")</f>
        <v>-</v>
      </c>
      <c r="CF152" s="14" t="str">
        <f>IF(squadre!BO34="0s", O34, "-")</f>
        <v>-</v>
      </c>
      <c r="CG152" s="14" t="str">
        <f>IF(squadre!BP34="0s", P34, "-")</f>
        <v>-</v>
      </c>
      <c r="CH152" s="14">
        <f>IF(squadre!BQ34="0s", Q34, "-")</f>
        <v>5.5</v>
      </c>
      <c r="CI152" s="14" t="str">
        <f>IF(squadre!BR34="0s", R34, "-")</f>
        <v>-</v>
      </c>
      <c r="CJ152" s="14" t="str">
        <f>IF(squadre!BS34="0s", S34, "-")</f>
        <v>-</v>
      </c>
      <c r="CK152" s="14" t="str">
        <f>IF(squadre!BT34="0s", T34, "-")</f>
        <v>-</v>
      </c>
      <c r="CL152" s="14">
        <f>IF(squadre!BU34="0s", U34, "-")</f>
        <v>5.6</v>
      </c>
      <c r="CM152" s="14">
        <f>IF(squadre!BV34="0s", V34, "-")</f>
        <v>5.6</v>
      </c>
    </row>
    <row r="153" spans="2:91" x14ac:dyDescent="0.3">
      <c r="B153" s="12">
        <v>33</v>
      </c>
      <c r="C153" s="14" t="str">
        <f>IF(squadre!C35=0, C35, "-")</f>
        <v>-</v>
      </c>
      <c r="D153" s="14">
        <f>IF(squadre!D35=0, D35, "-")</f>
        <v>5.9</v>
      </c>
      <c r="E153" s="14" t="str">
        <f>IF(squadre!E35=0, E35, "-")</f>
        <v>-</v>
      </c>
      <c r="F153" s="14">
        <f>IF(squadre!F35=0, F35, "-")</f>
        <v>5.3</v>
      </c>
      <c r="G153" s="14" t="str">
        <f>IF(squadre!G35=0, G35, "-")</f>
        <v>-</v>
      </c>
      <c r="H153" s="14">
        <f>IF(squadre!H35=0, H35, "-")</f>
        <v>5.8</v>
      </c>
      <c r="I153" s="14">
        <f>IF(squadre!I35=0, I35, "-")</f>
        <v>6.6</v>
      </c>
      <c r="J153" s="14">
        <f>IF(squadre!J35=0, J35, "-")</f>
        <v>6.1</v>
      </c>
      <c r="K153" s="14">
        <f>IF(squadre!K35=0, K35, "-")</f>
        <v>6.5</v>
      </c>
      <c r="L153" s="14">
        <f>IF(squadre!L35=0, L35, "-")</f>
        <v>6.1</v>
      </c>
      <c r="M153" s="14">
        <f>IF(squadre!M35=0, M35, "-")</f>
        <v>5.9</v>
      </c>
      <c r="N153" s="14" t="str">
        <f>IF(squadre!N35=0, N35, "-")</f>
        <v>-</v>
      </c>
      <c r="O153" s="14" t="str">
        <f>IF(squadre!O35=0, O35, "-")</f>
        <v>-</v>
      </c>
      <c r="P153" s="14">
        <f>IF(squadre!P35=0, P35, "-")</f>
        <v>6.3</v>
      </c>
      <c r="Q153" s="14" t="str">
        <f>IF(squadre!Q35=0, Q35, "-")</f>
        <v>-</v>
      </c>
      <c r="R153" s="14" t="str">
        <f>IF(squadre!R35=0, R35, "-")</f>
        <v>-</v>
      </c>
      <c r="S153" s="14">
        <f>IF(squadre!S35=0, S35, "-")</f>
        <v>6.4</v>
      </c>
      <c r="T153" s="14" t="str">
        <f>IF(squadre!T35=0, T35, "-")</f>
        <v>-</v>
      </c>
      <c r="U153" s="14" t="str">
        <f>IF(squadre!U35=0, U35, "-")</f>
        <v>-</v>
      </c>
      <c r="V153" s="14" t="str">
        <f>IF(squadre!V35=0, V35, "-")</f>
        <v>-</v>
      </c>
      <c r="Y153" s="12">
        <v>33</v>
      </c>
      <c r="Z153" s="14" t="str">
        <f>IF(squadre!BC35="0v", C35, "-")</f>
        <v>-</v>
      </c>
      <c r="AA153" s="14" t="str">
        <f>IF(squadre!BD35="0v", D35, "-")</f>
        <v>-</v>
      </c>
      <c r="AB153" s="14" t="str">
        <f>IF(squadre!BE35="0v", E35, "-")</f>
        <v>-</v>
      </c>
      <c r="AC153" s="14" t="str">
        <f>IF(squadre!BF35="0v", F35, "-")</f>
        <v>-</v>
      </c>
      <c r="AD153" s="14" t="str">
        <f>IF(squadre!BG35="0v", G35, "-")</f>
        <v>-</v>
      </c>
      <c r="AE153" s="14" t="str">
        <f>IF(squadre!BH35="0v", H35, "-")</f>
        <v>-</v>
      </c>
      <c r="AF153" s="14">
        <f>IF(squadre!BI35="0v", I35, "-")</f>
        <v>6.6</v>
      </c>
      <c r="AG153" s="14" t="str">
        <f>IF(squadre!BJ35="0v", J35, "-")</f>
        <v>-</v>
      </c>
      <c r="AH153" s="14">
        <f>IF(squadre!BK35="0v", K35, "-")</f>
        <v>6.5</v>
      </c>
      <c r="AI153" s="14">
        <f>IF(squadre!BL35="0v", L35, "-")</f>
        <v>6.1</v>
      </c>
      <c r="AJ153" s="14" t="str">
        <f>IF(squadre!BM35="0v", M35, "-")</f>
        <v>-</v>
      </c>
      <c r="AK153" s="14" t="str">
        <f>IF(squadre!BN35="0v", N35, "-")</f>
        <v>-</v>
      </c>
      <c r="AL153" s="14" t="str">
        <f>IF(squadre!BO35="0v", O35, "-")</f>
        <v>-</v>
      </c>
      <c r="AM153" s="14">
        <f>IF(squadre!BP35="0v", P35, "-")</f>
        <v>6.3</v>
      </c>
      <c r="AN153" s="14" t="str">
        <f>IF(squadre!BQ35="0v", Q35, "-")</f>
        <v>-</v>
      </c>
      <c r="AO153" s="14" t="str">
        <f>IF(squadre!BR35="0v", R35, "-")</f>
        <v>-</v>
      </c>
      <c r="AP153" s="14">
        <f>IF(squadre!BS35="0v", S35, "-")</f>
        <v>6.4</v>
      </c>
      <c r="AQ153" s="14" t="str">
        <f>IF(squadre!BT35="0v", T35, "-")</f>
        <v>-</v>
      </c>
      <c r="AR153" s="14" t="str">
        <f>IF(squadre!BU35="0v", U35, "-")</f>
        <v>-</v>
      </c>
      <c r="AS153" s="14" t="str">
        <f>IF(squadre!BV35="0v", V35, "-")</f>
        <v>-</v>
      </c>
      <c r="AV153" s="12">
        <v>33</v>
      </c>
      <c r="AW153" s="14" t="str">
        <f>IF(squadre!BC35="0p", C35, "-")</f>
        <v>-</v>
      </c>
      <c r="AX153" s="14">
        <f>IF(squadre!BD35="0p", D35, "-")</f>
        <v>5.9</v>
      </c>
      <c r="AY153" s="14" t="str">
        <f>IF(squadre!BE35="0p", E35, "-")</f>
        <v>-</v>
      </c>
      <c r="AZ153" s="14" t="str">
        <f>IF(squadre!BF35="0p", F35, "-")</f>
        <v>-</v>
      </c>
      <c r="BA153" s="14" t="str">
        <f>IF(squadre!BG35="0p", G35, "-")</f>
        <v>-</v>
      </c>
      <c r="BB153" s="14" t="str">
        <f>IF(squadre!BH35="0p", H35, "-")</f>
        <v>-</v>
      </c>
      <c r="BC153" s="14" t="str">
        <f>IF(squadre!BI35="0p", I35, "-")</f>
        <v>-</v>
      </c>
      <c r="BD153" s="14" t="str">
        <f>IF(squadre!BJ35="0p", J35, "-")</f>
        <v>-</v>
      </c>
      <c r="BE153" s="14" t="str">
        <f>IF(squadre!BK35="0p", K35, "-")</f>
        <v>-</v>
      </c>
      <c r="BF153" s="14" t="str">
        <f>IF(squadre!BL35="0p", L35, "-")</f>
        <v>-</v>
      </c>
      <c r="BG153" s="14" t="str">
        <f>IF(squadre!BM35="0p", M35, "-")</f>
        <v>-</v>
      </c>
      <c r="BH153" s="14" t="str">
        <f>IF(squadre!BN35="0p", N35, "-")</f>
        <v>-</v>
      </c>
      <c r="BI153" s="14" t="str">
        <f>IF(squadre!BO35="0p", O35, "-")</f>
        <v>-</v>
      </c>
      <c r="BJ153" s="14" t="str">
        <f>IF(squadre!BP35="0p", P35, "-")</f>
        <v>-</v>
      </c>
      <c r="BK153" s="14" t="str">
        <f>IF(squadre!BQ35="0p", Q35, "-")</f>
        <v>-</v>
      </c>
      <c r="BL153" s="14" t="str">
        <f>IF(squadre!BR35="0p", R35, "-")</f>
        <v>-</v>
      </c>
      <c r="BM153" s="14" t="str">
        <f>IF(squadre!BS35="0p", S35, "-")</f>
        <v>-</v>
      </c>
      <c r="BN153" s="14" t="str">
        <f>IF(squadre!BT35="0p", T35, "-")</f>
        <v>-</v>
      </c>
      <c r="BO153" s="14" t="str">
        <f>IF(squadre!BU35="0p", U35, "-")</f>
        <v>-</v>
      </c>
      <c r="BP153" s="14" t="str">
        <f>IF(squadre!BV35="0p", V35, "-")</f>
        <v>-</v>
      </c>
      <c r="BS153" s="12">
        <v>33</v>
      </c>
      <c r="BT153" s="14" t="str">
        <f>IF(squadre!BC35="0s", C35, "-")</f>
        <v>-</v>
      </c>
      <c r="BU153" s="14" t="str">
        <f>IF(squadre!BD35="0s", D35, "-")</f>
        <v>-</v>
      </c>
      <c r="BV153" s="14" t="str">
        <f>IF(squadre!BE35="0s", E35, "-")</f>
        <v>-</v>
      </c>
      <c r="BW153" s="14">
        <f>IF(squadre!BF35="0s", F35, "-")</f>
        <v>5.3</v>
      </c>
      <c r="BX153" s="14" t="str">
        <f>IF(squadre!BG35="0s", G35, "-")</f>
        <v>-</v>
      </c>
      <c r="BY153" s="14">
        <f>IF(squadre!BH35="0s", H35, "-")</f>
        <v>5.8</v>
      </c>
      <c r="BZ153" s="14" t="str">
        <f>IF(squadre!BI35="0s", I35, "-")</f>
        <v>-</v>
      </c>
      <c r="CA153" s="14">
        <f>IF(squadre!BJ35="0s", J35, "-")</f>
        <v>6.1</v>
      </c>
      <c r="CB153" s="14" t="str">
        <f>IF(squadre!BK35="0s", K35, "-")</f>
        <v>-</v>
      </c>
      <c r="CC153" s="14" t="str">
        <f>IF(squadre!BL35="0s", L35, "-")</f>
        <v>-</v>
      </c>
      <c r="CD153" s="14">
        <f>IF(squadre!BM35="0s", M35, "-")</f>
        <v>5.9</v>
      </c>
      <c r="CE153" s="14" t="str">
        <f>IF(squadre!BN35="0s", N35, "-")</f>
        <v>-</v>
      </c>
      <c r="CF153" s="14" t="str">
        <f>IF(squadre!BO35="0s", O35, "-")</f>
        <v>-</v>
      </c>
      <c r="CG153" s="14" t="str">
        <f>IF(squadre!BP35="0s", P35, "-")</f>
        <v>-</v>
      </c>
      <c r="CH153" s="14" t="str">
        <f>IF(squadre!BQ35="0s", Q35, "-")</f>
        <v>-</v>
      </c>
      <c r="CI153" s="14" t="str">
        <f>IF(squadre!BR35="0s", R35, "-")</f>
        <v>-</v>
      </c>
      <c r="CJ153" s="14" t="str">
        <f>IF(squadre!BS35="0s", S35, "-")</f>
        <v>-</v>
      </c>
      <c r="CK153" s="14" t="str">
        <f>IF(squadre!BT35="0s", T35, "-")</f>
        <v>-</v>
      </c>
      <c r="CL153" s="14" t="str">
        <f>IF(squadre!BU35="0s", U35, "-")</f>
        <v>-</v>
      </c>
      <c r="CM153" s="14" t="str">
        <f>IF(squadre!BV35="0s", V35, "-")</f>
        <v>-</v>
      </c>
    </row>
    <row r="154" spans="2:91" x14ac:dyDescent="0.3">
      <c r="B154" s="12">
        <v>34</v>
      </c>
      <c r="C154" s="14">
        <f>IF(squadre!C36=0, C36, "-")</f>
        <v>5.6</v>
      </c>
      <c r="D154" s="14">
        <f>IF(squadre!D36=0, D36, "-")</f>
        <v>6.4</v>
      </c>
      <c r="E154" s="14">
        <f>IF(squadre!E36=0, E36, "-")</f>
        <v>4.9000000000000004</v>
      </c>
      <c r="F154" s="14" t="str">
        <f>IF(squadre!F36=0, F36, "-")</f>
        <v>-</v>
      </c>
      <c r="G154" s="14" t="str">
        <f>IF(squadre!G36=0, G36, "-")</f>
        <v>-</v>
      </c>
      <c r="H154" s="14" t="str">
        <f>IF(squadre!H36=0, H36, "-")</f>
        <v>-</v>
      </c>
      <c r="I154" s="14" t="str">
        <f>IF(squadre!I36=0, I36, "-")</f>
        <v>-</v>
      </c>
      <c r="J154" s="14" t="str">
        <f>IF(squadre!J36=0, J36, "-")</f>
        <v>-</v>
      </c>
      <c r="K154" s="14">
        <f>IF(squadre!K36=0, K36, "-")</f>
        <v>5.7</v>
      </c>
      <c r="L154" s="14" t="str">
        <f>IF(squadre!L36=0, L36, "-")</f>
        <v>-</v>
      </c>
      <c r="M154" s="14" t="str">
        <f>IF(squadre!M36=0, M36, "-")</f>
        <v>-</v>
      </c>
      <c r="N154" s="14">
        <f>IF(squadre!N36=0, N36, "-")</f>
        <v>6.2</v>
      </c>
      <c r="O154" s="14" t="str">
        <f>IF(squadre!O36=0, O36, "-")</f>
        <v>-</v>
      </c>
      <c r="P154" s="14" t="str">
        <f>IF(squadre!P36=0, P36, "-")</f>
        <v>-</v>
      </c>
      <c r="Q154" s="14">
        <f>IF(squadre!Q36=0, Q36, "-")</f>
        <v>5.6</v>
      </c>
      <c r="R154" s="14">
        <f>IF(squadre!R36=0, R36, "-")</f>
        <v>6</v>
      </c>
      <c r="S154" s="14" t="str">
        <f>IF(squadre!S36=0, S36, "-")</f>
        <v>-</v>
      </c>
      <c r="T154" s="14">
        <f>IF(squadre!T36=0, T36, "-")</f>
        <v>4.9000000000000004</v>
      </c>
      <c r="U154" s="14">
        <f>IF(squadre!U36=0, U36, "-")</f>
        <v>6.6</v>
      </c>
      <c r="V154" s="14">
        <f>IF(squadre!V36=0, V36, "-")</f>
        <v>6</v>
      </c>
      <c r="Y154" s="12">
        <v>34</v>
      </c>
      <c r="Z154" s="14" t="str">
        <f>IF(squadre!BC36="0v", C36, "-")</f>
        <v>-</v>
      </c>
      <c r="AA154" s="14" t="str">
        <f>IF(squadre!BD36="0v", D36, "-")</f>
        <v>-</v>
      </c>
      <c r="AB154" s="14" t="str">
        <f>IF(squadre!BE36="0v", E36, "-")</f>
        <v>-</v>
      </c>
      <c r="AC154" s="14" t="str">
        <f>IF(squadre!BF36="0v", F36, "-")</f>
        <v>-</v>
      </c>
      <c r="AD154" s="14" t="str">
        <f>IF(squadre!BG36="0v", G36, "-")</f>
        <v>-</v>
      </c>
      <c r="AE154" s="14" t="str">
        <f>IF(squadre!BH36="0v", H36, "-")</f>
        <v>-</v>
      </c>
      <c r="AF154" s="14" t="str">
        <f>IF(squadre!BI36="0v", I36, "-")</f>
        <v>-</v>
      </c>
      <c r="AG154" s="14" t="str">
        <f>IF(squadre!BJ36="0v", J36, "-")</f>
        <v>-</v>
      </c>
      <c r="AH154" s="14" t="str">
        <f>IF(squadre!BK36="0v", K36, "-")</f>
        <v>-</v>
      </c>
      <c r="AI154" s="14" t="str">
        <f>IF(squadre!BL36="0v", L36, "-")</f>
        <v>-</v>
      </c>
      <c r="AJ154" s="14" t="str">
        <f>IF(squadre!BM36="0v", M36, "-")</f>
        <v>-</v>
      </c>
      <c r="AK154" s="14" t="str">
        <f>IF(squadre!BN36="0v", N36, "-")</f>
        <v>-</v>
      </c>
      <c r="AL154" s="14" t="str">
        <f>IF(squadre!BO36="0v", O36, "-")</f>
        <v>-</v>
      </c>
      <c r="AM154" s="14" t="str">
        <f>IF(squadre!BP36="0v", P36, "-")</f>
        <v>-</v>
      </c>
      <c r="AN154" s="14" t="str">
        <f>IF(squadre!BQ36="0v", Q36, "-")</f>
        <v>-</v>
      </c>
      <c r="AO154" s="14" t="str">
        <f>IF(squadre!BR36="0v", R36, "-")</f>
        <v>-</v>
      </c>
      <c r="AP154" s="14" t="str">
        <f>IF(squadre!BS36="0v", S36, "-")</f>
        <v>-</v>
      </c>
      <c r="AQ154" s="14" t="str">
        <f>IF(squadre!BT36="0v", T36, "-")</f>
        <v>-</v>
      </c>
      <c r="AR154" s="14">
        <f>IF(squadre!BU36="0v", U36, "-")</f>
        <v>6.6</v>
      </c>
      <c r="AS154" s="14" t="str">
        <f>IF(squadre!BV36="0v", V36, "-")</f>
        <v>-</v>
      </c>
      <c r="AV154" s="12">
        <v>34</v>
      </c>
      <c r="AW154" s="14" t="str">
        <f>IF(squadre!BC36="0p", C36, "-")</f>
        <v>-</v>
      </c>
      <c r="AX154" s="14">
        <f>IF(squadre!BD36="0p", D36, "-")</f>
        <v>6.4</v>
      </c>
      <c r="AY154" s="14" t="str">
        <f>IF(squadre!BE36="0p", E36, "-")</f>
        <v>-</v>
      </c>
      <c r="AZ154" s="14" t="str">
        <f>IF(squadre!BF36="0p", F36, "-")</f>
        <v>-</v>
      </c>
      <c r="BA154" s="14" t="str">
        <f>IF(squadre!BG36="0p", G36, "-")</f>
        <v>-</v>
      </c>
      <c r="BB154" s="14" t="str">
        <f>IF(squadre!BH36="0p", H36, "-")</f>
        <v>-</v>
      </c>
      <c r="BC154" s="14" t="str">
        <f>IF(squadre!BI36="0p", I36, "-")</f>
        <v>-</v>
      </c>
      <c r="BD154" s="14" t="str">
        <f>IF(squadre!BJ36="0p", J36, "-")</f>
        <v>-</v>
      </c>
      <c r="BE154" s="14">
        <f>IF(squadre!BK36="0p", K36, "-")</f>
        <v>5.7</v>
      </c>
      <c r="BF154" s="14" t="str">
        <f>IF(squadre!BL36="0p", L36, "-")</f>
        <v>-</v>
      </c>
      <c r="BG154" s="14" t="str">
        <f>IF(squadre!BM36="0p", M36, "-")</f>
        <v>-</v>
      </c>
      <c r="BH154" s="14">
        <f>IF(squadre!BN36="0p", N36, "-")</f>
        <v>6.2</v>
      </c>
      <c r="BI154" s="14" t="str">
        <f>IF(squadre!BO36="0p", O36, "-")</f>
        <v>-</v>
      </c>
      <c r="BJ154" s="14" t="str">
        <f>IF(squadre!BP36="0p", P36, "-")</f>
        <v>-</v>
      </c>
      <c r="BK154" s="14" t="str">
        <f>IF(squadre!BQ36="0p", Q36, "-")</f>
        <v>-</v>
      </c>
      <c r="BL154" s="14">
        <f>IF(squadre!BR36="0p", R36, "-")</f>
        <v>6</v>
      </c>
      <c r="BM154" s="14" t="str">
        <f>IF(squadre!BS36="0p", S36, "-")</f>
        <v>-</v>
      </c>
      <c r="BN154" s="14" t="str">
        <f>IF(squadre!BT36="0p", T36, "-")</f>
        <v>-</v>
      </c>
      <c r="BO154" s="14" t="str">
        <f>IF(squadre!BU36="0p", U36, "-")</f>
        <v>-</v>
      </c>
      <c r="BP154" s="14">
        <f>IF(squadre!BV36="0p", V36, "-")</f>
        <v>6</v>
      </c>
      <c r="BS154" s="12">
        <v>34</v>
      </c>
      <c r="BT154" s="14">
        <f>IF(squadre!BC36="0s", C36, "-")</f>
        <v>5.6</v>
      </c>
      <c r="BU154" s="14" t="str">
        <f>IF(squadre!BD36="0s", D36, "-")</f>
        <v>-</v>
      </c>
      <c r="BV154" s="14">
        <f>IF(squadre!BE36="0s", E36, "-")</f>
        <v>4.9000000000000004</v>
      </c>
      <c r="BW154" s="14" t="str">
        <f>IF(squadre!BF36="0s", F36, "-")</f>
        <v>-</v>
      </c>
      <c r="BX154" s="14" t="str">
        <f>IF(squadre!BG36="0s", G36, "-")</f>
        <v>-</v>
      </c>
      <c r="BY154" s="14" t="str">
        <f>IF(squadre!BH36="0s", H36, "-")</f>
        <v>-</v>
      </c>
      <c r="BZ154" s="14" t="str">
        <f>IF(squadre!BI36="0s", I36, "-")</f>
        <v>-</v>
      </c>
      <c r="CA154" s="14" t="str">
        <f>IF(squadre!BJ36="0s", J36, "-")</f>
        <v>-</v>
      </c>
      <c r="CB154" s="14" t="str">
        <f>IF(squadre!BK36="0s", K36, "-")</f>
        <v>-</v>
      </c>
      <c r="CC154" s="14" t="str">
        <f>IF(squadre!BL36="0s", L36, "-")</f>
        <v>-</v>
      </c>
      <c r="CD154" s="14" t="str">
        <f>IF(squadre!BM36="0s", M36, "-")</f>
        <v>-</v>
      </c>
      <c r="CE154" s="14" t="str">
        <f>IF(squadre!BN36="0s", N36, "-")</f>
        <v>-</v>
      </c>
      <c r="CF154" s="14" t="str">
        <f>IF(squadre!BO36="0s", O36, "-")</f>
        <v>-</v>
      </c>
      <c r="CG154" s="14" t="str">
        <f>IF(squadre!BP36="0s", P36, "-")</f>
        <v>-</v>
      </c>
      <c r="CH154" s="14">
        <f>IF(squadre!BQ36="0s", Q36, "-")</f>
        <v>5.6</v>
      </c>
      <c r="CI154" s="14" t="str">
        <f>IF(squadre!BR36="0s", R36, "-")</f>
        <v>-</v>
      </c>
      <c r="CJ154" s="14" t="str">
        <f>IF(squadre!BS36="0s", S36, "-")</f>
        <v>-</v>
      </c>
      <c r="CK154" s="14">
        <f>IF(squadre!BT36="0s", T36, "-")</f>
        <v>4.9000000000000004</v>
      </c>
      <c r="CL154" s="14" t="str">
        <f>IF(squadre!BU36="0s", U36, "-")</f>
        <v>-</v>
      </c>
      <c r="CM154" s="14" t="str">
        <f>IF(squadre!BV36="0s", V36, "-")</f>
        <v>-</v>
      </c>
    </row>
    <row r="155" spans="2:91" x14ac:dyDescent="0.3">
      <c r="B155" s="12">
        <v>35</v>
      </c>
      <c r="C155" s="14" t="str">
        <f>IF(squadre!C37=0, C37, "-")</f>
        <v>-</v>
      </c>
      <c r="D155" s="14" t="str">
        <f>IF(squadre!D37=0, D37, "-")</f>
        <v>-</v>
      </c>
      <c r="E155" s="14" t="str">
        <f>IF(squadre!E37=0, E37, "-")</f>
        <v>-</v>
      </c>
      <c r="F155" s="14">
        <f>IF(squadre!F37=0, F37, "-")</f>
        <v>6.2</v>
      </c>
      <c r="G155" s="14">
        <f>IF(squadre!G37=0, G37, "-")</f>
        <v>5.7</v>
      </c>
      <c r="H155" s="14">
        <f>IF(squadre!H37=0, H37, "-")</f>
        <v>6</v>
      </c>
      <c r="I155" s="14">
        <f>IF(squadre!I37=0, I37, "-")</f>
        <v>5.5</v>
      </c>
      <c r="J155" s="14">
        <f>IF(squadre!J37=0, J37, "-")</f>
        <v>5.5</v>
      </c>
      <c r="K155" s="14" t="str">
        <f>IF(squadre!K37=0, K37, "-")</f>
        <v>-</v>
      </c>
      <c r="L155" s="14">
        <f>IF(squadre!L37=0, L37, "-")</f>
        <v>6.6</v>
      </c>
      <c r="M155" s="14">
        <f>IF(squadre!M37=0, M37, "-")</f>
        <v>5.4</v>
      </c>
      <c r="N155" s="14" t="str">
        <f>IF(squadre!N37=0, N37, "-")</f>
        <v>-</v>
      </c>
      <c r="O155" s="14">
        <f>IF(squadre!O37=0, O37, "-")</f>
        <v>6.5</v>
      </c>
      <c r="P155" s="14">
        <f>IF(squadre!P37=0, P37, "-")</f>
        <v>6</v>
      </c>
      <c r="Q155" s="14" t="str">
        <f>IF(squadre!Q37=0, Q37, "-")</f>
        <v>-</v>
      </c>
      <c r="R155" s="14" t="str">
        <f>IF(squadre!R37=0, R37, "-")</f>
        <v>-</v>
      </c>
      <c r="S155" s="14">
        <f>IF(squadre!S37=0, S37, "-")</f>
        <v>6.2</v>
      </c>
      <c r="T155" s="14" t="str">
        <f>IF(squadre!T37=0, T37, "-")</f>
        <v>-</v>
      </c>
      <c r="U155" s="14" t="str">
        <f>IF(squadre!U37=0, U37, "-")</f>
        <v>-</v>
      </c>
      <c r="V155" s="14" t="str">
        <f>IF(squadre!V37=0, V37, "-")</f>
        <v>-</v>
      </c>
      <c r="Y155" s="12">
        <v>35</v>
      </c>
      <c r="Z155" s="14" t="str">
        <f>IF(squadre!BC37="0v", C37, "-")</f>
        <v>-</v>
      </c>
      <c r="AA155" s="14" t="str">
        <f>IF(squadre!BD37="0v", D37, "-")</f>
        <v>-</v>
      </c>
      <c r="AB155" s="14" t="str">
        <f>IF(squadre!BE37="0v", E37, "-")</f>
        <v>-</v>
      </c>
      <c r="AC155" s="14" t="str">
        <f>IF(squadre!BF37="0v", F37, "-")</f>
        <v>-</v>
      </c>
      <c r="AD155" s="14" t="str">
        <f>IF(squadre!BG37="0v", G37, "-")</f>
        <v>-</v>
      </c>
      <c r="AE155" s="14" t="str">
        <f>IF(squadre!BH37="0v", H37, "-")</f>
        <v>-</v>
      </c>
      <c r="AF155" s="14" t="str">
        <f>IF(squadre!BI37="0v", I37, "-")</f>
        <v>-</v>
      </c>
      <c r="AG155" s="14" t="str">
        <f>IF(squadre!BJ37="0v", J37, "-")</f>
        <v>-</v>
      </c>
      <c r="AH155" s="14" t="str">
        <f>IF(squadre!BK37="0v", K37, "-")</f>
        <v>-</v>
      </c>
      <c r="AI155" s="14">
        <f>IF(squadre!BL37="0v", L37, "-")</f>
        <v>6.6</v>
      </c>
      <c r="AJ155" s="14" t="str">
        <f>IF(squadre!BM37="0v", M37, "-")</f>
        <v>-</v>
      </c>
      <c r="AK155" s="14" t="str">
        <f>IF(squadre!BN37="0v", N37, "-")</f>
        <v>-</v>
      </c>
      <c r="AL155" s="14">
        <f>IF(squadre!BO37="0v", O37, "-")</f>
        <v>6.5</v>
      </c>
      <c r="AM155" s="14" t="str">
        <f>IF(squadre!BP37="0v", P37, "-")</f>
        <v>-</v>
      </c>
      <c r="AN155" s="14" t="str">
        <f>IF(squadre!BQ37="0v", Q37, "-")</f>
        <v>-</v>
      </c>
      <c r="AO155" s="14" t="str">
        <f>IF(squadre!BR37="0v", R37, "-")</f>
        <v>-</v>
      </c>
      <c r="AP155" s="14">
        <f>IF(squadre!BS37="0v", S37, "-")</f>
        <v>6.2</v>
      </c>
      <c r="AQ155" s="14" t="str">
        <f>IF(squadre!BT37="0v", T37, "-")</f>
        <v>-</v>
      </c>
      <c r="AR155" s="14" t="str">
        <f>IF(squadre!BU37="0v", U37, "-")</f>
        <v>-</v>
      </c>
      <c r="AS155" s="14" t="str">
        <f>IF(squadre!BV37="0v", V37, "-")</f>
        <v>-</v>
      </c>
      <c r="AV155" s="12">
        <v>35</v>
      </c>
      <c r="AW155" s="14" t="str">
        <f>IF(squadre!BC37="0p", C37, "-")</f>
        <v>-</v>
      </c>
      <c r="AX155" s="14" t="str">
        <f>IF(squadre!BD37="0p", D37, "-")</f>
        <v>-</v>
      </c>
      <c r="AY155" s="14" t="str">
        <f>IF(squadre!BE37="0p", E37, "-")</f>
        <v>-</v>
      </c>
      <c r="AZ155" s="14">
        <f>IF(squadre!BF37="0p", F37, "-")</f>
        <v>6.2</v>
      </c>
      <c r="BA155" s="14" t="str">
        <f>IF(squadre!BG37="0p", G37, "-")</f>
        <v>-</v>
      </c>
      <c r="BB155" s="14">
        <f>IF(squadre!BH37="0p", H37, "-")</f>
        <v>6</v>
      </c>
      <c r="BC155" s="14" t="str">
        <f>IF(squadre!BI37="0p", I37, "-")</f>
        <v>-</v>
      </c>
      <c r="BD155" s="14" t="str">
        <f>IF(squadre!BJ37="0p", J37, "-")</f>
        <v>-</v>
      </c>
      <c r="BE155" s="14" t="str">
        <f>IF(squadre!BK37="0p", K37, "-")</f>
        <v>-</v>
      </c>
      <c r="BF155" s="14" t="str">
        <f>IF(squadre!BL37="0p", L37, "-")</f>
        <v>-</v>
      </c>
      <c r="BG155" s="14" t="str">
        <f>IF(squadre!BM37="0p", M37, "-")</f>
        <v>-</v>
      </c>
      <c r="BH155" s="14" t="str">
        <f>IF(squadre!BN37="0p", N37, "-")</f>
        <v>-</v>
      </c>
      <c r="BI155" s="14" t="str">
        <f>IF(squadre!BO37="0p", O37, "-")</f>
        <v>-</v>
      </c>
      <c r="BJ155" s="14">
        <f>IF(squadre!BP37="0p", P37, "-")</f>
        <v>6</v>
      </c>
      <c r="BK155" s="14" t="str">
        <f>IF(squadre!BQ37="0p", Q37, "-")</f>
        <v>-</v>
      </c>
      <c r="BL155" s="14" t="str">
        <f>IF(squadre!BR37="0p", R37, "-")</f>
        <v>-</v>
      </c>
      <c r="BM155" s="14" t="str">
        <f>IF(squadre!BS37="0p", S37, "-")</f>
        <v>-</v>
      </c>
      <c r="BN155" s="14" t="str">
        <f>IF(squadre!BT37="0p", T37, "-")</f>
        <v>-</v>
      </c>
      <c r="BO155" s="14" t="str">
        <f>IF(squadre!BU37="0p", U37, "-")</f>
        <v>-</v>
      </c>
      <c r="BP155" s="14" t="str">
        <f>IF(squadre!BV37="0p", V37, "-")</f>
        <v>-</v>
      </c>
      <c r="BS155" s="12">
        <v>35</v>
      </c>
      <c r="BT155" s="14" t="str">
        <f>IF(squadre!BC37="0s", C37, "-")</f>
        <v>-</v>
      </c>
      <c r="BU155" s="14" t="str">
        <f>IF(squadre!BD37="0s", D37, "-")</f>
        <v>-</v>
      </c>
      <c r="BV155" s="14" t="str">
        <f>IF(squadre!BE37="0s", E37, "-")</f>
        <v>-</v>
      </c>
      <c r="BW155" s="14" t="str">
        <f>IF(squadre!BF37="0s", F37, "-")</f>
        <v>-</v>
      </c>
      <c r="BX155" s="14">
        <f>IF(squadre!BG37="0s", G37, "-")</f>
        <v>5.7</v>
      </c>
      <c r="BY155" s="14" t="str">
        <f>IF(squadre!BH37="0s", H37, "-")</f>
        <v>-</v>
      </c>
      <c r="BZ155" s="14">
        <f>IF(squadre!BI37="0s", I37, "-")</f>
        <v>5.5</v>
      </c>
      <c r="CA155" s="14">
        <f>IF(squadre!BJ37="0s", J37, "-")</f>
        <v>5.5</v>
      </c>
      <c r="CB155" s="14" t="str">
        <f>IF(squadre!BK37="0s", K37, "-")</f>
        <v>-</v>
      </c>
      <c r="CC155" s="14" t="str">
        <f>IF(squadre!BL37="0s", L37, "-")</f>
        <v>-</v>
      </c>
      <c r="CD155" s="14">
        <f>IF(squadre!BM37="0s", M37, "-")</f>
        <v>5.4</v>
      </c>
      <c r="CE155" s="14" t="str">
        <f>IF(squadre!BN37="0s", N37, "-")</f>
        <v>-</v>
      </c>
      <c r="CF155" s="14" t="str">
        <f>IF(squadre!BO37="0s", O37, "-")</f>
        <v>-</v>
      </c>
      <c r="CG155" s="14" t="str">
        <f>IF(squadre!BP37="0s", P37, "-")</f>
        <v>-</v>
      </c>
      <c r="CH155" s="14" t="str">
        <f>IF(squadre!BQ37="0s", Q37, "-")</f>
        <v>-</v>
      </c>
      <c r="CI155" s="14" t="str">
        <f>IF(squadre!BR37="0s", R37, "-")</f>
        <v>-</v>
      </c>
      <c r="CJ155" s="14" t="str">
        <f>IF(squadre!BS37="0s", S37, "-")</f>
        <v>-</v>
      </c>
      <c r="CK155" s="14" t="str">
        <f>IF(squadre!BT37="0s", T37, "-")</f>
        <v>-</v>
      </c>
      <c r="CL155" s="14" t="str">
        <f>IF(squadre!BU37="0s", U37, "-")</f>
        <v>-</v>
      </c>
      <c r="CM155" s="14" t="str">
        <f>IF(squadre!BV37="0s", V37, "-")</f>
        <v>-</v>
      </c>
    </row>
    <row r="156" spans="2:91" x14ac:dyDescent="0.3">
      <c r="B156" s="12">
        <v>36</v>
      </c>
      <c r="C156" s="14">
        <f>IF(squadre!C38=0, C38, "-")</f>
        <v>5.9</v>
      </c>
      <c r="D156" s="14">
        <f>IF(squadre!D38=0, D38, "-")</f>
        <v>6</v>
      </c>
      <c r="E156" s="14">
        <f>IF(squadre!E38=0, E38, "-")</f>
        <v>5.8</v>
      </c>
      <c r="F156" s="14" t="str">
        <f>IF(squadre!F38=0, F38, "-")</f>
        <v>-</v>
      </c>
      <c r="G156" s="14" t="str">
        <f>IF(squadre!G38=0, G38, "-")</f>
        <v>-</v>
      </c>
      <c r="H156" s="14" t="str">
        <f>IF(squadre!H38=0, H38, "-")</f>
        <v>-</v>
      </c>
      <c r="I156" s="14" t="str">
        <f>IF(squadre!I38=0, I38, "-")</f>
        <v>-</v>
      </c>
      <c r="J156" s="14" t="str">
        <f>IF(squadre!J38=0, J38, "-")</f>
        <v>-</v>
      </c>
      <c r="K156" s="14">
        <f>IF(squadre!K38=0, K38, "-")</f>
        <v>5.5</v>
      </c>
      <c r="L156" s="14" t="str">
        <f>IF(squadre!L38=0, L38, "-")</f>
        <v>-</v>
      </c>
      <c r="M156" s="14" t="str">
        <f>IF(squadre!M38=0, M38, "-")</f>
        <v>-</v>
      </c>
      <c r="N156" s="14">
        <f>IF(squadre!N38=0, N38, "-")</f>
        <v>5.8</v>
      </c>
      <c r="O156" s="14" t="str">
        <f>IF(squadre!O38=0, O38, "-")</f>
        <v>-</v>
      </c>
      <c r="P156" s="14" t="str">
        <f>IF(squadre!P38=0, P38, "-")</f>
        <v>-</v>
      </c>
      <c r="Q156" s="14">
        <f>IF(squadre!Q38=0, Q38, "-")</f>
        <v>6</v>
      </c>
      <c r="R156" s="14">
        <f>IF(squadre!R38=0, R38, "-")</f>
        <v>5.6</v>
      </c>
      <c r="S156" s="14" t="str">
        <f>IF(squadre!S38=0, S38, "-")</f>
        <v>-</v>
      </c>
      <c r="T156" s="14">
        <f>IF(squadre!T38=0, T38, "-")</f>
        <v>6</v>
      </c>
      <c r="U156" s="14">
        <f>IF(squadre!U38=0, U38, "-")</f>
        <v>6</v>
      </c>
      <c r="V156" s="14">
        <f>IF(squadre!V38=0, V38, "-")</f>
        <v>6.2</v>
      </c>
      <c r="Y156" s="12">
        <v>36</v>
      </c>
      <c r="Z156" s="14" t="str">
        <f>IF(squadre!BC38="0v", C38, "-")</f>
        <v>-</v>
      </c>
      <c r="AA156" s="14">
        <f>IF(squadre!BD38="0v", D38, "-")</f>
        <v>6</v>
      </c>
      <c r="AB156" s="14" t="str">
        <f>IF(squadre!BE38="0v", E38, "-")</f>
        <v>-</v>
      </c>
      <c r="AC156" s="14" t="str">
        <f>IF(squadre!BF38="0v", F38, "-")</f>
        <v>-</v>
      </c>
      <c r="AD156" s="14" t="str">
        <f>IF(squadre!BG38="0v", G38, "-")</f>
        <v>-</v>
      </c>
      <c r="AE156" s="14" t="str">
        <f>IF(squadre!BH38="0v", H38, "-")</f>
        <v>-</v>
      </c>
      <c r="AF156" s="14" t="str">
        <f>IF(squadre!BI38="0v", I38, "-")</f>
        <v>-</v>
      </c>
      <c r="AG156" s="14" t="str">
        <f>IF(squadre!BJ38="0v", J38, "-")</f>
        <v>-</v>
      </c>
      <c r="AH156" s="14" t="str">
        <f>IF(squadre!BK38="0v", K38, "-")</f>
        <v>-</v>
      </c>
      <c r="AI156" s="14" t="str">
        <f>IF(squadre!BL38="0v", L38, "-")</f>
        <v>-</v>
      </c>
      <c r="AJ156" s="14" t="str">
        <f>IF(squadre!BM38="0v", M38, "-")</f>
        <v>-</v>
      </c>
      <c r="AK156" s="14" t="str">
        <f>IF(squadre!BN38="0v", N38, "-")</f>
        <v>-</v>
      </c>
      <c r="AL156" s="14" t="str">
        <f>IF(squadre!BO38="0v", O38, "-")</f>
        <v>-</v>
      </c>
      <c r="AM156" s="14" t="str">
        <f>IF(squadre!BP38="0v", P38, "-")</f>
        <v>-</v>
      </c>
      <c r="AN156" s="14" t="str">
        <f>IF(squadre!BQ38="0v", Q38, "-")</f>
        <v>-</v>
      </c>
      <c r="AO156" s="14" t="str">
        <f>IF(squadre!BR38="0v", R38, "-")</f>
        <v>-</v>
      </c>
      <c r="AP156" s="14" t="str">
        <f>IF(squadre!BS38="0v", S38, "-")</f>
        <v>-</v>
      </c>
      <c r="AQ156" s="14" t="str">
        <f>IF(squadre!BT38="0v", T38, "-")</f>
        <v>-</v>
      </c>
      <c r="AR156" s="14" t="str">
        <f>IF(squadre!BU38="0v", U38, "-")</f>
        <v>-</v>
      </c>
      <c r="AS156" s="14">
        <f>IF(squadre!BV38="0v", V38, "-")</f>
        <v>6.2</v>
      </c>
      <c r="AV156" s="12">
        <v>36</v>
      </c>
      <c r="AW156" s="14" t="str">
        <f>IF(squadre!BC38="0p", C38, "-")</f>
        <v>-</v>
      </c>
      <c r="AX156" s="14" t="str">
        <f>IF(squadre!BD38="0p", D38, "-")</f>
        <v>-</v>
      </c>
      <c r="AY156" s="14" t="str">
        <f>IF(squadre!BE38="0p", E38, "-")</f>
        <v>-</v>
      </c>
      <c r="AZ156" s="14" t="str">
        <f>IF(squadre!BF38="0p", F38, "-")</f>
        <v>-</v>
      </c>
      <c r="BA156" s="14" t="str">
        <f>IF(squadre!BG38="0p", G38, "-")</f>
        <v>-</v>
      </c>
      <c r="BB156" s="14" t="str">
        <f>IF(squadre!BH38="0p", H38, "-")</f>
        <v>-</v>
      </c>
      <c r="BC156" s="14" t="str">
        <f>IF(squadre!BI38="0p", I38, "-")</f>
        <v>-</v>
      </c>
      <c r="BD156" s="14" t="str">
        <f>IF(squadre!BJ38="0p", J38, "-")</f>
        <v>-</v>
      </c>
      <c r="BE156" s="14" t="str">
        <f>IF(squadre!BK38="0p", K38, "-")</f>
        <v>-</v>
      </c>
      <c r="BF156" s="14" t="str">
        <f>IF(squadre!BL38="0p", L38, "-")</f>
        <v>-</v>
      </c>
      <c r="BG156" s="14" t="str">
        <f>IF(squadre!BM38="0p", M38, "-")</f>
        <v>-</v>
      </c>
      <c r="BH156" s="14">
        <f>IF(squadre!BN38="0p", N38, "-")</f>
        <v>5.8</v>
      </c>
      <c r="BI156" s="14" t="str">
        <f>IF(squadre!BO38="0p", O38, "-")</f>
        <v>-</v>
      </c>
      <c r="BJ156" s="14" t="str">
        <f>IF(squadre!BP38="0p", P38, "-")</f>
        <v>-</v>
      </c>
      <c r="BK156" s="14">
        <f>IF(squadre!BQ38="0p", Q38, "-")</f>
        <v>6</v>
      </c>
      <c r="BL156" s="14" t="str">
        <f>IF(squadre!BR38="0p", R38, "-")</f>
        <v>-</v>
      </c>
      <c r="BM156" s="14" t="str">
        <f>IF(squadre!BS38="0p", S38, "-")</f>
        <v>-</v>
      </c>
      <c r="BN156" s="14">
        <f>IF(squadre!BT38="0p", T38, "-")</f>
        <v>6</v>
      </c>
      <c r="BO156" s="14">
        <f>IF(squadre!BU38="0p", U38, "-")</f>
        <v>6</v>
      </c>
      <c r="BP156" s="14" t="str">
        <f>IF(squadre!BV38="0p", V38, "-")</f>
        <v>-</v>
      </c>
      <c r="BS156" s="12">
        <v>36</v>
      </c>
      <c r="BT156" s="14">
        <f>IF(squadre!BC38="0s", C38, "-")</f>
        <v>5.9</v>
      </c>
      <c r="BU156" s="14" t="str">
        <f>IF(squadre!BD38="0s", D38, "-")</f>
        <v>-</v>
      </c>
      <c r="BV156" s="14">
        <f>IF(squadre!BE38="0s", E38, "-")</f>
        <v>5.8</v>
      </c>
      <c r="BW156" s="14" t="str">
        <f>IF(squadre!BF38="0s", F38, "-")</f>
        <v>-</v>
      </c>
      <c r="BX156" s="14" t="str">
        <f>IF(squadre!BG38="0s", G38, "-")</f>
        <v>-</v>
      </c>
      <c r="BY156" s="14" t="str">
        <f>IF(squadre!BH38="0s", H38, "-")</f>
        <v>-</v>
      </c>
      <c r="BZ156" s="14" t="str">
        <f>IF(squadre!BI38="0s", I38, "-")</f>
        <v>-</v>
      </c>
      <c r="CA156" s="14" t="str">
        <f>IF(squadre!BJ38="0s", J38, "-")</f>
        <v>-</v>
      </c>
      <c r="CB156" s="14">
        <f>IF(squadre!BK38="0s", K38, "-")</f>
        <v>5.5</v>
      </c>
      <c r="CC156" s="14" t="str">
        <f>IF(squadre!BL38="0s", L38, "-")</f>
        <v>-</v>
      </c>
      <c r="CD156" s="14" t="str">
        <f>IF(squadre!BM38="0s", M38, "-")</f>
        <v>-</v>
      </c>
      <c r="CE156" s="14" t="str">
        <f>IF(squadre!BN38="0s", N38, "-")</f>
        <v>-</v>
      </c>
      <c r="CF156" s="14" t="str">
        <f>IF(squadre!BO38="0s", O38, "-")</f>
        <v>-</v>
      </c>
      <c r="CG156" s="14" t="str">
        <f>IF(squadre!BP38="0s", P38, "-")</f>
        <v>-</v>
      </c>
      <c r="CH156" s="14" t="str">
        <f>IF(squadre!BQ38="0s", Q38, "-")</f>
        <v>-</v>
      </c>
      <c r="CI156" s="14">
        <f>IF(squadre!BR38="0s", R38, "-")</f>
        <v>5.6</v>
      </c>
      <c r="CJ156" s="14" t="str">
        <f>IF(squadre!BS38="0s", S38, "-")</f>
        <v>-</v>
      </c>
      <c r="CK156" s="14" t="str">
        <f>IF(squadre!BT38="0s", T38, "-")</f>
        <v>-</v>
      </c>
      <c r="CL156" s="14" t="str">
        <f>IF(squadre!BU38="0s", U38, "-")</f>
        <v>-</v>
      </c>
      <c r="CM156" s="14" t="str">
        <f>IF(squadre!BV38="0s", V38, "-")</f>
        <v>-</v>
      </c>
    </row>
    <row r="157" spans="2:91" x14ac:dyDescent="0.3">
      <c r="B157" s="12">
        <v>37</v>
      </c>
      <c r="C157" s="14" t="str">
        <f>IF(squadre!C39=0, C39, "-")</f>
        <v>-</v>
      </c>
      <c r="D157" s="14" t="str">
        <f>IF(squadre!D39=0, D39, "-")</f>
        <v>-</v>
      </c>
      <c r="E157" s="14" t="str">
        <f>IF(squadre!E39=0, E39, "-")</f>
        <v>-</v>
      </c>
      <c r="F157" s="14">
        <f>IF(squadre!F39=0, F39, "-")</f>
        <v>6.3</v>
      </c>
      <c r="G157" s="14">
        <f>IF(squadre!G39=0, G39, "-")</f>
        <v>5.2</v>
      </c>
      <c r="H157" s="14">
        <f>IF(squadre!H39=0, H39, "-")</f>
        <v>5.7</v>
      </c>
      <c r="I157" s="14">
        <f>IF(squadre!I39=0, I39, "-")</f>
        <v>6.2</v>
      </c>
      <c r="J157" s="14">
        <f>IF(squadre!J39=0, J39, "-")</f>
        <v>5.6</v>
      </c>
      <c r="K157" s="14" t="str">
        <f>IF(squadre!K39=0, K39, "-")</f>
        <v>-</v>
      </c>
      <c r="L157" s="14">
        <f>IF(squadre!L39=0, L39, "-")</f>
        <v>6.3</v>
      </c>
      <c r="M157" s="14">
        <f>IF(squadre!M39=0, M39, "-")</f>
        <v>6.4</v>
      </c>
      <c r="N157" s="14" t="str">
        <f>IF(squadre!N39=0, N39, "-")</f>
        <v>-</v>
      </c>
      <c r="O157" s="14">
        <f>IF(squadre!O39=0, O39, "-")</f>
        <v>5.9</v>
      </c>
      <c r="P157" s="14">
        <f>IF(squadre!P39=0, P39, "-")</f>
        <v>5.0999999999999996</v>
      </c>
      <c r="Q157" s="14" t="str">
        <f>IF(squadre!Q39=0, Q39, "-")</f>
        <v>-</v>
      </c>
      <c r="R157" s="14" t="str">
        <f>IF(squadre!R39=0, R39, "-")</f>
        <v>-</v>
      </c>
      <c r="S157" s="14">
        <f>IF(squadre!S39=0, S39, "-")</f>
        <v>6.1</v>
      </c>
      <c r="T157" s="14" t="str">
        <f>IF(squadre!T39=0, T39, "-")</f>
        <v>-</v>
      </c>
      <c r="U157" s="14" t="str">
        <f>IF(squadre!U39=0, U39, "-")</f>
        <v>-</v>
      </c>
      <c r="V157" s="14" t="str">
        <f>IF(squadre!V39=0, V39, "-")</f>
        <v>-</v>
      </c>
      <c r="Y157" s="12">
        <v>37</v>
      </c>
      <c r="Z157" s="14" t="str">
        <f>IF(squadre!BC39="0v", C39, "-")</f>
        <v>-</v>
      </c>
      <c r="AA157" s="14" t="str">
        <f>IF(squadre!BD39="0v", D39, "-")</f>
        <v>-</v>
      </c>
      <c r="AB157" s="14" t="str">
        <f>IF(squadre!BE39="0v", E39, "-")</f>
        <v>-</v>
      </c>
      <c r="AC157" s="14" t="str">
        <f>IF(squadre!BF39="0v", F39, "-")</f>
        <v>-</v>
      </c>
      <c r="AD157" s="14" t="str">
        <f>IF(squadre!BG39="0v", G39, "-")</f>
        <v>-</v>
      </c>
      <c r="AE157" s="14" t="str">
        <f>IF(squadre!BH39="0v", H39, "-")</f>
        <v>-</v>
      </c>
      <c r="AF157" s="14" t="str">
        <f>IF(squadre!BI39="0v", I39, "-")</f>
        <v>-</v>
      </c>
      <c r="AG157" s="14" t="str">
        <f>IF(squadre!BJ39="0v", J39, "-")</f>
        <v>-</v>
      </c>
      <c r="AH157" s="14" t="str">
        <f>IF(squadre!BK39="0v", K39, "-")</f>
        <v>-</v>
      </c>
      <c r="AI157" s="14">
        <f>IF(squadre!BL39="0v", L39, "-")</f>
        <v>6.3</v>
      </c>
      <c r="AJ157" s="14">
        <f>IF(squadre!BM39="0v", M39, "-")</f>
        <v>6.4</v>
      </c>
      <c r="AK157" s="14" t="str">
        <f>IF(squadre!BN39="0v", N39, "-")</f>
        <v>-</v>
      </c>
      <c r="AL157" s="14" t="str">
        <f>IF(squadre!BO39="0v", O39, "-")</f>
        <v>-</v>
      </c>
      <c r="AM157" s="14" t="str">
        <f>IF(squadre!BP39="0v", P39, "-")</f>
        <v>-</v>
      </c>
      <c r="AN157" s="14" t="str">
        <f>IF(squadre!BQ39="0v", Q39, "-")</f>
        <v>-</v>
      </c>
      <c r="AO157" s="14" t="str">
        <f>IF(squadre!BR39="0v", R39, "-")</f>
        <v>-</v>
      </c>
      <c r="AP157" s="14">
        <f>IF(squadre!BS39="0v", S39, "-")</f>
        <v>6.1</v>
      </c>
      <c r="AQ157" s="14" t="str">
        <f>IF(squadre!BT39="0v", T39, "-")</f>
        <v>-</v>
      </c>
      <c r="AR157" s="14" t="str">
        <f>IF(squadre!BU39="0v", U39, "-")</f>
        <v>-</v>
      </c>
      <c r="AS157" s="14" t="str">
        <f>IF(squadre!BV39="0v", V39, "-")</f>
        <v>-</v>
      </c>
      <c r="AV157" s="12">
        <v>37</v>
      </c>
      <c r="AW157" s="14" t="str">
        <f>IF(squadre!BC39="0p", C39, "-")</f>
        <v>-</v>
      </c>
      <c r="AX157" s="14" t="str">
        <f>IF(squadre!BD39="0p", D39, "-")</f>
        <v>-</v>
      </c>
      <c r="AY157" s="14" t="str">
        <f>IF(squadre!BE39="0p", E39, "-")</f>
        <v>-</v>
      </c>
      <c r="AZ157" s="14">
        <f>IF(squadre!BF39="0p", F39, "-")</f>
        <v>6.3</v>
      </c>
      <c r="BA157" s="14" t="str">
        <f>IF(squadre!BG39="0p", G39, "-")</f>
        <v>-</v>
      </c>
      <c r="BB157" s="14">
        <f>IF(squadre!BH39="0p", H39, "-")</f>
        <v>5.7</v>
      </c>
      <c r="BC157" s="14" t="str">
        <f>IF(squadre!BI39="0p", I39, "-")</f>
        <v>-</v>
      </c>
      <c r="BD157" s="14" t="str">
        <f>IF(squadre!BJ39="0p", J39, "-")</f>
        <v>-</v>
      </c>
      <c r="BE157" s="14" t="str">
        <f>IF(squadre!BK39="0p", K39, "-")</f>
        <v>-</v>
      </c>
      <c r="BF157" s="14" t="str">
        <f>IF(squadre!BL39="0p", L39, "-")</f>
        <v>-</v>
      </c>
      <c r="BG157" s="14" t="str">
        <f>IF(squadre!BM39="0p", M39, "-")</f>
        <v>-</v>
      </c>
      <c r="BH157" s="14" t="str">
        <f>IF(squadre!BN39="0p", N39, "-")</f>
        <v>-</v>
      </c>
      <c r="BI157" s="14" t="str">
        <f>IF(squadre!BO39="0p", O39, "-")</f>
        <v>-</v>
      </c>
      <c r="BJ157" s="14" t="str">
        <f>IF(squadre!BP39="0p", P39, "-")</f>
        <v>-</v>
      </c>
      <c r="BK157" s="14" t="str">
        <f>IF(squadre!BQ39="0p", Q39, "-")</f>
        <v>-</v>
      </c>
      <c r="BL157" s="14" t="str">
        <f>IF(squadre!BR39="0p", R39, "-")</f>
        <v>-</v>
      </c>
      <c r="BM157" s="14" t="str">
        <f>IF(squadre!BS39="0p", S39, "-")</f>
        <v>-</v>
      </c>
      <c r="BN157" s="14" t="str">
        <f>IF(squadre!BT39="0p", T39, "-")</f>
        <v>-</v>
      </c>
      <c r="BO157" s="14" t="str">
        <f>IF(squadre!BU39="0p", U39, "-")</f>
        <v>-</v>
      </c>
      <c r="BP157" s="14" t="str">
        <f>IF(squadre!BV39="0p", V39, "-")</f>
        <v>-</v>
      </c>
      <c r="BS157" s="12">
        <v>37</v>
      </c>
      <c r="BT157" s="14" t="str">
        <f>IF(squadre!BC39="0s", C39, "-")</f>
        <v>-</v>
      </c>
      <c r="BU157" s="14" t="str">
        <f>IF(squadre!BD39="0s", D39, "-")</f>
        <v>-</v>
      </c>
      <c r="BV157" s="14" t="str">
        <f>IF(squadre!BE39="0s", E39, "-")</f>
        <v>-</v>
      </c>
      <c r="BW157" s="14" t="str">
        <f>IF(squadre!BF39="0s", F39, "-")</f>
        <v>-</v>
      </c>
      <c r="BX157" s="14">
        <f>IF(squadre!BG39="0s", G39, "-")</f>
        <v>5.2</v>
      </c>
      <c r="BY157" s="14" t="str">
        <f>IF(squadre!BH39="0s", H39, "-")</f>
        <v>-</v>
      </c>
      <c r="BZ157" s="14">
        <f>IF(squadre!BI39="0s", I39, "-")</f>
        <v>6.2</v>
      </c>
      <c r="CA157" s="14">
        <f>IF(squadre!BJ39="0s", J39, "-")</f>
        <v>5.6</v>
      </c>
      <c r="CB157" s="14" t="str">
        <f>IF(squadre!BK39="0s", K39, "-")</f>
        <v>-</v>
      </c>
      <c r="CC157" s="14" t="str">
        <f>IF(squadre!BL39="0s", L39, "-")</f>
        <v>-</v>
      </c>
      <c r="CD157" s="14" t="str">
        <f>IF(squadre!BM39="0s", M39, "-")</f>
        <v>-</v>
      </c>
      <c r="CE157" s="14" t="str">
        <f>IF(squadre!BN39="0s", N39, "-")</f>
        <v>-</v>
      </c>
      <c r="CF157" s="14">
        <f>IF(squadre!BO39="0s", O39, "-")</f>
        <v>5.9</v>
      </c>
      <c r="CG157" s="14">
        <f>IF(squadre!BP39="0s", P39, "-")</f>
        <v>5.0999999999999996</v>
      </c>
      <c r="CH157" s="14" t="str">
        <f>IF(squadre!BQ39="0s", Q39, "-")</f>
        <v>-</v>
      </c>
      <c r="CI157" s="14" t="str">
        <f>IF(squadre!BR39="0s", R39, "-")</f>
        <v>-</v>
      </c>
      <c r="CJ157" s="14" t="str">
        <f>IF(squadre!BS39="0s", S39, "-")</f>
        <v>-</v>
      </c>
      <c r="CK157" s="14" t="str">
        <f>IF(squadre!BT39="0s", T39, "-")</f>
        <v>-</v>
      </c>
      <c r="CL157" s="14" t="str">
        <f>IF(squadre!BU39="0s", U39, "-")</f>
        <v>-</v>
      </c>
      <c r="CM157" s="14" t="str">
        <f>IF(squadre!BV39="0s", V39, "-")</f>
        <v>-</v>
      </c>
    </row>
    <row r="158" spans="2:91" x14ac:dyDescent="0.3">
      <c r="B158" s="12">
        <v>38</v>
      </c>
      <c r="C158" s="14">
        <f>IF(squadre!C40=0, C40, "-")</f>
        <v>5.8</v>
      </c>
      <c r="D158" s="14">
        <f>IF(squadre!D40=0, D40, "-")</f>
        <v>5.9</v>
      </c>
      <c r="E158" s="14">
        <f>IF(squadre!E40=0, E40, "-")</f>
        <v>5.9</v>
      </c>
      <c r="F158" s="14" t="str">
        <f>IF(squadre!F40=0, F40, "-")</f>
        <v>-</v>
      </c>
      <c r="G158" s="14" t="str">
        <f>IF(squadre!G40=0, G40, "-")</f>
        <v>-</v>
      </c>
      <c r="H158" s="14" t="str">
        <f>IF(squadre!H40=0, H40, "-")</f>
        <v>-</v>
      </c>
      <c r="I158" s="14" t="str">
        <f>IF(squadre!I40=0, I40, "-")</f>
        <v>-</v>
      </c>
      <c r="J158" s="14" t="str">
        <f>IF(squadre!J40=0, J40, "-")</f>
        <v>-</v>
      </c>
      <c r="K158" s="14">
        <f>IF(squadre!K40=0, K40, "-")</f>
        <v>5.7</v>
      </c>
      <c r="L158" s="14" t="str">
        <f>IF(squadre!L40=0, L40, "-")</f>
        <v>-</v>
      </c>
      <c r="M158" s="14" t="str">
        <f>IF(squadre!M40=0, M40, "-")</f>
        <v>-</v>
      </c>
      <c r="N158" s="14">
        <f>IF(squadre!N40=0, N40, "-")</f>
        <v>5.9</v>
      </c>
      <c r="O158" s="14" t="str">
        <f>IF(squadre!O40=0, O40, "-")</f>
        <v>-</v>
      </c>
      <c r="P158" s="14" t="str">
        <f>IF(squadre!P40=0, P40, "-")</f>
        <v>-</v>
      </c>
      <c r="Q158" s="14">
        <f>IF(squadre!Q40=0, Q40, "-")</f>
        <v>5.9</v>
      </c>
      <c r="R158" s="14">
        <f>IF(squadre!R40=0, R40, "-")</f>
        <v>5.6</v>
      </c>
      <c r="S158" s="14" t="str">
        <f>IF(squadre!S40=0, S40, "-")</f>
        <v>-</v>
      </c>
      <c r="T158" s="14">
        <f>IF(squadre!T40=0, T40, "-")</f>
        <v>6.5</v>
      </c>
      <c r="U158" s="14">
        <f>IF(squadre!U40=0, U40, "-")</f>
        <v>5.8</v>
      </c>
      <c r="V158" s="14">
        <f>IF(squadre!V40=0, V40, "-")</f>
        <v>6.3</v>
      </c>
      <c r="Y158" s="12">
        <v>38</v>
      </c>
      <c r="Z158" s="14" t="str">
        <f>IF(squadre!BC40="0v", C40, "-")</f>
        <v>-</v>
      </c>
      <c r="AA158" s="14" t="str">
        <f>IF(squadre!BD40="0v", D40, "-")</f>
        <v>-</v>
      </c>
      <c r="AB158" s="14" t="str">
        <f>IF(squadre!BE40="0v", E40, "-")</f>
        <v>-</v>
      </c>
      <c r="AC158" s="14" t="str">
        <f>IF(squadre!BF40="0v", F40, "-")</f>
        <v>-</v>
      </c>
      <c r="AD158" s="14" t="str">
        <f>IF(squadre!BG40="0v", G40, "-")</f>
        <v>-</v>
      </c>
      <c r="AE158" s="14" t="str">
        <f>IF(squadre!BH40="0v", H40, "-")</f>
        <v>-</v>
      </c>
      <c r="AF158" s="14" t="str">
        <f>IF(squadre!BI40="0v", I40, "-")</f>
        <v>-</v>
      </c>
      <c r="AG158" s="14" t="str">
        <f>IF(squadre!BJ40="0v", J40, "-")</f>
        <v>-</v>
      </c>
      <c r="AH158" s="14" t="str">
        <f>IF(squadre!BK40="0v", K40, "-")</f>
        <v>-</v>
      </c>
      <c r="AI158" s="14" t="str">
        <f>IF(squadre!BL40="0v", L40, "-")</f>
        <v>-</v>
      </c>
      <c r="AJ158" s="14" t="str">
        <f>IF(squadre!BM40="0v", M40, "-")</f>
        <v>-</v>
      </c>
      <c r="AK158" s="14" t="str">
        <f>IF(squadre!BN40="0v", N40, "-")</f>
        <v>-</v>
      </c>
      <c r="AL158" s="14" t="str">
        <f>IF(squadre!BO40="0v", O40, "-")</f>
        <v>-</v>
      </c>
      <c r="AM158" s="14" t="str">
        <f>IF(squadre!BP40="0v", P40, "-")</f>
        <v>-</v>
      </c>
      <c r="AN158" s="14" t="str">
        <f>IF(squadre!BQ40="0v", Q40, "-")</f>
        <v>-</v>
      </c>
      <c r="AO158" s="14" t="str">
        <f>IF(squadre!BR40="0v", R40, "-")</f>
        <v>-</v>
      </c>
      <c r="AP158" s="14" t="str">
        <f>IF(squadre!BS40="0v", S40, "-")</f>
        <v>-</v>
      </c>
      <c r="AQ158" s="14">
        <f>IF(squadre!BT40="0v", T40, "-")</f>
        <v>6.5</v>
      </c>
      <c r="AR158" s="14" t="str">
        <f>IF(squadre!BU40="0v", U40, "-")</f>
        <v>-</v>
      </c>
      <c r="AS158" s="14">
        <f>IF(squadre!BV40="0v", V40, "-")</f>
        <v>6.3</v>
      </c>
      <c r="AV158" s="12">
        <v>38</v>
      </c>
      <c r="AW158" s="14" t="str">
        <f>IF(squadre!BC40="0p", C40, "-")</f>
        <v>-</v>
      </c>
      <c r="AX158" s="14" t="str">
        <f>IF(squadre!BD40="0p", D40, "-")</f>
        <v>-</v>
      </c>
      <c r="AY158" s="14">
        <f>IF(squadre!BE40="0p", E40, "-")</f>
        <v>5.9</v>
      </c>
      <c r="AZ158" s="14" t="str">
        <f>IF(squadre!BF40="0p", F40, "-")</f>
        <v>-</v>
      </c>
      <c r="BA158" s="14" t="str">
        <f>IF(squadre!BG40="0p", G40, "-")</f>
        <v>-</v>
      </c>
      <c r="BB158" s="14" t="str">
        <f>IF(squadre!BH40="0p", H40, "-")</f>
        <v>-</v>
      </c>
      <c r="BC158" s="14" t="str">
        <f>IF(squadre!BI40="0p", I40, "-")</f>
        <v>-</v>
      </c>
      <c r="BD158" s="14" t="str">
        <f>IF(squadre!BJ40="0p", J40, "-")</f>
        <v>-</v>
      </c>
      <c r="BE158" s="14" t="str">
        <f>IF(squadre!BK40="0p", K40, "-")</f>
        <v>-</v>
      </c>
      <c r="BF158" s="14" t="str">
        <f>IF(squadre!BL40="0p", L40, "-")</f>
        <v>-</v>
      </c>
      <c r="BG158" s="14" t="str">
        <f>IF(squadre!BM40="0p", M40, "-")</f>
        <v>-</v>
      </c>
      <c r="BH158" s="14" t="str">
        <f>IF(squadre!BN40="0p", N40, "-")</f>
        <v>-</v>
      </c>
      <c r="BI158" s="14" t="str">
        <f>IF(squadre!BO40="0p", O40, "-")</f>
        <v>-</v>
      </c>
      <c r="BJ158" s="14" t="str">
        <f>IF(squadre!BP40="0p", P40, "-")</f>
        <v>-</v>
      </c>
      <c r="BK158" s="14" t="str">
        <f>IF(squadre!BQ40="0p", Q40, "-")</f>
        <v>-</v>
      </c>
      <c r="BL158" s="14" t="str">
        <f>IF(squadre!BR40="0p", R40, "-")</f>
        <v>-</v>
      </c>
      <c r="BM158" s="14" t="str">
        <f>IF(squadre!BS40="0p", S40, "-")</f>
        <v>-</v>
      </c>
      <c r="BN158" s="14" t="str">
        <f>IF(squadre!BT40="0p", T40, "-")</f>
        <v>-</v>
      </c>
      <c r="BO158" s="14" t="str">
        <f>IF(squadre!BU40="0p", U40, "-")</f>
        <v>-</v>
      </c>
      <c r="BP158" s="14" t="str">
        <f>IF(squadre!BV40="0p", V40, "-")</f>
        <v>-</v>
      </c>
      <c r="BS158" s="12">
        <v>38</v>
      </c>
      <c r="BT158" s="14">
        <f>IF(squadre!BC40="0s", C40, "-")</f>
        <v>5.8</v>
      </c>
      <c r="BU158" s="14">
        <f>IF(squadre!BD40="0s", D40, "-")</f>
        <v>5.9</v>
      </c>
      <c r="BV158" s="14" t="str">
        <f>IF(squadre!BE40="0s", E40, "-")</f>
        <v>-</v>
      </c>
      <c r="BW158" s="14" t="str">
        <f>IF(squadre!BF40="0s", F40, "-")</f>
        <v>-</v>
      </c>
      <c r="BX158" s="14" t="str">
        <f>IF(squadre!BG40="0s", G40, "-")</f>
        <v>-</v>
      </c>
      <c r="BY158" s="14" t="str">
        <f>IF(squadre!BH40="0s", H40, "-")</f>
        <v>-</v>
      </c>
      <c r="BZ158" s="14" t="str">
        <f>IF(squadre!BI40="0s", I40, "-")</f>
        <v>-</v>
      </c>
      <c r="CA158" s="14" t="str">
        <f>IF(squadre!BJ40="0s", J40, "-")</f>
        <v>-</v>
      </c>
      <c r="CB158" s="14">
        <f>IF(squadre!BK40="0s", K40, "-")</f>
        <v>5.7</v>
      </c>
      <c r="CC158" s="14" t="str">
        <f>IF(squadre!BL40="0s", L40, "-")</f>
        <v>-</v>
      </c>
      <c r="CD158" s="14" t="str">
        <f>IF(squadre!BM40="0s", M40, "-")</f>
        <v>-</v>
      </c>
      <c r="CE158" s="14">
        <f>IF(squadre!BN40="0s", N40, "-")</f>
        <v>5.9</v>
      </c>
      <c r="CF158" s="14" t="str">
        <f>IF(squadre!BO40="0s", O40, "-")</f>
        <v>-</v>
      </c>
      <c r="CG158" s="14" t="str">
        <f>IF(squadre!BP40="0s", P40, "-")</f>
        <v>-</v>
      </c>
      <c r="CH158" s="14">
        <f>IF(squadre!BQ40="0s", Q40, "-")</f>
        <v>5.9</v>
      </c>
      <c r="CI158" s="14">
        <f>IF(squadre!BR40="0s", R40, "-")</f>
        <v>5.6</v>
      </c>
      <c r="CJ158" s="14" t="str">
        <f>IF(squadre!BS40="0s", S40, "-")</f>
        <v>-</v>
      </c>
      <c r="CK158" s="14" t="str">
        <f>IF(squadre!BT40="0s", T40, "-")</f>
        <v>-</v>
      </c>
      <c r="CL158" s="14">
        <f>IF(squadre!BU40="0s", U40, "-")</f>
        <v>5.8</v>
      </c>
      <c r="CM158" s="14" t="str">
        <f>IF(squadre!BV40="0s", V40, "-")</f>
        <v>-</v>
      </c>
    </row>
    <row r="159" spans="2:91" x14ac:dyDescent="0.3">
      <c r="Y159" s="23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V159" s="23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S159" s="23"/>
      <c r="BT159" s="20"/>
      <c r="BU159" s="20"/>
      <c r="BV159" s="20"/>
      <c r="BW159" s="20"/>
      <c r="BX159" s="20"/>
      <c r="BY159" s="20"/>
      <c r="BZ159" s="20"/>
      <c r="CA159" s="20"/>
      <c r="CB159" s="20"/>
      <c r="CC159" s="20"/>
      <c r="CD159" s="20"/>
      <c r="CE159" s="20"/>
      <c r="CF159" s="20"/>
      <c r="CG159" s="20"/>
      <c r="CH159" s="20"/>
      <c r="CI159" s="20"/>
      <c r="CJ159" s="20"/>
      <c r="CK159" s="20"/>
      <c r="CL159" s="20"/>
      <c r="CM159" s="20"/>
    </row>
    <row r="160" spans="2:91" x14ac:dyDescent="0.3">
      <c r="C160" s="15">
        <f>SUM(C121:C158)/19</f>
        <v>5.9947368421052643</v>
      </c>
      <c r="D160" s="15">
        <f t="shared" ref="D160:V160" si="52">SUM(D121:D158)/19</f>
        <v>6.010526315789475</v>
      </c>
      <c r="E160" s="15">
        <f t="shared" si="52"/>
        <v>5.810526315789474</v>
      </c>
      <c r="F160" s="15">
        <f t="shared" si="52"/>
        <v>5.8631578947368412</v>
      </c>
      <c r="G160" s="15">
        <f t="shared" si="52"/>
        <v>5.6684210526315795</v>
      </c>
      <c r="H160" s="15">
        <f t="shared" si="52"/>
        <v>5.8842105263157904</v>
      </c>
      <c r="I160" s="15">
        <f t="shared" si="52"/>
        <v>5.8210526315789481</v>
      </c>
      <c r="J160" s="15">
        <f t="shared" si="52"/>
        <v>5.7631578947368425</v>
      </c>
      <c r="K160" s="15">
        <f t="shared" si="52"/>
        <v>5.7842105263157899</v>
      </c>
      <c r="L160" s="15">
        <f t="shared" si="52"/>
        <v>6.1052631578947345</v>
      </c>
      <c r="M160" s="15">
        <f t="shared" si="52"/>
        <v>5.905263157894737</v>
      </c>
      <c r="N160" s="15">
        <f t="shared" si="52"/>
        <v>5.9210526315789478</v>
      </c>
      <c r="O160" s="15">
        <f t="shared" si="52"/>
        <v>6.0315789473684225</v>
      </c>
      <c r="P160" s="15">
        <f t="shared" si="52"/>
        <v>5.8789473684210529</v>
      </c>
      <c r="Q160" s="15">
        <f t="shared" si="52"/>
        <v>5.7631578947368425</v>
      </c>
      <c r="R160" s="15">
        <f t="shared" si="52"/>
        <v>5.9684210526315784</v>
      </c>
      <c r="S160" s="15">
        <f t="shared" si="52"/>
        <v>5.8631578947368421</v>
      </c>
      <c r="T160" s="15">
        <f t="shared" si="52"/>
        <v>5.8157894736842097</v>
      </c>
      <c r="U160" s="15">
        <f t="shared" si="52"/>
        <v>5.9052631578947352</v>
      </c>
      <c r="V160" s="15">
        <f t="shared" si="52"/>
        <v>5.9315789473684202</v>
      </c>
      <c r="Y160" s="23"/>
      <c r="Z160" s="15">
        <f>SUM(Z121:Z158)/19</f>
        <v>1.3157894736842106</v>
      </c>
      <c r="AA160" s="15">
        <f t="shared" ref="AA160:AS160" si="53">SUM(AA121:AA158)/19</f>
        <v>1.6578947368421053</v>
      </c>
      <c r="AB160" s="15">
        <f t="shared" si="53"/>
        <v>0.99473684210526303</v>
      </c>
      <c r="AC160" s="15">
        <f t="shared" si="53"/>
        <v>0.64210526315789473</v>
      </c>
      <c r="AD160" s="15">
        <f t="shared" si="53"/>
        <v>0.66842105263157892</v>
      </c>
      <c r="AE160" s="15">
        <f t="shared" si="53"/>
        <v>1.3315789473684212</v>
      </c>
      <c r="AF160" s="15">
        <f t="shared" si="53"/>
        <v>1.0210526315789472</v>
      </c>
      <c r="AG160" s="15">
        <f t="shared" si="53"/>
        <v>0.64210526315789473</v>
      </c>
      <c r="AH160" s="15">
        <f t="shared" si="53"/>
        <v>2.2894736842105261</v>
      </c>
      <c r="AI160" s="15">
        <f t="shared" si="53"/>
        <v>3.3157894736842106</v>
      </c>
      <c r="AJ160" s="15">
        <f t="shared" si="53"/>
        <v>2.6473684210526316</v>
      </c>
      <c r="AK160" s="15">
        <f t="shared" si="53"/>
        <v>1.3157894736842106</v>
      </c>
      <c r="AL160" s="15">
        <f t="shared" si="53"/>
        <v>3.9315789473684206</v>
      </c>
      <c r="AM160" s="15">
        <f t="shared" si="53"/>
        <v>2</v>
      </c>
      <c r="AN160" s="15">
        <f t="shared" si="53"/>
        <v>0.66842105263157892</v>
      </c>
      <c r="AO160" s="15">
        <f t="shared" si="53"/>
        <v>0.33684210526315789</v>
      </c>
      <c r="AP160" s="15">
        <f t="shared" si="53"/>
        <v>1.6368421052631579</v>
      </c>
      <c r="AQ160" s="15">
        <f t="shared" si="53"/>
        <v>2.0105263157894737</v>
      </c>
      <c r="AR160" s="15">
        <f t="shared" si="53"/>
        <v>0.99473684210526303</v>
      </c>
      <c r="AS160" s="15">
        <f t="shared" si="53"/>
        <v>1.6526315789473685</v>
      </c>
      <c r="AV160" s="23"/>
      <c r="AW160" s="15">
        <f>SUM(AW121:AW158)/19</f>
        <v>2.2473684210526312</v>
      </c>
      <c r="AX160" s="15">
        <f t="shared" ref="AX160:BP160" si="54">SUM(AX121:AX158)/19</f>
        <v>2.5578947368421048</v>
      </c>
      <c r="AY160" s="15">
        <f t="shared" si="54"/>
        <v>1.5684210526315787</v>
      </c>
      <c r="AZ160" s="15">
        <f t="shared" si="54"/>
        <v>3.1789473684210527</v>
      </c>
      <c r="BA160" s="15">
        <f t="shared" si="54"/>
        <v>0.9631578947368421</v>
      </c>
      <c r="BB160" s="15">
        <f t="shared" si="54"/>
        <v>2.2210526315789476</v>
      </c>
      <c r="BC160" s="15">
        <f t="shared" si="54"/>
        <v>1.8421052631578951</v>
      </c>
      <c r="BD160" s="15">
        <f t="shared" si="54"/>
        <v>0.9526315789473685</v>
      </c>
      <c r="BE160" s="15">
        <f t="shared" si="54"/>
        <v>0.92631578947368431</v>
      </c>
      <c r="BF160" s="15">
        <f t="shared" si="54"/>
        <v>2.7894736842105261</v>
      </c>
      <c r="BG160" s="15">
        <f t="shared" si="54"/>
        <v>0.63684210526315788</v>
      </c>
      <c r="BH160" s="15">
        <f t="shared" si="54"/>
        <v>1.8842105263157893</v>
      </c>
      <c r="BI160" s="15">
        <f t="shared" si="54"/>
        <v>0.93157894736842106</v>
      </c>
      <c r="BJ160" s="15">
        <f t="shared" si="54"/>
        <v>2.1578947368421053</v>
      </c>
      <c r="BK160" s="15">
        <f t="shared" si="54"/>
        <v>0.96842105263157885</v>
      </c>
      <c r="BL160" s="15">
        <f t="shared" si="54"/>
        <v>2.1947368421052631</v>
      </c>
      <c r="BM160" s="15">
        <f t="shared" si="54"/>
        <v>1.8947368421052631</v>
      </c>
      <c r="BN160" s="15">
        <f t="shared" si="54"/>
        <v>0.94210526315789467</v>
      </c>
      <c r="BO160" s="15">
        <f t="shared" si="54"/>
        <v>2.2105263157894739</v>
      </c>
      <c r="BP160" s="15">
        <f t="shared" si="54"/>
        <v>1.9105263157894736</v>
      </c>
      <c r="BS160" s="23"/>
      <c r="BT160" s="15">
        <f>SUM(BT121:BT158)/19</f>
        <v>2.4315789473684206</v>
      </c>
      <c r="BU160" s="15">
        <f t="shared" ref="BU160:CM160" si="55">SUM(BU121:BU158)/19</f>
        <v>1.7947368421052632</v>
      </c>
      <c r="BV160" s="15">
        <f t="shared" si="55"/>
        <v>3.2473684210526308</v>
      </c>
      <c r="BW160" s="15">
        <f t="shared" si="55"/>
        <v>2.0421052631578944</v>
      </c>
      <c r="BX160" s="15">
        <f t="shared" si="55"/>
        <v>4.0368421052631591</v>
      </c>
      <c r="BY160" s="15">
        <f t="shared" si="55"/>
        <v>2.331578947368421</v>
      </c>
      <c r="BZ160" s="15">
        <f t="shared" si="55"/>
        <v>2.9578947368421051</v>
      </c>
      <c r="CA160" s="15">
        <f t="shared" si="55"/>
        <v>4.1684210526315786</v>
      </c>
      <c r="CB160" s="15">
        <f t="shared" si="55"/>
        <v>2.5684210526315794</v>
      </c>
      <c r="CC160" s="15">
        <f t="shared" si="55"/>
        <v>0</v>
      </c>
      <c r="CD160" s="15">
        <f t="shared" si="55"/>
        <v>2.6210526315789475</v>
      </c>
      <c r="CE160" s="15">
        <f t="shared" si="55"/>
        <v>2.7210526315789472</v>
      </c>
      <c r="CF160" s="15">
        <f t="shared" si="55"/>
        <v>1.168421052631579</v>
      </c>
      <c r="CG160" s="15">
        <f t="shared" si="55"/>
        <v>1.7210526315789476</v>
      </c>
      <c r="CH160" s="15">
        <f t="shared" si="55"/>
        <v>4.1263157894736846</v>
      </c>
      <c r="CI160" s="15">
        <f t="shared" si="55"/>
        <v>3.4368421052631577</v>
      </c>
      <c r="CJ160" s="15">
        <f t="shared" si="55"/>
        <v>2.3315789473684214</v>
      </c>
      <c r="CK160" s="15">
        <f t="shared" si="55"/>
        <v>2.8631578947368421</v>
      </c>
      <c r="CL160" s="15">
        <f t="shared" si="55"/>
        <v>2.7</v>
      </c>
      <c r="CM160" s="15">
        <f t="shared" si="55"/>
        <v>2.3684210526315788</v>
      </c>
    </row>
    <row r="161" spans="2:91" x14ac:dyDescent="0.3"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Y161" s="23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V161" s="23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S161" s="23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</row>
    <row r="162" spans="2:91" x14ac:dyDescent="0.3">
      <c r="B162" s="23" t="s">
        <v>25</v>
      </c>
      <c r="C162" s="8" t="s">
        <v>0</v>
      </c>
      <c r="D162" s="8" t="s">
        <v>1</v>
      </c>
      <c r="E162" s="8" t="s">
        <v>2</v>
      </c>
      <c r="F162" s="8" t="s">
        <v>3</v>
      </c>
      <c r="G162" s="8" t="s">
        <v>4</v>
      </c>
      <c r="H162" s="8" t="s">
        <v>5</v>
      </c>
      <c r="I162" s="8" t="s">
        <v>6</v>
      </c>
      <c r="J162" s="8" t="s">
        <v>7</v>
      </c>
      <c r="K162" s="8" t="s">
        <v>8</v>
      </c>
      <c r="L162" s="8" t="s">
        <v>9</v>
      </c>
      <c r="M162" s="8" t="s">
        <v>10</v>
      </c>
      <c r="N162" s="8" t="s">
        <v>11</v>
      </c>
      <c r="O162" s="8" t="s">
        <v>12</v>
      </c>
      <c r="P162" s="8" t="s">
        <v>13</v>
      </c>
      <c r="Q162" s="8" t="s">
        <v>14</v>
      </c>
      <c r="R162" s="8" t="s">
        <v>15</v>
      </c>
      <c r="S162" s="8" t="s">
        <v>16</v>
      </c>
      <c r="T162" s="8" t="s">
        <v>17</v>
      </c>
      <c r="U162" s="8" t="s">
        <v>18</v>
      </c>
      <c r="V162" s="8" t="s">
        <v>19</v>
      </c>
      <c r="Y162" s="23" t="s">
        <v>26</v>
      </c>
      <c r="Z162" s="8" t="s">
        <v>0</v>
      </c>
      <c r="AA162" s="8" t="s">
        <v>1</v>
      </c>
      <c r="AB162" s="8" t="s">
        <v>2</v>
      </c>
      <c r="AC162" s="8" t="s">
        <v>3</v>
      </c>
      <c r="AD162" s="8" t="s">
        <v>4</v>
      </c>
      <c r="AE162" s="8" t="s">
        <v>5</v>
      </c>
      <c r="AF162" s="8" t="s">
        <v>6</v>
      </c>
      <c r="AG162" s="8" t="s">
        <v>7</v>
      </c>
      <c r="AH162" s="8" t="s">
        <v>8</v>
      </c>
      <c r="AI162" s="8" t="s">
        <v>9</v>
      </c>
      <c r="AJ162" s="8" t="s">
        <v>10</v>
      </c>
      <c r="AK162" s="8" t="s">
        <v>11</v>
      </c>
      <c r="AL162" s="8" t="s">
        <v>12</v>
      </c>
      <c r="AM162" s="8" t="s">
        <v>13</v>
      </c>
      <c r="AN162" s="8" t="s">
        <v>14</v>
      </c>
      <c r="AO162" s="8" t="s">
        <v>15</v>
      </c>
      <c r="AP162" s="8" t="s">
        <v>16</v>
      </c>
      <c r="AQ162" s="8" t="s">
        <v>17</v>
      </c>
      <c r="AR162" s="8" t="s">
        <v>18</v>
      </c>
      <c r="AS162" s="8" t="s">
        <v>19</v>
      </c>
      <c r="AV162" s="23" t="s">
        <v>27</v>
      </c>
      <c r="AW162" s="8" t="s">
        <v>0</v>
      </c>
      <c r="AX162" s="8" t="s">
        <v>1</v>
      </c>
      <c r="AY162" s="8" t="s">
        <v>2</v>
      </c>
      <c r="AZ162" s="8" t="s">
        <v>3</v>
      </c>
      <c r="BA162" s="8" t="s">
        <v>4</v>
      </c>
      <c r="BB162" s="8" t="s">
        <v>5</v>
      </c>
      <c r="BC162" s="8" t="s">
        <v>6</v>
      </c>
      <c r="BD162" s="8" t="s">
        <v>7</v>
      </c>
      <c r="BE162" s="8" t="s">
        <v>8</v>
      </c>
      <c r="BF162" s="8" t="s">
        <v>9</v>
      </c>
      <c r="BG162" s="8" t="s">
        <v>10</v>
      </c>
      <c r="BH162" s="8" t="s">
        <v>11</v>
      </c>
      <c r="BI162" s="8" t="s">
        <v>12</v>
      </c>
      <c r="BJ162" s="8" t="s">
        <v>13</v>
      </c>
      <c r="BK162" s="8" t="s">
        <v>14</v>
      </c>
      <c r="BL162" s="8" t="s">
        <v>15</v>
      </c>
      <c r="BM162" s="8" t="s">
        <v>16</v>
      </c>
      <c r="BN162" s="8" t="s">
        <v>17</v>
      </c>
      <c r="BO162" s="8" t="s">
        <v>18</v>
      </c>
      <c r="BP162" s="8" t="s">
        <v>19</v>
      </c>
      <c r="BS162" s="23" t="s">
        <v>28</v>
      </c>
      <c r="BT162" s="8" t="s">
        <v>0</v>
      </c>
      <c r="BU162" s="8" t="s">
        <v>1</v>
      </c>
      <c r="BV162" s="8" t="s">
        <v>2</v>
      </c>
      <c r="BW162" s="8" t="s">
        <v>3</v>
      </c>
      <c r="BX162" s="8" t="s">
        <v>4</v>
      </c>
      <c r="BY162" s="8" t="s">
        <v>5</v>
      </c>
      <c r="BZ162" s="8" t="s">
        <v>6</v>
      </c>
      <c r="CA162" s="8" t="s">
        <v>7</v>
      </c>
      <c r="CB162" s="8" t="s">
        <v>8</v>
      </c>
      <c r="CC162" s="8" t="s">
        <v>9</v>
      </c>
      <c r="CD162" s="8" t="s">
        <v>10</v>
      </c>
      <c r="CE162" s="8" t="s">
        <v>11</v>
      </c>
      <c r="CF162" s="8" t="s">
        <v>12</v>
      </c>
      <c r="CG162" s="8" t="s">
        <v>13</v>
      </c>
      <c r="CH162" s="8" t="s">
        <v>14</v>
      </c>
      <c r="CI162" s="8" t="s">
        <v>15</v>
      </c>
      <c r="CJ162" s="8" t="s">
        <v>16</v>
      </c>
      <c r="CK162" s="8" t="s">
        <v>17</v>
      </c>
      <c r="CL162" s="8" t="s">
        <v>18</v>
      </c>
      <c r="CM162" s="8" t="s">
        <v>19</v>
      </c>
    </row>
    <row r="163" spans="2:91" x14ac:dyDescent="0.3">
      <c r="B163" s="24"/>
      <c r="C163" s="32">
        <f>C171/C$117</f>
        <v>0</v>
      </c>
      <c r="D163" s="32">
        <f t="shared" ref="D163:V163" si="56">D171/D$117</f>
        <v>0</v>
      </c>
      <c r="E163" s="32">
        <f t="shared" si="56"/>
        <v>5.2631578947368418E-2</v>
      </c>
      <c r="F163" s="32">
        <f t="shared" si="56"/>
        <v>5.2631578947368418E-2</v>
      </c>
      <c r="G163" s="32">
        <f t="shared" si="56"/>
        <v>0.26315789473684209</v>
      </c>
      <c r="H163" s="32">
        <f t="shared" si="56"/>
        <v>5.2631578947368418E-2</v>
      </c>
      <c r="I163" s="32">
        <f t="shared" si="56"/>
        <v>0</v>
      </c>
      <c r="J163" s="32">
        <f t="shared" si="56"/>
        <v>0.15789473684210525</v>
      </c>
      <c r="K163" s="32">
        <f t="shared" si="56"/>
        <v>0.15789473684210525</v>
      </c>
      <c r="L163" s="32">
        <f t="shared" si="56"/>
        <v>0</v>
      </c>
      <c r="M163" s="32">
        <f t="shared" si="56"/>
        <v>0.10526315789473684</v>
      </c>
      <c r="N163" s="32">
        <f t="shared" si="56"/>
        <v>5.2631578947368418E-2</v>
      </c>
      <c r="O163" s="32">
        <f t="shared" si="56"/>
        <v>0</v>
      </c>
      <c r="P163" s="32">
        <f t="shared" si="56"/>
        <v>0.10526315789473684</v>
      </c>
      <c r="Q163" s="32">
        <f t="shared" si="56"/>
        <v>5.2631578947368418E-2</v>
      </c>
      <c r="R163" s="32">
        <f t="shared" si="56"/>
        <v>0.15789473684210525</v>
      </c>
      <c r="S163" s="32">
        <f t="shared" si="56"/>
        <v>0.10526315789473684</v>
      </c>
      <c r="T163" s="32">
        <f t="shared" si="56"/>
        <v>0.21052631578947367</v>
      </c>
      <c r="U163" s="32">
        <f t="shared" si="56"/>
        <v>0</v>
      </c>
      <c r="V163" s="32">
        <f t="shared" si="56"/>
        <v>0</v>
      </c>
      <c r="Y163" s="24"/>
      <c r="Z163" s="32">
        <f>Z171/Z$117</f>
        <v>0</v>
      </c>
      <c r="AA163" s="32">
        <f t="shared" ref="AA163:AS163" si="57">AA171/AA$117</f>
        <v>0</v>
      </c>
      <c r="AB163" s="32">
        <f t="shared" si="57"/>
        <v>0</v>
      </c>
      <c r="AC163" s="32">
        <f t="shared" si="57"/>
        <v>0</v>
      </c>
      <c r="AD163" s="32">
        <f t="shared" si="57"/>
        <v>0</v>
      </c>
      <c r="AE163" s="32">
        <f t="shared" si="57"/>
        <v>0</v>
      </c>
      <c r="AF163" s="32">
        <f t="shared" si="57"/>
        <v>0</v>
      </c>
      <c r="AG163" s="32">
        <f t="shared" si="57"/>
        <v>0</v>
      </c>
      <c r="AH163" s="32">
        <f t="shared" si="57"/>
        <v>0</v>
      </c>
      <c r="AI163" s="32">
        <f t="shared" si="57"/>
        <v>0</v>
      </c>
      <c r="AJ163" s="32">
        <f t="shared" si="57"/>
        <v>0</v>
      </c>
      <c r="AK163" s="32">
        <f t="shared" si="57"/>
        <v>0</v>
      </c>
      <c r="AL163" s="32">
        <f t="shared" si="57"/>
        <v>0</v>
      </c>
      <c r="AM163" s="32">
        <f t="shared" si="57"/>
        <v>0</v>
      </c>
      <c r="AN163" s="32">
        <f t="shared" si="57"/>
        <v>0</v>
      </c>
      <c r="AO163" s="32">
        <f t="shared" si="57"/>
        <v>0</v>
      </c>
      <c r="AP163" s="32">
        <f t="shared" si="57"/>
        <v>0</v>
      </c>
      <c r="AQ163" s="32">
        <f t="shared" si="57"/>
        <v>0</v>
      </c>
      <c r="AR163" s="32">
        <f t="shared" si="57"/>
        <v>0</v>
      </c>
      <c r="AS163" s="32">
        <f t="shared" si="57"/>
        <v>0</v>
      </c>
      <c r="AV163" s="24"/>
      <c r="AW163" s="32">
        <f>AW171/AW$117</f>
        <v>0</v>
      </c>
      <c r="AX163" s="32">
        <f t="shared" ref="AX163:BP163" si="58">AX171/AX$117</f>
        <v>0</v>
      </c>
      <c r="AY163" s="32">
        <f t="shared" si="58"/>
        <v>0</v>
      </c>
      <c r="AZ163" s="32">
        <f t="shared" si="58"/>
        <v>0</v>
      </c>
      <c r="BA163" s="32">
        <f t="shared" si="58"/>
        <v>0</v>
      </c>
      <c r="BB163" s="32">
        <f t="shared" si="58"/>
        <v>0</v>
      </c>
      <c r="BC163" s="32">
        <f t="shared" si="58"/>
        <v>0</v>
      </c>
      <c r="BD163" s="32">
        <f t="shared" si="58"/>
        <v>0</v>
      </c>
      <c r="BE163" s="32">
        <f t="shared" si="58"/>
        <v>0</v>
      </c>
      <c r="BF163" s="32">
        <f t="shared" si="58"/>
        <v>0</v>
      </c>
      <c r="BG163" s="32">
        <f t="shared" si="58"/>
        <v>0</v>
      </c>
      <c r="BH163" s="32">
        <f t="shared" si="58"/>
        <v>0</v>
      </c>
      <c r="BI163" s="32">
        <f t="shared" si="58"/>
        <v>0</v>
      </c>
      <c r="BJ163" s="32">
        <f t="shared" si="58"/>
        <v>0</v>
      </c>
      <c r="BK163" s="32">
        <f t="shared" si="58"/>
        <v>0</v>
      </c>
      <c r="BL163" s="32">
        <f t="shared" si="58"/>
        <v>0</v>
      </c>
      <c r="BM163" s="32">
        <f t="shared" si="58"/>
        <v>0</v>
      </c>
      <c r="BN163" s="32">
        <f t="shared" si="58"/>
        <v>0</v>
      </c>
      <c r="BO163" s="32">
        <f t="shared" si="58"/>
        <v>0</v>
      </c>
      <c r="BP163" s="32">
        <f t="shared" si="58"/>
        <v>0</v>
      </c>
      <c r="BS163" s="24"/>
      <c r="BT163" s="32">
        <f>BT171/BT$117</f>
        <v>0</v>
      </c>
      <c r="BU163" s="32">
        <f t="shared" ref="BU163:CM163" si="59">BU171/BU$117</f>
        <v>0</v>
      </c>
      <c r="BV163" s="32">
        <f t="shared" si="59"/>
        <v>0.25</v>
      </c>
      <c r="BW163" s="32">
        <f t="shared" si="59"/>
        <v>0.2</v>
      </c>
      <c r="BX163" s="32">
        <f t="shared" si="59"/>
        <v>0.5</v>
      </c>
      <c r="BY163" s="32">
        <f t="shared" si="59"/>
        <v>0.2</v>
      </c>
      <c r="BZ163" s="32">
        <f t="shared" si="59"/>
        <v>0</v>
      </c>
      <c r="CA163" s="32">
        <f t="shared" si="59"/>
        <v>0.75</v>
      </c>
      <c r="CB163" s="32">
        <f t="shared" si="59"/>
        <v>0.6</v>
      </c>
      <c r="CC163" s="32" t="e">
        <f t="shared" si="59"/>
        <v>#DIV/0!</v>
      </c>
      <c r="CD163" s="32">
        <f t="shared" si="59"/>
        <v>0.66666666666666663</v>
      </c>
      <c r="CE163" s="32">
        <f t="shared" si="59"/>
        <v>0.1111111111111111</v>
      </c>
      <c r="CF163" s="32">
        <f t="shared" si="59"/>
        <v>0</v>
      </c>
      <c r="CG163" s="32">
        <f t="shared" si="59"/>
        <v>0.66666666666666663</v>
      </c>
      <c r="CH163" s="32">
        <f t="shared" si="59"/>
        <v>0.16666666666666666</v>
      </c>
      <c r="CI163" s="32">
        <f t="shared" si="59"/>
        <v>0.5</v>
      </c>
      <c r="CJ163" s="32">
        <f t="shared" si="59"/>
        <v>0.5</v>
      </c>
      <c r="CK163" s="32">
        <f t="shared" si="59"/>
        <v>1</v>
      </c>
      <c r="CL163" s="32">
        <f t="shared" si="59"/>
        <v>0</v>
      </c>
      <c r="CM163" s="32">
        <f t="shared" si="59"/>
        <v>0</v>
      </c>
    </row>
    <row r="164" spans="2:91" x14ac:dyDescent="0.3">
      <c r="B164" s="25"/>
      <c r="C164" s="16">
        <f t="shared" ref="C164:V167" si="60">C172/C$117</f>
        <v>0.15789473684210525</v>
      </c>
      <c r="D164" s="16">
        <f t="shared" si="60"/>
        <v>0.21052631578947367</v>
      </c>
      <c r="E164" s="16">
        <f t="shared" si="60"/>
        <v>0.36842105263157893</v>
      </c>
      <c r="F164" s="16">
        <f t="shared" si="60"/>
        <v>0.36842105263157893</v>
      </c>
      <c r="G164" s="16">
        <f t="shared" si="60"/>
        <v>0.36842105263157893</v>
      </c>
      <c r="H164" s="16">
        <f t="shared" si="60"/>
        <v>0.31578947368421051</v>
      </c>
      <c r="I164" s="16">
        <f t="shared" si="60"/>
        <v>0.47368421052631576</v>
      </c>
      <c r="J164" s="16">
        <f t="shared" si="60"/>
        <v>0.36842105263157893</v>
      </c>
      <c r="K164" s="16">
        <f t="shared" si="60"/>
        <v>0.36842105263157893</v>
      </c>
      <c r="L164" s="16">
        <f t="shared" si="60"/>
        <v>0.10526315789473684</v>
      </c>
      <c r="M164" s="16">
        <f t="shared" si="60"/>
        <v>0.21052631578947367</v>
      </c>
      <c r="N164" s="16">
        <f t="shared" si="60"/>
        <v>0.15789473684210525</v>
      </c>
      <c r="O164" s="16">
        <f t="shared" si="60"/>
        <v>0.21052631578947367</v>
      </c>
      <c r="P164" s="16">
        <f t="shared" si="60"/>
        <v>0.21052631578947367</v>
      </c>
      <c r="Q164" s="16">
        <f t="shared" si="60"/>
        <v>0.47368421052631576</v>
      </c>
      <c r="R164" s="16">
        <f t="shared" si="60"/>
        <v>0.42105263157894735</v>
      </c>
      <c r="S164" s="16">
        <f t="shared" si="60"/>
        <v>0.21052631578947367</v>
      </c>
      <c r="T164" s="16">
        <f t="shared" si="60"/>
        <v>0.21052631578947367</v>
      </c>
      <c r="U164" s="16">
        <f t="shared" si="60"/>
        <v>0.31578947368421051</v>
      </c>
      <c r="V164" s="16">
        <f t="shared" si="60"/>
        <v>0.31578947368421051</v>
      </c>
      <c r="Y164" s="25"/>
      <c r="Z164" s="16">
        <f t="shared" ref="Z164:AS167" si="61">Z172/Z$117</f>
        <v>0</v>
      </c>
      <c r="AA164" s="16">
        <f t="shared" si="61"/>
        <v>0</v>
      </c>
      <c r="AB164" s="16">
        <f t="shared" si="61"/>
        <v>0</v>
      </c>
      <c r="AC164" s="16">
        <f t="shared" si="61"/>
        <v>0</v>
      </c>
      <c r="AD164" s="16">
        <f t="shared" si="61"/>
        <v>0</v>
      </c>
      <c r="AE164" s="16">
        <f t="shared" si="61"/>
        <v>0</v>
      </c>
      <c r="AF164" s="16">
        <f t="shared" si="61"/>
        <v>0</v>
      </c>
      <c r="AG164" s="16">
        <f t="shared" si="61"/>
        <v>0</v>
      </c>
      <c r="AH164" s="16">
        <f t="shared" si="61"/>
        <v>0</v>
      </c>
      <c r="AI164" s="16">
        <f t="shared" si="61"/>
        <v>0</v>
      </c>
      <c r="AJ164" s="16">
        <f t="shared" si="61"/>
        <v>0</v>
      </c>
      <c r="AK164" s="16">
        <f t="shared" si="61"/>
        <v>0</v>
      </c>
      <c r="AL164" s="16">
        <f t="shared" si="61"/>
        <v>0</v>
      </c>
      <c r="AM164" s="16">
        <f t="shared" si="61"/>
        <v>0</v>
      </c>
      <c r="AN164" s="16">
        <f t="shared" si="61"/>
        <v>0</v>
      </c>
      <c r="AO164" s="16">
        <f t="shared" si="61"/>
        <v>0</v>
      </c>
      <c r="AP164" s="16">
        <f t="shared" si="61"/>
        <v>0</v>
      </c>
      <c r="AQ164" s="16">
        <f t="shared" si="61"/>
        <v>0</v>
      </c>
      <c r="AR164" s="16">
        <f t="shared" si="61"/>
        <v>0</v>
      </c>
      <c r="AS164" s="16">
        <f t="shared" si="61"/>
        <v>0</v>
      </c>
      <c r="AV164" s="25"/>
      <c r="AW164" s="16">
        <f t="shared" ref="AW164:BP167" si="62">AW172/AW$117</f>
        <v>0</v>
      </c>
      <c r="AX164" s="16">
        <f t="shared" si="62"/>
        <v>0</v>
      </c>
      <c r="AY164" s="16">
        <f t="shared" si="62"/>
        <v>0.125</v>
      </c>
      <c r="AZ164" s="16">
        <f t="shared" si="62"/>
        <v>0.4</v>
      </c>
      <c r="BA164" s="16">
        <f t="shared" si="62"/>
        <v>0</v>
      </c>
      <c r="BB164" s="16">
        <f t="shared" si="62"/>
        <v>0.16666666666666666</v>
      </c>
      <c r="BC164" s="16">
        <f t="shared" si="62"/>
        <v>0.2857142857142857</v>
      </c>
      <c r="BD164" s="16">
        <f t="shared" si="62"/>
        <v>0</v>
      </c>
      <c r="BE164" s="16">
        <f t="shared" si="62"/>
        <v>0.25</v>
      </c>
      <c r="BF164" s="16">
        <f t="shared" si="62"/>
        <v>0.33333333333333331</v>
      </c>
      <c r="BG164" s="16">
        <f t="shared" si="62"/>
        <v>0</v>
      </c>
      <c r="BH164" s="16">
        <f t="shared" si="62"/>
        <v>0</v>
      </c>
      <c r="BI164" s="16">
        <f t="shared" si="62"/>
        <v>0.2</v>
      </c>
      <c r="BJ164" s="16">
        <f t="shared" si="62"/>
        <v>0.16666666666666666</v>
      </c>
      <c r="BK164" s="16">
        <f t="shared" si="62"/>
        <v>0</v>
      </c>
      <c r="BL164" s="16">
        <f t="shared" si="62"/>
        <v>0.66666666666666663</v>
      </c>
      <c r="BM164" s="16">
        <f t="shared" si="62"/>
        <v>0</v>
      </c>
      <c r="BN164" s="16">
        <f t="shared" si="62"/>
        <v>0</v>
      </c>
      <c r="BO164" s="16">
        <f t="shared" si="62"/>
        <v>0</v>
      </c>
      <c r="BP164" s="16">
        <f t="shared" si="62"/>
        <v>0</v>
      </c>
      <c r="BS164" s="25"/>
      <c r="BT164" s="16">
        <f t="shared" ref="BT164:CM167" si="63">BT172/BT$117</f>
        <v>0.75</v>
      </c>
      <c r="BU164" s="16">
        <f t="shared" si="63"/>
        <v>0.5714285714285714</v>
      </c>
      <c r="BV164" s="16">
        <f t="shared" si="63"/>
        <v>1.5</v>
      </c>
      <c r="BW164" s="16">
        <f t="shared" si="63"/>
        <v>1</v>
      </c>
      <c r="BX164" s="16">
        <f t="shared" si="63"/>
        <v>0.7</v>
      </c>
      <c r="BY164" s="16">
        <f t="shared" si="63"/>
        <v>1</v>
      </c>
      <c r="BZ164" s="16">
        <f t="shared" si="63"/>
        <v>1.75</v>
      </c>
      <c r="CA164" s="16">
        <f t="shared" si="63"/>
        <v>1.75</v>
      </c>
      <c r="CB164" s="16">
        <f t="shared" si="63"/>
        <v>1.2</v>
      </c>
      <c r="CC164" s="16" t="e">
        <f t="shared" si="63"/>
        <v>#DIV/0!</v>
      </c>
      <c r="CD164" s="16">
        <f t="shared" si="63"/>
        <v>1.3333333333333333</v>
      </c>
      <c r="CE164" s="16">
        <f t="shared" si="63"/>
        <v>0.33333333333333331</v>
      </c>
      <c r="CF164" s="16">
        <f t="shared" si="63"/>
        <v>1.5</v>
      </c>
      <c r="CG164" s="16">
        <f t="shared" si="63"/>
        <v>1</v>
      </c>
      <c r="CH164" s="16">
        <f t="shared" si="63"/>
        <v>1.5</v>
      </c>
      <c r="CI164" s="16">
        <f t="shared" si="63"/>
        <v>1</v>
      </c>
      <c r="CJ164" s="16">
        <f t="shared" si="63"/>
        <v>1</v>
      </c>
      <c r="CK164" s="16">
        <f t="shared" si="63"/>
        <v>1</v>
      </c>
      <c r="CL164" s="16">
        <f t="shared" si="63"/>
        <v>0.8571428571428571</v>
      </c>
      <c r="CM164" s="16">
        <f t="shared" si="63"/>
        <v>3</v>
      </c>
    </row>
    <row r="165" spans="2:91" x14ac:dyDescent="0.3">
      <c r="B165" s="26"/>
      <c r="C165" s="16">
        <f t="shared" si="60"/>
        <v>0.52631578947368418</v>
      </c>
      <c r="D165" s="16">
        <f t="shared" si="60"/>
        <v>0.52631578947368418</v>
      </c>
      <c r="E165" s="16">
        <f t="shared" si="60"/>
        <v>0.36842105263157893</v>
      </c>
      <c r="F165" s="16">
        <f t="shared" si="60"/>
        <v>0.21052631578947367</v>
      </c>
      <c r="G165" s="16">
        <f t="shared" si="60"/>
        <v>0.21052631578947367</v>
      </c>
      <c r="H165" s="16">
        <f t="shared" si="60"/>
        <v>0.31578947368421051</v>
      </c>
      <c r="I165" s="16">
        <f t="shared" si="60"/>
        <v>0.26315789473684209</v>
      </c>
      <c r="J165" s="16">
        <f t="shared" si="60"/>
        <v>0.42105263157894735</v>
      </c>
      <c r="K165" s="16">
        <f t="shared" si="60"/>
        <v>0.26315789473684209</v>
      </c>
      <c r="L165" s="16">
        <f t="shared" si="60"/>
        <v>0.47368421052631576</v>
      </c>
      <c r="M165" s="16">
        <f t="shared" si="60"/>
        <v>0.36842105263157893</v>
      </c>
      <c r="N165" s="16">
        <f t="shared" si="60"/>
        <v>0.52631578947368418</v>
      </c>
      <c r="O165" s="16">
        <f t="shared" si="60"/>
        <v>0.47368421052631576</v>
      </c>
      <c r="P165" s="16">
        <f t="shared" si="60"/>
        <v>0.47368421052631576</v>
      </c>
      <c r="Q165" s="16">
        <f t="shared" si="60"/>
        <v>0.31578947368421051</v>
      </c>
      <c r="R165" s="16">
        <f t="shared" si="60"/>
        <v>0.21052631578947367</v>
      </c>
      <c r="S165" s="16">
        <f t="shared" si="60"/>
        <v>0.42105263157894735</v>
      </c>
      <c r="T165" s="16">
        <f t="shared" si="60"/>
        <v>0.31578947368421051</v>
      </c>
      <c r="U165" s="16">
        <f t="shared" si="60"/>
        <v>0.57894736842105265</v>
      </c>
      <c r="V165" s="16">
        <f t="shared" si="60"/>
        <v>0.31578947368421051</v>
      </c>
      <c r="Y165" s="26"/>
      <c r="Z165" s="16">
        <f t="shared" si="61"/>
        <v>0.1111111111111111</v>
      </c>
      <c r="AA165" s="16">
        <f t="shared" si="61"/>
        <v>0.25</v>
      </c>
      <c r="AB165" s="16">
        <f t="shared" si="61"/>
        <v>0</v>
      </c>
      <c r="AC165" s="16">
        <f t="shared" si="61"/>
        <v>0.1111111111111111</v>
      </c>
      <c r="AD165" s="16">
        <f t="shared" si="61"/>
        <v>0</v>
      </c>
      <c r="AE165" s="16">
        <f t="shared" si="61"/>
        <v>0</v>
      </c>
      <c r="AF165" s="16">
        <f t="shared" si="61"/>
        <v>0</v>
      </c>
      <c r="AG165" s="16">
        <f t="shared" si="61"/>
        <v>0.22222222222222221</v>
      </c>
      <c r="AH165" s="16">
        <f t="shared" si="61"/>
        <v>0.3</v>
      </c>
      <c r="AI165" s="16">
        <f t="shared" si="61"/>
        <v>0.23076923076923078</v>
      </c>
      <c r="AJ165" s="16">
        <f t="shared" si="61"/>
        <v>0.2</v>
      </c>
      <c r="AK165" s="16">
        <f t="shared" si="61"/>
        <v>0.25</v>
      </c>
      <c r="AL165" s="16">
        <f t="shared" si="61"/>
        <v>0.5</v>
      </c>
      <c r="AM165" s="16">
        <f t="shared" si="61"/>
        <v>0.2</v>
      </c>
      <c r="AN165" s="16">
        <f t="shared" si="61"/>
        <v>0</v>
      </c>
      <c r="AO165" s="16">
        <f t="shared" si="61"/>
        <v>0</v>
      </c>
      <c r="AP165" s="16">
        <f t="shared" si="61"/>
        <v>0.2</v>
      </c>
      <c r="AQ165" s="16">
        <f t="shared" si="61"/>
        <v>0.1</v>
      </c>
      <c r="AR165" s="16">
        <f t="shared" si="61"/>
        <v>0.125</v>
      </c>
      <c r="AS165" s="16">
        <f t="shared" si="61"/>
        <v>0</v>
      </c>
      <c r="AV165" s="26"/>
      <c r="AW165" s="16">
        <f t="shared" si="62"/>
        <v>0.66666666666666663</v>
      </c>
      <c r="AX165" s="16">
        <f t="shared" si="62"/>
        <v>1.5</v>
      </c>
      <c r="AY165" s="16">
        <f t="shared" si="62"/>
        <v>0.375</v>
      </c>
      <c r="AZ165" s="16">
        <f t="shared" si="62"/>
        <v>0.4</v>
      </c>
      <c r="BA165" s="16">
        <f t="shared" si="62"/>
        <v>0.2857142857142857</v>
      </c>
      <c r="BB165" s="16">
        <f t="shared" si="62"/>
        <v>0.66666666666666663</v>
      </c>
      <c r="BC165" s="16">
        <f t="shared" si="62"/>
        <v>0.42857142857142855</v>
      </c>
      <c r="BD165" s="16">
        <f t="shared" si="62"/>
        <v>0.5</v>
      </c>
      <c r="BE165" s="16">
        <f t="shared" si="62"/>
        <v>0.5</v>
      </c>
      <c r="BF165" s="16">
        <f t="shared" si="62"/>
        <v>1</v>
      </c>
      <c r="BG165" s="16">
        <f t="shared" si="62"/>
        <v>0.33333333333333331</v>
      </c>
      <c r="BH165" s="16">
        <f t="shared" si="62"/>
        <v>0.83333333333333337</v>
      </c>
      <c r="BI165" s="16">
        <f t="shared" si="62"/>
        <v>0.4</v>
      </c>
      <c r="BJ165" s="16">
        <f t="shared" si="62"/>
        <v>1</v>
      </c>
      <c r="BK165" s="16">
        <f t="shared" si="62"/>
        <v>0.25</v>
      </c>
      <c r="BL165" s="16">
        <f t="shared" si="62"/>
        <v>1</v>
      </c>
      <c r="BM165" s="16">
        <f t="shared" si="62"/>
        <v>0.8</v>
      </c>
      <c r="BN165" s="16">
        <f t="shared" si="62"/>
        <v>0.6</v>
      </c>
      <c r="BO165" s="16">
        <f t="shared" si="62"/>
        <v>1.75</v>
      </c>
      <c r="BP165" s="16">
        <f t="shared" si="62"/>
        <v>1</v>
      </c>
      <c r="BS165" s="26"/>
      <c r="BT165" s="16">
        <f t="shared" si="63"/>
        <v>1.25</v>
      </c>
      <c r="BU165" s="16">
        <f t="shared" si="63"/>
        <v>0.2857142857142857</v>
      </c>
      <c r="BV165" s="16">
        <f t="shared" si="63"/>
        <v>1</v>
      </c>
      <c r="BW165" s="16">
        <f t="shared" si="63"/>
        <v>0.2</v>
      </c>
      <c r="BX165" s="16">
        <f t="shared" si="63"/>
        <v>0.2</v>
      </c>
      <c r="BY165" s="16">
        <f t="shared" si="63"/>
        <v>0.4</v>
      </c>
      <c r="BZ165" s="16">
        <f t="shared" si="63"/>
        <v>0.5</v>
      </c>
      <c r="CA165" s="16">
        <f t="shared" si="63"/>
        <v>0.75</v>
      </c>
      <c r="CB165" s="16">
        <f t="shared" si="63"/>
        <v>0</v>
      </c>
      <c r="CC165" s="16" t="e">
        <f t="shared" si="63"/>
        <v>#DIV/0!</v>
      </c>
      <c r="CD165" s="16">
        <f t="shared" si="63"/>
        <v>1</v>
      </c>
      <c r="CE165" s="16">
        <f t="shared" si="63"/>
        <v>0.44444444444444442</v>
      </c>
      <c r="CF165" s="16">
        <f t="shared" si="63"/>
        <v>0.5</v>
      </c>
      <c r="CG165" s="16">
        <f t="shared" si="63"/>
        <v>0.33333333333333331</v>
      </c>
      <c r="CH165" s="16">
        <f t="shared" si="63"/>
        <v>0.66666666666666663</v>
      </c>
      <c r="CI165" s="16">
        <f t="shared" si="63"/>
        <v>0.16666666666666666</v>
      </c>
      <c r="CJ165" s="16">
        <f t="shared" si="63"/>
        <v>0.5</v>
      </c>
      <c r="CK165" s="16">
        <f t="shared" si="63"/>
        <v>0.5</v>
      </c>
      <c r="CL165" s="16">
        <f t="shared" si="63"/>
        <v>0.42857142857142855</v>
      </c>
      <c r="CM165" s="16">
        <f t="shared" si="63"/>
        <v>1</v>
      </c>
    </row>
    <row r="166" spans="2:91" x14ac:dyDescent="0.3">
      <c r="B166" s="27"/>
      <c r="C166" s="16">
        <f t="shared" si="60"/>
        <v>0.31578947368421051</v>
      </c>
      <c r="D166" s="16">
        <f t="shared" si="60"/>
        <v>0.21052631578947367</v>
      </c>
      <c r="E166" s="16">
        <f t="shared" si="60"/>
        <v>0.21052631578947367</v>
      </c>
      <c r="F166" s="16">
        <f t="shared" si="60"/>
        <v>0.36842105263157893</v>
      </c>
      <c r="G166" s="16">
        <f t="shared" si="60"/>
        <v>0.15789473684210525</v>
      </c>
      <c r="H166" s="16">
        <f t="shared" si="60"/>
        <v>0.31578947368421051</v>
      </c>
      <c r="I166" s="16">
        <f t="shared" si="60"/>
        <v>0.15789473684210525</v>
      </c>
      <c r="J166" s="16">
        <f t="shared" si="60"/>
        <v>5.2631578947368418E-2</v>
      </c>
      <c r="K166" s="16">
        <f t="shared" si="60"/>
        <v>0.21052631578947367</v>
      </c>
      <c r="L166" s="16">
        <f t="shared" si="60"/>
        <v>0.31578947368421051</v>
      </c>
      <c r="M166" s="16">
        <f t="shared" si="60"/>
        <v>0.31578947368421051</v>
      </c>
      <c r="N166" s="16">
        <f t="shared" si="60"/>
        <v>0.26315789473684209</v>
      </c>
      <c r="O166" s="16">
        <f t="shared" si="60"/>
        <v>0.26315789473684209</v>
      </c>
      <c r="P166" s="16">
        <f t="shared" si="60"/>
        <v>0.15789473684210525</v>
      </c>
      <c r="Q166" s="16">
        <f t="shared" si="60"/>
        <v>0.15789473684210525</v>
      </c>
      <c r="R166" s="16">
        <f t="shared" si="60"/>
        <v>0.15789473684210525</v>
      </c>
      <c r="S166" s="16">
        <f t="shared" si="60"/>
        <v>0.26315789473684209</v>
      </c>
      <c r="T166" s="16">
        <f t="shared" si="60"/>
        <v>0.26315789473684209</v>
      </c>
      <c r="U166" s="16">
        <f t="shared" si="60"/>
        <v>5.2631578947368418E-2</v>
      </c>
      <c r="V166" s="16">
        <f t="shared" si="60"/>
        <v>0.36842105263157893</v>
      </c>
      <c r="Y166" s="27"/>
      <c r="Z166" s="16">
        <f t="shared" si="61"/>
        <v>0.33333333333333331</v>
      </c>
      <c r="AA166" s="16">
        <f t="shared" si="61"/>
        <v>0.25</v>
      </c>
      <c r="AB166" s="16">
        <f t="shared" si="61"/>
        <v>0.42857142857142855</v>
      </c>
      <c r="AC166" s="16">
        <f t="shared" si="61"/>
        <v>0.1111111111111111</v>
      </c>
      <c r="AD166" s="16">
        <f t="shared" si="61"/>
        <v>1</v>
      </c>
      <c r="AE166" s="16">
        <f t="shared" si="61"/>
        <v>0.5</v>
      </c>
      <c r="AF166" s="16">
        <f t="shared" si="61"/>
        <v>0.125</v>
      </c>
      <c r="AG166" s="16">
        <f t="shared" si="61"/>
        <v>0</v>
      </c>
      <c r="AH166" s="16">
        <f t="shared" si="61"/>
        <v>0.4</v>
      </c>
      <c r="AI166" s="16">
        <f t="shared" si="61"/>
        <v>0.38461538461538464</v>
      </c>
      <c r="AJ166" s="16">
        <f t="shared" si="61"/>
        <v>0.6</v>
      </c>
      <c r="AK166" s="16">
        <f t="shared" si="61"/>
        <v>0.75</v>
      </c>
      <c r="AL166" s="16">
        <f t="shared" si="61"/>
        <v>0.41666666666666669</v>
      </c>
      <c r="AM166" s="16">
        <f t="shared" si="61"/>
        <v>0.3</v>
      </c>
      <c r="AN166" s="16">
        <f t="shared" si="61"/>
        <v>0.4</v>
      </c>
      <c r="AO166" s="16">
        <f t="shared" si="61"/>
        <v>0.1</v>
      </c>
      <c r="AP166" s="16">
        <f t="shared" si="61"/>
        <v>0.3</v>
      </c>
      <c r="AQ166" s="16">
        <f t="shared" si="61"/>
        <v>0.5</v>
      </c>
      <c r="AR166" s="16">
        <f t="shared" si="61"/>
        <v>0.125</v>
      </c>
      <c r="AS166" s="16">
        <f t="shared" si="61"/>
        <v>0.38461538461538464</v>
      </c>
      <c r="AV166" s="27"/>
      <c r="AW166" s="16">
        <f t="shared" si="62"/>
        <v>0.5</v>
      </c>
      <c r="AX166" s="16">
        <f t="shared" si="62"/>
        <v>0.5</v>
      </c>
      <c r="AY166" s="16">
        <f t="shared" si="62"/>
        <v>0.125</v>
      </c>
      <c r="AZ166" s="16">
        <f t="shared" si="62"/>
        <v>1.2</v>
      </c>
      <c r="BA166" s="16">
        <f t="shared" si="62"/>
        <v>0.14285714285714285</v>
      </c>
      <c r="BB166" s="16">
        <f t="shared" si="62"/>
        <v>0.33333333333333331</v>
      </c>
      <c r="BC166" s="16">
        <f t="shared" si="62"/>
        <v>0.14285714285714285</v>
      </c>
      <c r="BD166" s="16">
        <f t="shared" si="62"/>
        <v>0</v>
      </c>
      <c r="BE166" s="16">
        <f t="shared" si="62"/>
        <v>0</v>
      </c>
      <c r="BF166" s="16">
        <f t="shared" si="62"/>
        <v>0.16666666666666666</v>
      </c>
      <c r="BG166" s="16">
        <f t="shared" si="62"/>
        <v>0</v>
      </c>
      <c r="BH166" s="16">
        <f t="shared" si="62"/>
        <v>0.16666666666666666</v>
      </c>
      <c r="BI166" s="16">
        <f t="shared" si="62"/>
        <v>0</v>
      </c>
      <c r="BJ166" s="16">
        <f t="shared" si="62"/>
        <v>0</v>
      </c>
      <c r="BK166" s="16">
        <f t="shared" si="62"/>
        <v>0.125</v>
      </c>
      <c r="BL166" s="16">
        <f t="shared" si="62"/>
        <v>0.66666666666666663</v>
      </c>
      <c r="BM166" s="16">
        <f t="shared" si="62"/>
        <v>0.4</v>
      </c>
      <c r="BN166" s="16">
        <f t="shared" si="62"/>
        <v>0</v>
      </c>
      <c r="BO166" s="16">
        <f t="shared" si="62"/>
        <v>0</v>
      </c>
      <c r="BP166" s="16">
        <f t="shared" si="62"/>
        <v>0.5</v>
      </c>
      <c r="BS166" s="27"/>
      <c r="BT166" s="16">
        <f t="shared" si="63"/>
        <v>0</v>
      </c>
      <c r="BU166" s="16">
        <f t="shared" si="63"/>
        <v>0</v>
      </c>
      <c r="BV166" s="16">
        <f t="shared" si="63"/>
        <v>0</v>
      </c>
      <c r="BW166" s="16">
        <f t="shared" si="63"/>
        <v>0</v>
      </c>
      <c r="BX166" s="16">
        <f t="shared" si="63"/>
        <v>0</v>
      </c>
      <c r="BY166" s="16">
        <f t="shared" si="63"/>
        <v>0</v>
      </c>
      <c r="BZ166" s="16">
        <f t="shared" si="63"/>
        <v>0.25</v>
      </c>
      <c r="CA166" s="16">
        <f t="shared" si="63"/>
        <v>0.25</v>
      </c>
      <c r="CB166" s="16">
        <f t="shared" si="63"/>
        <v>0</v>
      </c>
      <c r="CC166" s="16" t="e">
        <f t="shared" si="63"/>
        <v>#DIV/0!</v>
      </c>
      <c r="CD166" s="16">
        <f t="shared" si="63"/>
        <v>0</v>
      </c>
      <c r="CE166" s="16">
        <f t="shared" si="63"/>
        <v>0.1111111111111111</v>
      </c>
      <c r="CF166" s="16">
        <f t="shared" si="63"/>
        <v>0</v>
      </c>
      <c r="CG166" s="16">
        <f t="shared" si="63"/>
        <v>0</v>
      </c>
      <c r="CH166" s="16">
        <f t="shared" si="63"/>
        <v>0</v>
      </c>
      <c r="CI166" s="16">
        <f t="shared" si="63"/>
        <v>0</v>
      </c>
      <c r="CJ166" s="16">
        <f t="shared" si="63"/>
        <v>0</v>
      </c>
      <c r="CK166" s="16">
        <f t="shared" si="63"/>
        <v>0</v>
      </c>
      <c r="CL166" s="16">
        <f t="shared" si="63"/>
        <v>0</v>
      </c>
      <c r="CM166" s="16">
        <f t="shared" si="63"/>
        <v>0</v>
      </c>
    </row>
    <row r="167" spans="2:91" x14ac:dyDescent="0.3">
      <c r="B167" s="28"/>
      <c r="C167" s="16">
        <f t="shared" si="60"/>
        <v>0</v>
      </c>
      <c r="D167" s="16">
        <f t="shared" si="60"/>
        <v>5.2631578947368418E-2</v>
      </c>
      <c r="E167" s="16">
        <f t="shared" si="60"/>
        <v>0</v>
      </c>
      <c r="F167" s="16">
        <f t="shared" si="60"/>
        <v>0</v>
      </c>
      <c r="G167" s="16">
        <f t="shared" si="60"/>
        <v>0</v>
      </c>
      <c r="H167" s="16">
        <f t="shared" si="60"/>
        <v>0</v>
      </c>
      <c r="I167" s="16">
        <f t="shared" si="60"/>
        <v>0.10526315789473684</v>
      </c>
      <c r="J167" s="16">
        <f t="shared" si="60"/>
        <v>0</v>
      </c>
      <c r="K167" s="16">
        <f t="shared" si="60"/>
        <v>0</v>
      </c>
      <c r="L167" s="16">
        <f t="shared" si="60"/>
        <v>0.10526315789473684</v>
      </c>
      <c r="M167" s="16">
        <f t="shared" si="60"/>
        <v>0</v>
      </c>
      <c r="N167" s="16">
        <f t="shared" si="60"/>
        <v>0</v>
      </c>
      <c r="O167" s="16">
        <f t="shared" si="60"/>
        <v>5.2631578947368418E-2</v>
      </c>
      <c r="P167" s="16">
        <f t="shared" si="60"/>
        <v>5.2631578947368418E-2</v>
      </c>
      <c r="Q167" s="16">
        <f t="shared" si="60"/>
        <v>0</v>
      </c>
      <c r="R167" s="16">
        <f t="shared" si="60"/>
        <v>5.2631578947368418E-2</v>
      </c>
      <c r="S167" s="16">
        <f t="shared" si="60"/>
        <v>0</v>
      </c>
      <c r="T167" s="16">
        <f t="shared" si="60"/>
        <v>0</v>
      </c>
      <c r="U167" s="16">
        <f t="shared" si="60"/>
        <v>5.2631578947368418E-2</v>
      </c>
      <c r="V167" s="16">
        <f t="shared" si="60"/>
        <v>0</v>
      </c>
      <c r="Y167" s="28"/>
      <c r="Z167" s="16">
        <f t="shared" si="61"/>
        <v>0</v>
      </c>
      <c r="AA167" s="16">
        <f t="shared" si="61"/>
        <v>0.125</v>
      </c>
      <c r="AB167" s="16">
        <f t="shared" si="61"/>
        <v>0</v>
      </c>
      <c r="AC167" s="16">
        <f t="shared" si="61"/>
        <v>0</v>
      </c>
      <c r="AD167" s="16">
        <f t="shared" si="61"/>
        <v>0</v>
      </c>
      <c r="AE167" s="16">
        <f t="shared" si="61"/>
        <v>0</v>
      </c>
      <c r="AF167" s="16">
        <f t="shared" si="61"/>
        <v>0.25</v>
      </c>
      <c r="AG167" s="16">
        <f t="shared" si="61"/>
        <v>0</v>
      </c>
      <c r="AH167" s="16">
        <f t="shared" si="61"/>
        <v>0</v>
      </c>
      <c r="AI167" s="16">
        <f t="shared" si="61"/>
        <v>0.15384615384615385</v>
      </c>
      <c r="AJ167" s="16">
        <f t="shared" si="61"/>
        <v>0</v>
      </c>
      <c r="AK167" s="16">
        <f t="shared" si="61"/>
        <v>0</v>
      </c>
      <c r="AL167" s="16">
        <f t="shared" si="61"/>
        <v>8.3333333333333329E-2</v>
      </c>
      <c r="AM167" s="16">
        <f t="shared" si="61"/>
        <v>0.1</v>
      </c>
      <c r="AN167" s="16">
        <f t="shared" si="61"/>
        <v>0</v>
      </c>
      <c r="AO167" s="16">
        <f t="shared" si="61"/>
        <v>0</v>
      </c>
      <c r="AP167" s="16">
        <f t="shared" si="61"/>
        <v>0</v>
      </c>
      <c r="AQ167" s="16">
        <f t="shared" si="61"/>
        <v>0</v>
      </c>
      <c r="AR167" s="16">
        <f t="shared" si="61"/>
        <v>0.125</v>
      </c>
      <c r="AS167" s="16">
        <f t="shared" si="61"/>
        <v>0</v>
      </c>
      <c r="AV167" s="28"/>
      <c r="AW167" s="16">
        <f t="shared" si="62"/>
        <v>0</v>
      </c>
      <c r="AX167" s="16">
        <f t="shared" si="62"/>
        <v>0</v>
      </c>
      <c r="AY167" s="16">
        <f t="shared" si="62"/>
        <v>0</v>
      </c>
      <c r="AZ167" s="16">
        <f t="shared" si="62"/>
        <v>0</v>
      </c>
      <c r="BA167" s="16">
        <f t="shared" si="62"/>
        <v>0</v>
      </c>
      <c r="BB167" s="16">
        <f t="shared" si="62"/>
        <v>0</v>
      </c>
      <c r="BC167" s="16">
        <f t="shared" si="62"/>
        <v>0</v>
      </c>
      <c r="BD167" s="16">
        <f t="shared" si="62"/>
        <v>0</v>
      </c>
      <c r="BE167" s="16">
        <f t="shared" si="62"/>
        <v>0</v>
      </c>
      <c r="BF167" s="16">
        <f t="shared" si="62"/>
        <v>0</v>
      </c>
      <c r="BG167" s="16">
        <f t="shared" si="62"/>
        <v>0</v>
      </c>
      <c r="BH167" s="16">
        <f t="shared" si="62"/>
        <v>0</v>
      </c>
      <c r="BI167" s="16">
        <f t="shared" si="62"/>
        <v>0</v>
      </c>
      <c r="BJ167" s="16">
        <f t="shared" si="62"/>
        <v>0</v>
      </c>
      <c r="BK167" s="16">
        <f t="shared" si="62"/>
        <v>0</v>
      </c>
      <c r="BL167" s="16">
        <f t="shared" si="62"/>
        <v>0</v>
      </c>
      <c r="BM167" s="16">
        <f t="shared" si="62"/>
        <v>0</v>
      </c>
      <c r="BN167" s="16">
        <f t="shared" si="62"/>
        <v>0</v>
      </c>
      <c r="BO167" s="16">
        <f t="shared" si="62"/>
        <v>0</v>
      </c>
      <c r="BP167" s="16">
        <f t="shared" si="62"/>
        <v>0</v>
      </c>
      <c r="BS167" s="28"/>
      <c r="BT167" s="16">
        <f t="shared" si="63"/>
        <v>0</v>
      </c>
      <c r="BU167" s="16">
        <f t="shared" si="63"/>
        <v>0</v>
      </c>
      <c r="BV167" s="16">
        <f t="shared" si="63"/>
        <v>0</v>
      </c>
      <c r="BW167" s="16">
        <f t="shared" si="63"/>
        <v>0</v>
      </c>
      <c r="BX167" s="16">
        <f t="shared" si="63"/>
        <v>0</v>
      </c>
      <c r="BY167" s="16">
        <f t="shared" si="63"/>
        <v>0</v>
      </c>
      <c r="BZ167" s="16">
        <f t="shared" si="63"/>
        <v>0</v>
      </c>
      <c r="CA167" s="16">
        <f t="shared" si="63"/>
        <v>0</v>
      </c>
      <c r="CB167" s="16">
        <f t="shared" si="63"/>
        <v>0</v>
      </c>
      <c r="CC167" s="16" t="e">
        <f t="shared" si="63"/>
        <v>#DIV/0!</v>
      </c>
      <c r="CD167" s="16">
        <f t="shared" si="63"/>
        <v>0</v>
      </c>
      <c r="CE167" s="16">
        <f t="shared" si="63"/>
        <v>0</v>
      </c>
      <c r="CF167" s="16">
        <f t="shared" si="63"/>
        <v>0</v>
      </c>
      <c r="CG167" s="16">
        <f t="shared" si="63"/>
        <v>0</v>
      </c>
      <c r="CH167" s="16">
        <f t="shared" si="63"/>
        <v>0</v>
      </c>
      <c r="CI167" s="16">
        <f t="shared" si="63"/>
        <v>0.16666666666666666</v>
      </c>
      <c r="CJ167" s="16">
        <f t="shared" si="63"/>
        <v>0</v>
      </c>
      <c r="CK167" s="16">
        <f t="shared" si="63"/>
        <v>0</v>
      </c>
      <c r="CL167" s="16">
        <f t="shared" si="63"/>
        <v>0</v>
      </c>
      <c r="CM167" s="16">
        <f t="shared" si="63"/>
        <v>0</v>
      </c>
    </row>
    <row r="168" spans="2:91" x14ac:dyDescent="0.3">
      <c r="C168" s="17">
        <f>SUM(C163:C167)</f>
        <v>0.99999999999999989</v>
      </c>
      <c r="D168" s="17">
        <f t="shared" ref="D168:V168" si="64">SUM(D163:D167)</f>
        <v>1</v>
      </c>
      <c r="E168" s="17">
        <f t="shared" si="64"/>
        <v>1</v>
      </c>
      <c r="F168" s="17">
        <f t="shared" si="64"/>
        <v>1</v>
      </c>
      <c r="G168" s="17">
        <f t="shared" si="64"/>
        <v>1</v>
      </c>
      <c r="H168" s="17">
        <f t="shared" si="64"/>
        <v>0.99999999999999989</v>
      </c>
      <c r="I168" s="17">
        <f t="shared" si="64"/>
        <v>0.99999999999999989</v>
      </c>
      <c r="J168" s="17">
        <f t="shared" si="64"/>
        <v>1</v>
      </c>
      <c r="K168" s="17">
        <f t="shared" si="64"/>
        <v>1</v>
      </c>
      <c r="L168" s="17">
        <f t="shared" si="64"/>
        <v>1</v>
      </c>
      <c r="M168" s="17">
        <f t="shared" si="64"/>
        <v>0.99999999999999989</v>
      </c>
      <c r="N168" s="17">
        <f t="shared" si="64"/>
        <v>1</v>
      </c>
      <c r="O168" s="17">
        <f t="shared" si="64"/>
        <v>0.99999999999999978</v>
      </c>
      <c r="P168" s="17">
        <f t="shared" si="64"/>
        <v>1</v>
      </c>
      <c r="Q168" s="17">
        <f t="shared" si="64"/>
        <v>1</v>
      </c>
      <c r="R168" s="17">
        <f t="shared" si="64"/>
        <v>1</v>
      </c>
      <c r="S168" s="17">
        <f t="shared" si="64"/>
        <v>1</v>
      </c>
      <c r="T168" s="17">
        <f t="shared" si="64"/>
        <v>1</v>
      </c>
      <c r="U168" s="17">
        <f t="shared" si="64"/>
        <v>1</v>
      </c>
      <c r="V168" s="17">
        <f t="shared" si="64"/>
        <v>1</v>
      </c>
      <c r="Y168" s="23"/>
      <c r="Z168" s="17">
        <f>SUM(Z163:Z167)</f>
        <v>0.44444444444444442</v>
      </c>
      <c r="AA168" s="17">
        <f t="shared" ref="AA168:AS168" si="65">SUM(AA163:AA167)</f>
        <v>0.625</v>
      </c>
      <c r="AB168" s="17">
        <f t="shared" si="65"/>
        <v>0.42857142857142855</v>
      </c>
      <c r="AC168" s="17">
        <f t="shared" si="65"/>
        <v>0.22222222222222221</v>
      </c>
      <c r="AD168" s="17">
        <f t="shared" si="65"/>
        <v>1</v>
      </c>
      <c r="AE168" s="17">
        <f t="shared" si="65"/>
        <v>0.5</v>
      </c>
      <c r="AF168" s="17">
        <f t="shared" si="65"/>
        <v>0.375</v>
      </c>
      <c r="AG168" s="17">
        <f t="shared" si="65"/>
        <v>0.22222222222222221</v>
      </c>
      <c r="AH168" s="17">
        <f t="shared" si="65"/>
        <v>0.7</v>
      </c>
      <c r="AI168" s="17">
        <f t="shared" si="65"/>
        <v>0.76923076923076927</v>
      </c>
      <c r="AJ168" s="17">
        <f t="shared" si="65"/>
        <v>0.8</v>
      </c>
      <c r="AK168" s="17">
        <f t="shared" si="65"/>
        <v>1</v>
      </c>
      <c r="AL168" s="17">
        <f t="shared" si="65"/>
        <v>1</v>
      </c>
      <c r="AM168" s="17">
        <f t="shared" si="65"/>
        <v>0.6</v>
      </c>
      <c r="AN168" s="17">
        <f t="shared" si="65"/>
        <v>0.4</v>
      </c>
      <c r="AO168" s="17">
        <f t="shared" si="65"/>
        <v>0.1</v>
      </c>
      <c r="AP168" s="17">
        <f t="shared" si="65"/>
        <v>0.5</v>
      </c>
      <c r="AQ168" s="17">
        <f t="shared" si="65"/>
        <v>0.6</v>
      </c>
      <c r="AR168" s="17">
        <f t="shared" si="65"/>
        <v>0.375</v>
      </c>
      <c r="AS168" s="17">
        <f t="shared" si="65"/>
        <v>0.38461538461538464</v>
      </c>
      <c r="AV168" s="23"/>
      <c r="AW168" s="17">
        <f>SUM(AW163:AW167)</f>
        <v>1.1666666666666665</v>
      </c>
      <c r="AX168" s="17">
        <f t="shared" ref="AX168:BP168" si="66">SUM(AX163:AX167)</f>
        <v>2</v>
      </c>
      <c r="AY168" s="17">
        <f t="shared" si="66"/>
        <v>0.625</v>
      </c>
      <c r="AZ168" s="17">
        <f t="shared" si="66"/>
        <v>2</v>
      </c>
      <c r="BA168" s="17">
        <f t="shared" si="66"/>
        <v>0.42857142857142855</v>
      </c>
      <c r="BB168" s="17">
        <f t="shared" si="66"/>
        <v>1.1666666666666665</v>
      </c>
      <c r="BC168" s="17">
        <f t="shared" si="66"/>
        <v>0.85714285714285698</v>
      </c>
      <c r="BD168" s="17">
        <f t="shared" si="66"/>
        <v>0.5</v>
      </c>
      <c r="BE168" s="17">
        <f t="shared" si="66"/>
        <v>0.75</v>
      </c>
      <c r="BF168" s="17">
        <f t="shared" si="66"/>
        <v>1.5</v>
      </c>
      <c r="BG168" s="17">
        <f t="shared" si="66"/>
        <v>0.33333333333333331</v>
      </c>
      <c r="BH168" s="17">
        <f t="shared" si="66"/>
        <v>1</v>
      </c>
      <c r="BI168" s="17">
        <f t="shared" si="66"/>
        <v>0.60000000000000009</v>
      </c>
      <c r="BJ168" s="17">
        <f t="shared" si="66"/>
        <v>1.1666666666666667</v>
      </c>
      <c r="BK168" s="17">
        <f t="shared" si="66"/>
        <v>0.375</v>
      </c>
      <c r="BL168" s="17">
        <f t="shared" si="66"/>
        <v>2.333333333333333</v>
      </c>
      <c r="BM168" s="17">
        <f t="shared" si="66"/>
        <v>1.2000000000000002</v>
      </c>
      <c r="BN168" s="17">
        <f t="shared" si="66"/>
        <v>0.6</v>
      </c>
      <c r="BO168" s="17">
        <f t="shared" si="66"/>
        <v>1.75</v>
      </c>
      <c r="BP168" s="17">
        <f t="shared" si="66"/>
        <v>1.5</v>
      </c>
      <c r="BS168" s="23"/>
      <c r="BT168" s="17">
        <f>SUM(BT163:BT167)</f>
        <v>2</v>
      </c>
      <c r="BU168" s="17">
        <f t="shared" ref="BU168:CM168" si="67">SUM(BU163:BU167)</f>
        <v>0.8571428571428571</v>
      </c>
      <c r="BV168" s="17">
        <f t="shared" si="67"/>
        <v>2.75</v>
      </c>
      <c r="BW168" s="17">
        <f t="shared" si="67"/>
        <v>1.4</v>
      </c>
      <c r="BX168" s="17">
        <f t="shared" si="67"/>
        <v>1.4</v>
      </c>
      <c r="BY168" s="17">
        <f t="shared" si="67"/>
        <v>1.6</v>
      </c>
      <c r="BZ168" s="17">
        <f t="shared" si="67"/>
        <v>2.5</v>
      </c>
      <c r="CA168" s="17">
        <f t="shared" si="67"/>
        <v>3.5</v>
      </c>
      <c r="CB168" s="17">
        <f t="shared" si="67"/>
        <v>1.7999999999999998</v>
      </c>
      <c r="CC168" s="17" t="e">
        <f t="shared" si="67"/>
        <v>#DIV/0!</v>
      </c>
      <c r="CD168" s="17">
        <f t="shared" si="67"/>
        <v>3</v>
      </c>
      <c r="CE168" s="17">
        <f t="shared" si="67"/>
        <v>1</v>
      </c>
      <c r="CF168" s="17">
        <f t="shared" si="67"/>
        <v>2</v>
      </c>
      <c r="CG168" s="17">
        <f t="shared" si="67"/>
        <v>1.9999999999999998</v>
      </c>
      <c r="CH168" s="17">
        <f t="shared" si="67"/>
        <v>2.3333333333333335</v>
      </c>
      <c r="CI168" s="17">
        <f t="shared" si="67"/>
        <v>1.8333333333333335</v>
      </c>
      <c r="CJ168" s="17">
        <f t="shared" si="67"/>
        <v>2</v>
      </c>
      <c r="CK168" s="17">
        <f t="shared" si="67"/>
        <v>2.5</v>
      </c>
      <c r="CL168" s="17">
        <f t="shared" si="67"/>
        <v>1.2857142857142856</v>
      </c>
      <c r="CM168" s="17">
        <f t="shared" si="67"/>
        <v>4</v>
      </c>
    </row>
    <row r="169" spans="2:91" x14ac:dyDescent="0.3"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Y169" s="23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V169" s="23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19"/>
      <c r="BO169" s="19"/>
      <c r="BP169" s="19"/>
      <c r="BS169" s="23"/>
      <c r="BT169" s="19"/>
      <c r="BU169" s="19"/>
      <c r="BV169" s="19"/>
      <c r="BW169" s="19"/>
      <c r="BX169" s="19"/>
      <c r="BY169" s="19"/>
      <c r="BZ169" s="19"/>
      <c r="CA169" s="19"/>
      <c r="CB169" s="19"/>
      <c r="CC169" s="19"/>
      <c r="CD169" s="19"/>
      <c r="CE169" s="19"/>
      <c r="CF169" s="19"/>
      <c r="CG169" s="19"/>
      <c r="CH169" s="19"/>
      <c r="CI169" s="19"/>
      <c r="CJ169" s="19"/>
      <c r="CK169" s="19"/>
      <c r="CL169" s="19"/>
      <c r="CM169" s="19"/>
    </row>
    <row r="170" spans="2:91" x14ac:dyDescent="0.3">
      <c r="B170" s="23" t="s">
        <v>25</v>
      </c>
      <c r="C170" s="8" t="s">
        <v>0</v>
      </c>
      <c r="D170" s="8" t="s">
        <v>1</v>
      </c>
      <c r="E170" s="8" t="s">
        <v>2</v>
      </c>
      <c r="F170" s="8" t="s">
        <v>3</v>
      </c>
      <c r="G170" s="8" t="s">
        <v>4</v>
      </c>
      <c r="H170" s="8" t="s">
        <v>5</v>
      </c>
      <c r="I170" s="8" t="s">
        <v>6</v>
      </c>
      <c r="J170" s="8" t="s">
        <v>7</v>
      </c>
      <c r="K170" s="8" t="s">
        <v>8</v>
      </c>
      <c r="L170" s="8" t="s">
        <v>9</v>
      </c>
      <c r="M170" s="8" t="s">
        <v>10</v>
      </c>
      <c r="N170" s="8" t="s">
        <v>11</v>
      </c>
      <c r="O170" s="8" t="s">
        <v>12</v>
      </c>
      <c r="P170" s="8" t="s">
        <v>13</v>
      </c>
      <c r="Q170" s="8" t="s">
        <v>14</v>
      </c>
      <c r="R170" s="8" t="s">
        <v>15</v>
      </c>
      <c r="S170" s="8" t="s">
        <v>16</v>
      </c>
      <c r="T170" s="8" t="s">
        <v>17</v>
      </c>
      <c r="U170" s="8" t="s">
        <v>18</v>
      </c>
      <c r="V170" s="8" t="s">
        <v>19</v>
      </c>
      <c r="Y170" s="23" t="s">
        <v>26</v>
      </c>
      <c r="Z170" s="8" t="s">
        <v>0</v>
      </c>
      <c r="AA170" s="8" t="s">
        <v>1</v>
      </c>
      <c r="AB170" s="8" t="s">
        <v>2</v>
      </c>
      <c r="AC170" s="8" t="s">
        <v>3</v>
      </c>
      <c r="AD170" s="8" t="s">
        <v>4</v>
      </c>
      <c r="AE170" s="8" t="s">
        <v>5</v>
      </c>
      <c r="AF170" s="8" t="s">
        <v>6</v>
      </c>
      <c r="AG170" s="8" t="s">
        <v>7</v>
      </c>
      <c r="AH170" s="8" t="s">
        <v>8</v>
      </c>
      <c r="AI170" s="8" t="s">
        <v>9</v>
      </c>
      <c r="AJ170" s="8" t="s">
        <v>10</v>
      </c>
      <c r="AK170" s="8" t="s">
        <v>11</v>
      </c>
      <c r="AL170" s="8" t="s">
        <v>12</v>
      </c>
      <c r="AM170" s="8" t="s">
        <v>13</v>
      </c>
      <c r="AN170" s="8" t="s">
        <v>14</v>
      </c>
      <c r="AO170" s="8" t="s">
        <v>15</v>
      </c>
      <c r="AP170" s="8" t="s">
        <v>16</v>
      </c>
      <c r="AQ170" s="8" t="s">
        <v>17</v>
      </c>
      <c r="AR170" s="8" t="s">
        <v>18</v>
      </c>
      <c r="AS170" s="8" t="s">
        <v>19</v>
      </c>
      <c r="AV170" s="23" t="s">
        <v>27</v>
      </c>
      <c r="AW170" s="8" t="s">
        <v>0</v>
      </c>
      <c r="AX170" s="8" t="s">
        <v>1</v>
      </c>
      <c r="AY170" s="8" t="s">
        <v>2</v>
      </c>
      <c r="AZ170" s="8" t="s">
        <v>3</v>
      </c>
      <c r="BA170" s="8" t="s">
        <v>4</v>
      </c>
      <c r="BB170" s="8" t="s">
        <v>5</v>
      </c>
      <c r="BC170" s="8" t="s">
        <v>6</v>
      </c>
      <c r="BD170" s="8" t="s">
        <v>7</v>
      </c>
      <c r="BE170" s="8" t="s">
        <v>8</v>
      </c>
      <c r="BF170" s="8" t="s">
        <v>9</v>
      </c>
      <c r="BG170" s="8" t="s">
        <v>10</v>
      </c>
      <c r="BH170" s="8" t="s">
        <v>11</v>
      </c>
      <c r="BI170" s="8" t="s">
        <v>12</v>
      </c>
      <c r="BJ170" s="8" t="s">
        <v>13</v>
      </c>
      <c r="BK170" s="8" t="s">
        <v>14</v>
      </c>
      <c r="BL170" s="8" t="s">
        <v>15</v>
      </c>
      <c r="BM170" s="8" t="s">
        <v>16</v>
      </c>
      <c r="BN170" s="8" t="s">
        <v>17</v>
      </c>
      <c r="BO170" s="8" t="s">
        <v>18</v>
      </c>
      <c r="BP170" s="8" t="s">
        <v>19</v>
      </c>
      <c r="BS170" s="23" t="s">
        <v>28</v>
      </c>
      <c r="BT170" s="8" t="s">
        <v>0</v>
      </c>
      <c r="BU170" s="8" t="s">
        <v>1</v>
      </c>
      <c r="BV170" s="8" t="s">
        <v>2</v>
      </c>
      <c r="BW170" s="8" t="s">
        <v>3</v>
      </c>
      <c r="BX170" s="8" t="s">
        <v>4</v>
      </c>
      <c r="BY170" s="8" t="s">
        <v>5</v>
      </c>
      <c r="BZ170" s="8" t="s">
        <v>6</v>
      </c>
      <c r="CA170" s="8" t="s">
        <v>7</v>
      </c>
      <c r="CB170" s="8" t="s">
        <v>8</v>
      </c>
      <c r="CC170" s="8" t="s">
        <v>9</v>
      </c>
      <c r="CD170" s="8" t="s">
        <v>10</v>
      </c>
      <c r="CE170" s="8" t="s">
        <v>11</v>
      </c>
      <c r="CF170" s="8" t="s">
        <v>12</v>
      </c>
      <c r="CG170" s="8" t="s">
        <v>13</v>
      </c>
      <c r="CH170" s="8" t="s">
        <v>14</v>
      </c>
      <c r="CI170" s="8" t="s">
        <v>15</v>
      </c>
      <c r="CJ170" s="8" t="s">
        <v>16</v>
      </c>
      <c r="CK170" s="8" t="s">
        <v>17</v>
      </c>
      <c r="CL170" s="8" t="s">
        <v>18</v>
      </c>
      <c r="CM170" s="8" t="s">
        <v>19</v>
      </c>
    </row>
    <row r="171" spans="2:91" x14ac:dyDescent="0.3">
      <c r="B171" s="24"/>
      <c r="C171" s="30">
        <f>COUNTIF(C121:C158, "&lt;=5,3")</f>
        <v>0</v>
      </c>
      <c r="D171" s="30">
        <f t="shared" ref="D171:V171" si="68">COUNTIF(D121:D158, "&lt;=5,3")</f>
        <v>0</v>
      </c>
      <c r="E171" s="30">
        <f t="shared" si="68"/>
        <v>1</v>
      </c>
      <c r="F171" s="30">
        <f t="shared" si="68"/>
        <v>1</v>
      </c>
      <c r="G171" s="30">
        <f t="shared" si="68"/>
        <v>5</v>
      </c>
      <c r="H171" s="30">
        <f t="shared" si="68"/>
        <v>1</v>
      </c>
      <c r="I171" s="30">
        <f t="shared" si="68"/>
        <v>0</v>
      </c>
      <c r="J171" s="30">
        <f t="shared" si="68"/>
        <v>3</v>
      </c>
      <c r="K171" s="30">
        <f t="shared" si="68"/>
        <v>3</v>
      </c>
      <c r="L171" s="30">
        <f t="shared" si="68"/>
        <v>0</v>
      </c>
      <c r="M171" s="30">
        <f t="shared" si="68"/>
        <v>2</v>
      </c>
      <c r="N171" s="30">
        <f t="shared" si="68"/>
        <v>1</v>
      </c>
      <c r="O171" s="30">
        <f t="shared" si="68"/>
        <v>0</v>
      </c>
      <c r="P171" s="30">
        <f t="shared" si="68"/>
        <v>2</v>
      </c>
      <c r="Q171" s="30">
        <f t="shared" si="68"/>
        <v>1</v>
      </c>
      <c r="R171" s="30">
        <f t="shared" si="68"/>
        <v>3</v>
      </c>
      <c r="S171" s="30">
        <f t="shared" si="68"/>
        <v>2</v>
      </c>
      <c r="T171" s="30">
        <f t="shared" si="68"/>
        <v>4</v>
      </c>
      <c r="U171" s="30">
        <f t="shared" si="68"/>
        <v>0</v>
      </c>
      <c r="V171" s="30">
        <f t="shared" si="68"/>
        <v>0</v>
      </c>
      <c r="Y171" s="24"/>
      <c r="Z171" s="30">
        <f>COUNTIF(Z121:Z158, "&lt;=5,3")</f>
        <v>0</v>
      </c>
      <c r="AA171" s="30">
        <f t="shared" ref="AA171:AS171" si="69">COUNTIF(AA121:AA158, "&lt;=5,3")</f>
        <v>0</v>
      </c>
      <c r="AB171" s="30">
        <f t="shared" si="69"/>
        <v>0</v>
      </c>
      <c r="AC171" s="30">
        <f t="shared" si="69"/>
        <v>0</v>
      </c>
      <c r="AD171" s="30">
        <f t="shared" si="69"/>
        <v>0</v>
      </c>
      <c r="AE171" s="30">
        <f t="shared" si="69"/>
        <v>0</v>
      </c>
      <c r="AF171" s="30">
        <f t="shared" si="69"/>
        <v>0</v>
      </c>
      <c r="AG171" s="30">
        <f t="shared" si="69"/>
        <v>0</v>
      </c>
      <c r="AH171" s="30">
        <f t="shared" si="69"/>
        <v>0</v>
      </c>
      <c r="AI171" s="30">
        <f t="shared" si="69"/>
        <v>0</v>
      </c>
      <c r="AJ171" s="30">
        <f t="shared" si="69"/>
        <v>0</v>
      </c>
      <c r="AK171" s="30">
        <f t="shared" si="69"/>
        <v>0</v>
      </c>
      <c r="AL171" s="30">
        <f t="shared" si="69"/>
        <v>0</v>
      </c>
      <c r="AM171" s="30">
        <f t="shared" si="69"/>
        <v>0</v>
      </c>
      <c r="AN171" s="30">
        <f t="shared" si="69"/>
        <v>0</v>
      </c>
      <c r="AO171" s="30">
        <f t="shared" si="69"/>
        <v>0</v>
      </c>
      <c r="AP171" s="30">
        <f t="shared" si="69"/>
        <v>0</v>
      </c>
      <c r="AQ171" s="30">
        <f t="shared" si="69"/>
        <v>0</v>
      </c>
      <c r="AR171" s="30">
        <f t="shared" si="69"/>
        <v>0</v>
      </c>
      <c r="AS171" s="30">
        <f t="shared" si="69"/>
        <v>0</v>
      </c>
      <c r="AV171" s="24"/>
      <c r="AW171" s="30">
        <f>COUNTIF(AW121:AW158, "&lt;=5,3")</f>
        <v>0</v>
      </c>
      <c r="AX171" s="30">
        <f t="shared" ref="AX171:BP171" si="70">COUNTIF(AX121:AX158, "&lt;=5,3")</f>
        <v>0</v>
      </c>
      <c r="AY171" s="30">
        <f t="shared" si="70"/>
        <v>0</v>
      </c>
      <c r="AZ171" s="30">
        <f t="shared" si="70"/>
        <v>0</v>
      </c>
      <c r="BA171" s="30">
        <f t="shared" si="70"/>
        <v>0</v>
      </c>
      <c r="BB171" s="30">
        <f t="shared" si="70"/>
        <v>0</v>
      </c>
      <c r="BC171" s="30">
        <f t="shared" si="70"/>
        <v>0</v>
      </c>
      <c r="BD171" s="30">
        <f t="shared" si="70"/>
        <v>0</v>
      </c>
      <c r="BE171" s="30">
        <f t="shared" si="70"/>
        <v>0</v>
      </c>
      <c r="BF171" s="30">
        <f t="shared" si="70"/>
        <v>0</v>
      </c>
      <c r="BG171" s="30">
        <f t="shared" si="70"/>
        <v>0</v>
      </c>
      <c r="BH171" s="30">
        <f t="shared" si="70"/>
        <v>0</v>
      </c>
      <c r="BI171" s="30">
        <f t="shared" si="70"/>
        <v>0</v>
      </c>
      <c r="BJ171" s="30">
        <f t="shared" si="70"/>
        <v>0</v>
      </c>
      <c r="BK171" s="30">
        <f t="shared" si="70"/>
        <v>0</v>
      </c>
      <c r="BL171" s="30">
        <f t="shared" si="70"/>
        <v>0</v>
      </c>
      <c r="BM171" s="30">
        <f t="shared" si="70"/>
        <v>0</v>
      </c>
      <c r="BN171" s="30">
        <f t="shared" si="70"/>
        <v>0</v>
      </c>
      <c r="BO171" s="30">
        <f t="shared" si="70"/>
        <v>0</v>
      </c>
      <c r="BP171" s="30">
        <f t="shared" si="70"/>
        <v>0</v>
      </c>
      <c r="BS171" s="24"/>
      <c r="BT171" s="30">
        <f>COUNTIF(BT121:BT158, "&lt;=5,3")</f>
        <v>0</v>
      </c>
      <c r="BU171" s="30">
        <f t="shared" ref="BU171:CM171" si="71">COUNTIF(BU121:BU158, "&lt;=5,3")</f>
        <v>0</v>
      </c>
      <c r="BV171" s="30">
        <f t="shared" si="71"/>
        <v>1</v>
      </c>
      <c r="BW171" s="30">
        <f t="shared" si="71"/>
        <v>1</v>
      </c>
      <c r="BX171" s="30">
        <f t="shared" si="71"/>
        <v>5</v>
      </c>
      <c r="BY171" s="30">
        <f t="shared" si="71"/>
        <v>1</v>
      </c>
      <c r="BZ171" s="30">
        <f t="shared" si="71"/>
        <v>0</v>
      </c>
      <c r="CA171" s="30">
        <f t="shared" si="71"/>
        <v>3</v>
      </c>
      <c r="CB171" s="30">
        <f t="shared" si="71"/>
        <v>3</v>
      </c>
      <c r="CC171" s="30">
        <f t="shared" si="71"/>
        <v>0</v>
      </c>
      <c r="CD171" s="30">
        <f t="shared" si="71"/>
        <v>2</v>
      </c>
      <c r="CE171" s="30">
        <f t="shared" si="71"/>
        <v>1</v>
      </c>
      <c r="CF171" s="30">
        <f t="shared" si="71"/>
        <v>0</v>
      </c>
      <c r="CG171" s="30">
        <f t="shared" si="71"/>
        <v>2</v>
      </c>
      <c r="CH171" s="30">
        <f t="shared" si="71"/>
        <v>1</v>
      </c>
      <c r="CI171" s="30">
        <f t="shared" si="71"/>
        <v>3</v>
      </c>
      <c r="CJ171" s="30">
        <f t="shared" si="71"/>
        <v>2</v>
      </c>
      <c r="CK171" s="30">
        <f t="shared" si="71"/>
        <v>4</v>
      </c>
      <c r="CL171" s="30">
        <f t="shared" si="71"/>
        <v>0</v>
      </c>
      <c r="CM171" s="30">
        <f t="shared" si="71"/>
        <v>0</v>
      </c>
    </row>
    <row r="172" spans="2:91" x14ac:dyDescent="0.3">
      <c r="B172" s="25"/>
      <c r="C172" s="31">
        <f>COUNTIFS(C121:C158, "&gt;=5,4",C121:C158, "&lt;=5,7")</f>
        <v>3</v>
      </c>
      <c r="D172" s="31">
        <f t="shared" ref="D172:V172" si="72">COUNTIFS(D121:D158, "&gt;=5,4",D121:D158, "&lt;=5,7")</f>
        <v>4</v>
      </c>
      <c r="E172" s="31">
        <f t="shared" si="72"/>
        <v>7</v>
      </c>
      <c r="F172" s="31">
        <f t="shared" si="72"/>
        <v>7</v>
      </c>
      <c r="G172" s="31">
        <f t="shared" si="72"/>
        <v>7</v>
      </c>
      <c r="H172" s="31">
        <f t="shared" si="72"/>
        <v>6</v>
      </c>
      <c r="I172" s="31">
        <f t="shared" si="72"/>
        <v>9</v>
      </c>
      <c r="J172" s="31">
        <f t="shared" si="72"/>
        <v>7</v>
      </c>
      <c r="K172" s="31">
        <f t="shared" si="72"/>
        <v>7</v>
      </c>
      <c r="L172" s="31">
        <f t="shared" si="72"/>
        <v>2</v>
      </c>
      <c r="M172" s="31">
        <f t="shared" si="72"/>
        <v>4</v>
      </c>
      <c r="N172" s="31">
        <f t="shared" si="72"/>
        <v>3</v>
      </c>
      <c r="O172" s="31">
        <f t="shared" si="72"/>
        <v>4</v>
      </c>
      <c r="P172" s="31">
        <f t="shared" si="72"/>
        <v>4</v>
      </c>
      <c r="Q172" s="31">
        <f t="shared" si="72"/>
        <v>9</v>
      </c>
      <c r="R172" s="31">
        <f t="shared" si="72"/>
        <v>8</v>
      </c>
      <c r="S172" s="31">
        <f t="shared" si="72"/>
        <v>4</v>
      </c>
      <c r="T172" s="31">
        <f t="shared" si="72"/>
        <v>4</v>
      </c>
      <c r="U172" s="31">
        <f t="shared" si="72"/>
        <v>6</v>
      </c>
      <c r="V172" s="31">
        <f t="shared" si="72"/>
        <v>6</v>
      </c>
      <c r="Y172" s="25"/>
      <c r="Z172" s="31">
        <f>COUNTIFS(Z121:Z158, "&gt;=5,4",Z121:Z158, "&lt;=5,7")</f>
        <v>0</v>
      </c>
      <c r="AA172" s="31">
        <f t="shared" ref="AA172:AS172" si="73">COUNTIFS(AA121:AA158, "&gt;=5,4",AA121:AA158, "&lt;=5,7")</f>
        <v>0</v>
      </c>
      <c r="AB172" s="31">
        <f t="shared" si="73"/>
        <v>0</v>
      </c>
      <c r="AC172" s="31">
        <f t="shared" si="73"/>
        <v>0</v>
      </c>
      <c r="AD172" s="31">
        <f t="shared" si="73"/>
        <v>0</v>
      </c>
      <c r="AE172" s="31">
        <f t="shared" si="73"/>
        <v>0</v>
      </c>
      <c r="AF172" s="31">
        <f t="shared" si="73"/>
        <v>0</v>
      </c>
      <c r="AG172" s="31">
        <f t="shared" si="73"/>
        <v>0</v>
      </c>
      <c r="AH172" s="31">
        <f t="shared" si="73"/>
        <v>0</v>
      </c>
      <c r="AI172" s="31">
        <f t="shared" si="73"/>
        <v>0</v>
      </c>
      <c r="AJ172" s="31">
        <f t="shared" si="73"/>
        <v>0</v>
      </c>
      <c r="AK172" s="31">
        <f t="shared" si="73"/>
        <v>0</v>
      </c>
      <c r="AL172" s="31">
        <f t="shared" si="73"/>
        <v>0</v>
      </c>
      <c r="AM172" s="31">
        <f t="shared" si="73"/>
        <v>0</v>
      </c>
      <c r="AN172" s="31">
        <f t="shared" si="73"/>
        <v>0</v>
      </c>
      <c r="AO172" s="31">
        <f t="shared" si="73"/>
        <v>0</v>
      </c>
      <c r="AP172" s="31">
        <f t="shared" si="73"/>
        <v>0</v>
      </c>
      <c r="AQ172" s="31">
        <f t="shared" si="73"/>
        <v>0</v>
      </c>
      <c r="AR172" s="31">
        <f t="shared" si="73"/>
        <v>0</v>
      </c>
      <c r="AS172" s="31">
        <f t="shared" si="73"/>
        <v>0</v>
      </c>
      <c r="AV172" s="25"/>
      <c r="AW172" s="31">
        <f>COUNTIFS(AW121:AW158, "&gt;=5,4",AW121:AW158, "&lt;=5,7")</f>
        <v>0</v>
      </c>
      <c r="AX172" s="31">
        <f t="shared" ref="AX172:BP172" si="74">COUNTIFS(AX121:AX158, "&gt;=5,4",AX121:AX158, "&lt;=5,7")</f>
        <v>0</v>
      </c>
      <c r="AY172" s="31">
        <f t="shared" si="74"/>
        <v>1</v>
      </c>
      <c r="AZ172" s="31">
        <f t="shared" si="74"/>
        <v>2</v>
      </c>
      <c r="BA172" s="31">
        <f t="shared" si="74"/>
        <v>0</v>
      </c>
      <c r="BB172" s="31">
        <f t="shared" si="74"/>
        <v>1</v>
      </c>
      <c r="BC172" s="31">
        <f t="shared" si="74"/>
        <v>2</v>
      </c>
      <c r="BD172" s="31">
        <f t="shared" si="74"/>
        <v>0</v>
      </c>
      <c r="BE172" s="31">
        <f t="shared" si="74"/>
        <v>1</v>
      </c>
      <c r="BF172" s="31">
        <f t="shared" si="74"/>
        <v>2</v>
      </c>
      <c r="BG172" s="31">
        <f t="shared" si="74"/>
        <v>0</v>
      </c>
      <c r="BH172" s="31">
        <f t="shared" si="74"/>
        <v>0</v>
      </c>
      <c r="BI172" s="31">
        <f t="shared" si="74"/>
        <v>1</v>
      </c>
      <c r="BJ172" s="31">
        <f t="shared" si="74"/>
        <v>1</v>
      </c>
      <c r="BK172" s="31">
        <f t="shared" si="74"/>
        <v>0</v>
      </c>
      <c r="BL172" s="31">
        <f t="shared" si="74"/>
        <v>2</v>
      </c>
      <c r="BM172" s="31">
        <f t="shared" si="74"/>
        <v>0</v>
      </c>
      <c r="BN172" s="31">
        <f t="shared" si="74"/>
        <v>0</v>
      </c>
      <c r="BO172" s="31">
        <f t="shared" si="74"/>
        <v>0</v>
      </c>
      <c r="BP172" s="31">
        <f t="shared" si="74"/>
        <v>0</v>
      </c>
      <c r="BS172" s="25"/>
      <c r="BT172" s="31">
        <f>COUNTIFS(BT121:BT158, "&gt;=5,4",BT121:BT158, "&lt;=5,7")</f>
        <v>3</v>
      </c>
      <c r="BU172" s="31">
        <f t="shared" ref="BU172:CM172" si="75">COUNTIFS(BU121:BU158, "&gt;=5,4",BU121:BU158, "&lt;=5,7")</f>
        <v>4</v>
      </c>
      <c r="BV172" s="31">
        <f t="shared" si="75"/>
        <v>6</v>
      </c>
      <c r="BW172" s="31">
        <f t="shared" si="75"/>
        <v>5</v>
      </c>
      <c r="BX172" s="31">
        <f t="shared" si="75"/>
        <v>7</v>
      </c>
      <c r="BY172" s="31">
        <f t="shared" si="75"/>
        <v>5</v>
      </c>
      <c r="BZ172" s="31">
        <f t="shared" si="75"/>
        <v>7</v>
      </c>
      <c r="CA172" s="31">
        <f t="shared" si="75"/>
        <v>7</v>
      </c>
      <c r="CB172" s="31">
        <f t="shared" si="75"/>
        <v>6</v>
      </c>
      <c r="CC172" s="31">
        <f t="shared" si="75"/>
        <v>0</v>
      </c>
      <c r="CD172" s="31">
        <f t="shared" si="75"/>
        <v>4</v>
      </c>
      <c r="CE172" s="31">
        <f t="shared" si="75"/>
        <v>3</v>
      </c>
      <c r="CF172" s="31">
        <f t="shared" si="75"/>
        <v>3</v>
      </c>
      <c r="CG172" s="31">
        <f t="shared" si="75"/>
        <v>3</v>
      </c>
      <c r="CH172" s="31">
        <f t="shared" si="75"/>
        <v>9</v>
      </c>
      <c r="CI172" s="31">
        <f t="shared" si="75"/>
        <v>6</v>
      </c>
      <c r="CJ172" s="31">
        <f t="shared" si="75"/>
        <v>4</v>
      </c>
      <c r="CK172" s="31">
        <f t="shared" si="75"/>
        <v>4</v>
      </c>
      <c r="CL172" s="31">
        <f t="shared" si="75"/>
        <v>6</v>
      </c>
      <c r="CM172" s="31">
        <f t="shared" si="75"/>
        <v>6</v>
      </c>
    </row>
    <row r="173" spans="2:91" x14ac:dyDescent="0.3">
      <c r="B173" s="26"/>
      <c r="C173" s="31">
        <f>COUNTIFS(C121:C158, "&gt;=5,8",C121:C158, "&lt;=6,1")</f>
        <v>10</v>
      </c>
      <c r="D173" s="31">
        <f t="shared" ref="D173:V173" si="76">COUNTIFS(D121:D158, "&gt;=5,8",D121:D158, "&lt;=6,1")</f>
        <v>10</v>
      </c>
      <c r="E173" s="31">
        <f t="shared" si="76"/>
        <v>7</v>
      </c>
      <c r="F173" s="31">
        <f t="shared" si="76"/>
        <v>4</v>
      </c>
      <c r="G173" s="31">
        <f t="shared" si="76"/>
        <v>4</v>
      </c>
      <c r="H173" s="31">
        <f t="shared" si="76"/>
        <v>6</v>
      </c>
      <c r="I173" s="31">
        <f t="shared" si="76"/>
        <v>5</v>
      </c>
      <c r="J173" s="31">
        <f t="shared" si="76"/>
        <v>8</v>
      </c>
      <c r="K173" s="31">
        <f t="shared" si="76"/>
        <v>5</v>
      </c>
      <c r="L173" s="31">
        <f t="shared" si="76"/>
        <v>9</v>
      </c>
      <c r="M173" s="31">
        <f t="shared" si="76"/>
        <v>7</v>
      </c>
      <c r="N173" s="31">
        <f t="shared" si="76"/>
        <v>10</v>
      </c>
      <c r="O173" s="31">
        <f t="shared" si="76"/>
        <v>9</v>
      </c>
      <c r="P173" s="31">
        <f t="shared" si="76"/>
        <v>9</v>
      </c>
      <c r="Q173" s="31">
        <f t="shared" si="76"/>
        <v>6</v>
      </c>
      <c r="R173" s="31">
        <f t="shared" si="76"/>
        <v>4</v>
      </c>
      <c r="S173" s="31">
        <f t="shared" si="76"/>
        <v>8</v>
      </c>
      <c r="T173" s="31">
        <f t="shared" si="76"/>
        <v>6</v>
      </c>
      <c r="U173" s="31">
        <f t="shared" si="76"/>
        <v>11</v>
      </c>
      <c r="V173" s="31">
        <f t="shared" si="76"/>
        <v>6</v>
      </c>
      <c r="Y173" s="26"/>
      <c r="Z173" s="31">
        <f>COUNTIFS(Z121:Z158, "&gt;=5,8",Z121:Z158, "&lt;=6,1")</f>
        <v>1</v>
      </c>
      <c r="AA173" s="31">
        <f t="shared" ref="AA173:AS173" si="77">COUNTIFS(AA121:AA158, "&gt;=5,8",AA121:AA158, "&lt;=6,1")</f>
        <v>2</v>
      </c>
      <c r="AB173" s="31">
        <f t="shared" si="77"/>
        <v>0</v>
      </c>
      <c r="AC173" s="31">
        <f t="shared" si="77"/>
        <v>1</v>
      </c>
      <c r="AD173" s="31">
        <f t="shared" si="77"/>
        <v>0</v>
      </c>
      <c r="AE173" s="31">
        <f t="shared" si="77"/>
        <v>0</v>
      </c>
      <c r="AF173" s="31">
        <f t="shared" si="77"/>
        <v>0</v>
      </c>
      <c r="AG173" s="31">
        <f t="shared" si="77"/>
        <v>2</v>
      </c>
      <c r="AH173" s="31">
        <f t="shared" si="77"/>
        <v>3</v>
      </c>
      <c r="AI173" s="31">
        <f t="shared" si="77"/>
        <v>3</v>
      </c>
      <c r="AJ173" s="31">
        <f t="shared" si="77"/>
        <v>2</v>
      </c>
      <c r="AK173" s="31">
        <f t="shared" si="77"/>
        <v>1</v>
      </c>
      <c r="AL173" s="31">
        <f t="shared" si="77"/>
        <v>6</v>
      </c>
      <c r="AM173" s="31">
        <f t="shared" si="77"/>
        <v>2</v>
      </c>
      <c r="AN173" s="31">
        <f t="shared" si="77"/>
        <v>0</v>
      </c>
      <c r="AO173" s="31">
        <f t="shared" si="77"/>
        <v>0</v>
      </c>
      <c r="AP173" s="31">
        <f t="shared" si="77"/>
        <v>2</v>
      </c>
      <c r="AQ173" s="31">
        <f t="shared" si="77"/>
        <v>1</v>
      </c>
      <c r="AR173" s="31">
        <f t="shared" si="77"/>
        <v>1</v>
      </c>
      <c r="AS173" s="31">
        <f t="shared" si="77"/>
        <v>0</v>
      </c>
      <c r="AV173" s="26"/>
      <c r="AW173" s="31">
        <f>COUNTIFS(AW121:AW158, "&gt;=5,8",AW121:AW158, "&lt;=6,1")</f>
        <v>4</v>
      </c>
      <c r="AX173" s="31">
        <f t="shared" ref="AX173:BP173" si="78">COUNTIFS(AX121:AX158, "&gt;=5,8",AX121:AX158, "&lt;=6,1")</f>
        <v>6</v>
      </c>
      <c r="AY173" s="31">
        <f t="shared" si="78"/>
        <v>3</v>
      </c>
      <c r="AZ173" s="31">
        <f t="shared" si="78"/>
        <v>2</v>
      </c>
      <c r="BA173" s="31">
        <f t="shared" si="78"/>
        <v>2</v>
      </c>
      <c r="BB173" s="31">
        <f t="shared" si="78"/>
        <v>4</v>
      </c>
      <c r="BC173" s="31">
        <f t="shared" si="78"/>
        <v>3</v>
      </c>
      <c r="BD173" s="31">
        <f t="shared" si="78"/>
        <v>3</v>
      </c>
      <c r="BE173" s="31">
        <f t="shared" si="78"/>
        <v>2</v>
      </c>
      <c r="BF173" s="31">
        <f t="shared" si="78"/>
        <v>6</v>
      </c>
      <c r="BG173" s="31">
        <f t="shared" si="78"/>
        <v>2</v>
      </c>
      <c r="BH173" s="31">
        <f t="shared" si="78"/>
        <v>5</v>
      </c>
      <c r="BI173" s="31">
        <f t="shared" si="78"/>
        <v>2</v>
      </c>
      <c r="BJ173" s="31">
        <f t="shared" si="78"/>
        <v>6</v>
      </c>
      <c r="BK173" s="31">
        <f t="shared" si="78"/>
        <v>2</v>
      </c>
      <c r="BL173" s="31">
        <f t="shared" si="78"/>
        <v>3</v>
      </c>
      <c r="BM173" s="31">
        <f t="shared" si="78"/>
        <v>4</v>
      </c>
      <c r="BN173" s="31">
        <f t="shared" si="78"/>
        <v>3</v>
      </c>
      <c r="BO173" s="31">
        <f t="shared" si="78"/>
        <v>7</v>
      </c>
      <c r="BP173" s="31">
        <f t="shared" si="78"/>
        <v>4</v>
      </c>
      <c r="BS173" s="26"/>
      <c r="BT173" s="31">
        <f>COUNTIFS(BT121:BT158, "&gt;=5,8",BT121:BT158, "&lt;=6,1")</f>
        <v>5</v>
      </c>
      <c r="BU173" s="31">
        <f t="shared" ref="BU173:CM173" si="79">COUNTIFS(BU121:BU158, "&gt;=5,8",BU121:BU158, "&lt;=6,1")</f>
        <v>2</v>
      </c>
      <c r="BV173" s="31">
        <f t="shared" si="79"/>
        <v>4</v>
      </c>
      <c r="BW173" s="31">
        <f t="shared" si="79"/>
        <v>1</v>
      </c>
      <c r="BX173" s="31">
        <f t="shared" si="79"/>
        <v>2</v>
      </c>
      <c r="BY173" s="31">
        <f t="shared" si="79"/>
        <v>2</v>
      </c>
      <c r="BZ173" s="31">
        <f t="shared" si="79"/>
        <v>2</v>
      </c>
      <c r="CA173" s="31">
        <f t="shared" si="79"/>
        <v>3</v>
      </c>
      <c r="CB173" s="31">
        <f t="shared" si="79"/>
        <v>0</v>
      </c>
      <c r="CC173" s="31">
        <f t="shared" si="79"/>
        <v>0</v>
      </c>
      <c r="CD173" s="31">
        <f t="shared" si="79"/>
        <v>3</v>
      </c>
      <c r="CE173" s="31">
        <f t="shared" si="79"/>
        <v>4</v>
      </c>
      <c r="CF173" s="31">
        <f t="shared" si="79"/>
        <v>1</v>
      </c>
      <c r="CG173" s="31">
        <f t="shared" si="79"/>
        <v>1</v>
      </c>
      <c r="CH173" s="31">
        <f t="shared" si="79"/>
        <v>4</v>
      </c>
      <c r="CI173" s="31">
        <f t="shared" si="79"/>
        <v>1</v>
      </c>
      <c r="CJ173" s="31">
        <f t="shared" si="79"/>
        <v>2</v>
      </c>
      <c r="CK173" s="31">
        <f t="shared" si="79"/>
        <v>2</v>
      </c>
      <c r="CL173" s="31">
        <f t="shared" si="79"/>
        <v>3</v>
      </c>
      <c r="CM173" s="31">
        <f t="shared" si="79"/>
        <v>2</v>
      </c>
    </row>
    <row r="174" spans="2:91" x14ac:dyDescent="0.3">
      <c r="B174" s="27"/>
      <c r="C174" s="31">
        <f>COUNTIFS(C121:C158, "&gt;=6,2",C121:C158, "&lt;=6,5")</f>
        <v>6</v>
      </c>
      <c r="D174" s="31">
        <f t="shared" ref="D174:V174" si="80">COUNTIFS(D121:D158, "&gt;=6,2",D121:D158, "&lt;=6,5")</f>
        <v>4</v>
      </c>
      <c r="E174" s="31">
        <f t="shared" si="80"/>
        <v>4</v>
      </c>
      <c r="F174" s="31">
        <f t="shared" si="80"/>
        <v>7</v>
      </c>
      <c r="G174" s="31">
        <f t="shared" si="80"/>
        <v>3</v>
      </c>
      <c r="H174" s="31">
        <f t="shared" si="80"/>
        <v>6</v>
      </c>
      <c r="I174" s="31">
        <f t="shared" si="80"/>
        <v>3</v>
      </c>
      <c r="J174" s="31">
        <f t="shared" si="80"/>
        <v>1</v>
      </c>
      <c r="K174" s="31">
        <f t="shared" si="80"/>
        <v>4</v>
      </c>
      <c r="L174" s="31">
        <f t="shared" si="80"/>
        <v>6</v>
      </c>
      <c r="M174" s="31">
        <f t="shared" si="80"/>
        <v>6</v>
      </c>
      <c r="N174" s="31">
        <f t="shared" si="80"/>
        <v>5</v>
      </c>
      <c r="O174" s="31">
        <f t="shared" si="80"/>
        <v>5</v>
      </c>
      <c r="P174" s="31">
        <f t="shared" si="80"/>
        <v>3</v>
      </c>
      <c r="Q174" s="31">
        <f t="shared" si="80"/>
        <v>3</v>
      </c>
      <c r="R174" s="31">
        <f t="shared" si="80"/>
        <v>3</v>
      </c>
      <c r="S174" s="31">
        <f t="shared" si="80"/>
        <v>5</v>
      </c>
      <c r="T174" s="31">
        <f t="shared" si="80"/>
        <v>5</v>
      </c>
      <c r="U174" s="31">
        <f t="shared" si="80"/>
        <v>1</v>
      </c>
      <c r="V174" s="31">
        <f t="shared" si="80"/>
        <v>7</v>
      </c>
      <c r="Y174" s="27"/>
      <c r="Z174" s="31">
        <f>COUNTIFS(Z121:Z158, "&gt;=6,2",Z121:Z158, "&lt;=6,5")</f>
        <v>3</v>
      </c>
      <c r="AA174" s="31">
        <f t="shared" ref="AA174:AS174" si="81">COUNTIFS(AA121:AA158, "&gt;=6,2",AA121:AA158, "&lt;=6,5")</f>
        <v>2</v>
      </c>
      <c r="AB174" s="31">
        <f t="shared" si="81"/>
        <v>3</v>
      </c>
      <c r="AC174" s="31">
        <f t="shared" si="81"/>
        <v>1</v>
      </c>
      <c r="AD174" s="31">
        <f t="shared" si="81"/>
        <v>2</v>
      </c>
      <c r="AE174" s="31">
        <f t="shared" si="81"/>
        <v>4</v>
      </c>
      <c r="AF174" s="31">
        <f t="shared" si="81"/>
        <v>1</v>
      </c>
      <c r="AG174" s="31">
        <f t="shared" si="81"/>
        <v>0</v>
      </c>
      <c r="AH174" s="31">
        <f t="shared" si="81"/>
        <v>4</v>
      </c>
      <c r="AI174" s="31">
        <f t="shared" si="81"/>
        <v>5</v>
      </c>
      <c r="AJ174" s="31">
        <f t="shared" si="81"/>
        <v>6</v>
      </c>
      <c r="AK174" s="31">
        <f t="shared" si="81"/>
        <v>3</v>
      </c>
      <c r="AL174" s="31">
        <f t="shared" si="81"/>
        <v>5</v>
      </c>
      <c r="AM174" s="31">
        <f t="shared" si="81"/>
        <v>3</v>
      </c>
      <c r="AN174" s="31">
        <f t="shared" si="81"/>
        <v>2</v>
      </c>
      <c r="AO174" s="31">
        <f t="shared" si="81"/>
        <v>1</v>
      </c>
      <c r="AP174" s="31">
        <f t="shared" si="81"/>
        <v>3</v>
      </c>
      <c r="AQ174" s="31">
        <f t="shared" si="81"/>
        <v>5</v>
      </c>
      <c r="AR174" s="31">
        <f t="shared" si="81"/>
        <v>1</v>
      </c>
      <c r="AS174" s="31">
        <f t="shared" si="81"/>
        <v>5</v>
      </c>
      <c r="AV174" s="27"/>
      <c r="AW174" s="31">
        <f>COUNTIFS(AW121:AW158, "&gt;=6,2",AW121:AW158, "&lt;=6,5")</f>
        <v>3</v>
      </c>
      <c r="AX174" s="31">
        <f t="shared" ref="AX174:BP174" si="82">COUNTIFS(AX121:AX158, "&gt;=6,2",AX121:AX158, "&lt;=6,5")</f>
        <v>2</v>
      </c>
      <c r="AY174" s="31">
        <f t="shared" si="82"/>
        <v>1</v>
      </c>
      <c r="AZ174" s="31">
        <f t="shared" si="82"/>
        <v>6</v>
      </c>
      <c r="BA174" s="31">
        <f t="shared" si="82"/>
        <v>1</v>
      </c>
      <c r="BB174" s="31">
        <f t="shared" si="82"/>
        <v>2</v>
      </c>
      <c r="BC174" s="31">
        <f t="shared" si="82"/>
        <v>1</v>
      </c>
      <c r="BD174" s="31">
        <f t="shared" si="82"/>
        <v>0</v>
      </c>
      <c r="BE174" s="31">
        <f t="shared" si="82"/>
        <v>0</v>
      </c>
      <c r="BF174" s="31">
        <f t="shared" si="82"/>
        <v>1</v>
      </c>
      <c r="BG174" s="31">
        <f t="shared" si="82"/>
        <v>0</v>
      </c>
      <c r="BH174" s="31">
        <f t="shared" si="82"/>
        <v>1</v>
      </c>
      <c r="BI174" s="31">
        <f t="shared" si="82"/>
        <v>0</v>
      </c>
      <c r="BJ174" s="31">
        <f t="shared" si="82"/>
        <v>0</v>
      </c>
      <c r="BK174" s="31">
        <f t="shared" si="82"/>
        <v>1</v>
      </c>
      <c r="BL174" s="31">
        <f t="shared" si="82"/>
        <v>2</v>
      </c>
      <c r="BM174" s="31">
        <f t="shared" si="82"/>
        <v>2</v>
      </c>
      <c r="BN174" s="31">
        <f t="shared" si="82"/>
        <v>0</v>
      </c>
      <c r="BO174" s="31">
        <f t="shared" si="82"/>
        <v>0</v>
      </c>
      <c r="BP174" s="31">
        <f t="shared" si="82"/>
        <v>2</v>
      </c>
      <c r="BS174" s="27"/>
      <c r="BT174" s="31">
        <f>COUNTIFS(BT121:BT158, "&gt;=6,2",BT121:BT158, "&lt;=6,5")</f>
        <v>0</v>
      </c>
      <c r="BU174" s="31">
        <f t="shared" ref="BU174:CM174" si="83">COUNTIFS(BU121:BU158, "&gt;=6,2",BU121:BU158, "&lt;=6,5")</f>
        <v>0</v>
      </c>
      <c r="BV174" s="31">
        <f t="shared" si="83"/>
        <v>0</v>
      </c>
      <c r="BW174" s="31">
        <f t="shared" si="83"/>
        <v>0</v>
      </c>
      <c r="BX174" s="31">
        <f t="shared" si="83"/>
        <v>0</v>
      </c>
      <c r="BY174" s="31">
        <f t="shared" si="83"/>
        <v>0</v>
      </c>
      <c r="BZ174" s="31">
        <f t="shared" si="83"/>
        <v>1</v>
      </c>
      <c r="CA174" s="31">
        <f t="shared" si="83"/>
        <v>1</v>
      </c>
      <c r="CB174" s="31">
        <f t="shared" si="83"/>
        <v>0</v>
      </c>
      <c r="CC174" s="31">
        <f t="shared" si="83"/>
        <v>0</v>
      </c>
      <c r="CD174" s="31">
        <f t="shared" si="83"/>
        <v>0</v>
      </c>
      <c r="CE174" s="31">
        <f t="shared" si="83"/>
        <v>1</v>
      </c>
      <c r="CF174" s="31">
        <f t="shared" si="83"/>
        <v>0</v>
      </c>
      <c r="CG174" s="31">
        <f t="shared" si="83"/>
        <v>0</v>
      </c>
      <c r="CH174" s="31">
        <f t="shared" si="83"/>
        <v>0</v>
      </c>
      <c r="CI174" s="31">
        <f t="shared" si="83"/>
        <v>0</v>
      </c>
      <c r="CJ174" s="31">
        <f t="shared" si="83"/>
        <v>0</v>
      </c>
      <c r="CK174" s="31">
        <f t="shared" si="83"/>
        <v>0</v>
      </c>
      <c r="CL174" s="31">
        <f t="shared" si="83"/>
        <v>0</v>
      </c>
      <c r="CM174" s="31">
        <f t="shared" si="83"/>
        <v>0</v>
      </c>
    </row>
    <row r="175" spans="2:91" x14ac:dyDescent="0.3">
      <c r="B175" s="28"/>
      <c r="C175" s="31">
        <f>COUNTIF(C121:C158, "&gt;=6,6")</f>
        <v>0</v>
      </c>
      <c r="D175" s="31">
        <f t="shared" ref="D175:V175" si="84">COUNTIF(D121:D158, "&gt;=6,6")</f>
        <v>1</v>
      </c>
      <c r="E175" s="31">
        <f t="shared" si="84"/>
        <v>0</v>
      </c>
      <c r="F175" s="31">
        <f t="shared" si="84"/>
        <v>0</v>
      </c>
      <c r="G175" s="31">
        <f t="shared" si="84"/>
        <v>0</v>
      </c>
      <c r="H175" s="31">
        <f t="shared" si="84"/>
        <v>0</v>
      </c>
      <c r="I175" s="31">
        <f t="shared" si="84"/>
        <v>2</v>
      </c>
      <c r="J175" s="31">
        <f t="shared" si="84"/>
        <v>0</v>
      </c>
      <c r="K175" s="31">
        <f t="shared" si="84"/>
        <v>0</v>
      </c>
      <c r="L175" s="31">
        <f t="shared" si="84"/>
        <v>2</v>
      </c>
      <c r="M175" s="31">
        <f t="shared" si="84"/>
        <v>0</v>
      </c>
      <c r="N175" s="31">
        <f t="shared" si="84"/>
        <v>0</v>
      </c>
      <c r="O175" s="31">
        <f t="shared" si="84"/>
        <v>1</v>
      </c>
      <c r="P175" s="31">
        <f t="shared" si="84"/>
        <v>1</v>
      </c>
      <c r="Q175" s="31">
        <f t="shared" si="84"/>
        <v>0</v>
      </c>
      <c r="R175" s="31">
        <f t="shared" si="84"/>
        <v>1</v>
      </c>
      <c r="S175" s="31">
        <f t="shared" si="84"/>
        <v>0</v>
      </c>
      <c r="T175" s="31">
        <f t="shared" si="84"/>
        <v>0</v>
      </c>
      <c r="U175" s="31">
        <f t="shared" si="84"/>
        <v>1</v>
      </c>
      <c r="V175" s="31">
        <f t="shared" si="84"/>
        <v>0</v>
      </c>
      <c r="Y175" s="28"/>
      <c r="Z175" s="31">
        <f>COUNTIF(Z121:Z158, "&gt;=6,6")</f>
        <v>0</v>
      </c>
      <c r="AA175" s="31">
        <f t="shared" ref="AA175:AS175" si="85">COUNTIF(AA121:AA158, "&gt;=6,6")</f>
        <v>1</v>
      </c>
      <c r="AB175" s="31">
        <f t="shared" si="85"/>
        <v>0</v>
      </c>
      <c r="AC175" s="31">
        <f t="shared" si="85"/>
        <v>0</v>
      </c>
      <c r="AD175" s="31">
        <f t="shared" si="85"/>
        <v>0</v>
      </c>
      <c r="AE175" s="31">
        <f t="shared" si="85"/>
        <v>0</v>
      </c>
      <c r="AF175" s="31">
        <f t="shared" si="85"/>
        <v>2</v>
      </c>
      <c r="AG175" s="31">
        <f t="shared" si="85"/>
        <v>0</v>
      </c>
      <c r="AH175" s="31">
        <f t="shared" si="85"/>
        <v>0</v>
      </c>
      <c r="AI175" s="31">
        <f t="shared" si="85"/>
        <v>2</v>
      </c>
      <c r="AJ175" s="31">
        <f t="shared" si="85"/>
        <v>0</v>
      </c>
      <c r="AK175" s="31">
        <f t="shared" si="85"/>
        <v>0</v>
      </c>
      <c r="AL175" s="31">
        <f t="shared" si="85"/>
        <v>1</v>
      </c>
      <c r="AM175" s="31">
        <f t="shared" si="85"/>
        <v>1</v>
      </c>
      <c r="AN175" s="31">
        <f t="shared" si="85"/>
        <v>0</v>
      </c>
      <c r="AO175" s="31">
        <f t="shared" si="85"/>
        <v>0</v>
      </c>
      <c r="AP175" s="31">
        <f t="shared" si="85"/>
        <v>0</v>
      </c>
      <c r="AQ175" s="31">
        <f t="shared" si="85"/>
        <v>0</v>
      </c>
      <c r="AR175" s="31">
        <f t="shared" si="85"/>
        <v>1</v>
      </c>
      <c r="AS175" s="31">
        <f t="shared" si="85"/>
        <v>0</v>
      </c>
      <c r="AV175" s="28"/>
      <c r="AW175" s="31">
        <f>COUNTIF(AW121:AW158, "&gt;=6,6")</f>
        <v>0</v>
      </c>
      <c r="AX175" s="31">
        <f t="shared" ref="AX175:BP175" si="86">COUNTIF(AX121:AX158, "&gt;=6,6")</f>
        <v>0</v>
      </c>
      <c r="AY175" s="31">
        <f t="shared" si="86"/>
        <v>0</v>
      </c>
      <c r="AZ175" s="31">
        <f t="shared" si="86"/>
        <v>0</v>
      </c>
      <c r="BA175" s="31">
        <f t="shared" si="86"/>
        <v>0</v>
      </c>
      <c r="BB175" s="31">
        <f t="shared" si="86"/>
        <v>0</v>
      </c>
      <c r="BC175" s="31">
        <f t="shared" si="86"/>
        <v>0</v>
      </c>
      <c r="BD175" s="31">
        <f t="shared" si="86"/>
        <v>0</v>
      </c>
      <c r="BE175" s="31">
        <f t="shared" si="86"/>
        <v>0</v>
      </c>
      <c r="BF175" s="31">
        <f t="shared" si="86"/>
        <v>0</v>
      </c>
      <c r="BG175" s="31">
        <f t="shared" si="86"/>
        <v>0</v>
      </c>
      <c r="BH175" s="31">
        <f t="shared" si="86"/>
        <v>0</v>
      </c>
      <c r="BI175" s="31">
        <f t="shared" si="86"/>
        <v>0</v>
      </c>
      <c r="BJ175" s="31">
        <f t="shared" si="86"/>
        <v>0</v>
      </c>
      <c r="BK175" s="31">
        <f t="shared" si="86"/>
        <v>0</v>
      </c>
      <c r="BL175" s="31">
        <f t="shared" si="86"/>
        <v>0</v>
      </c>
      <c r="BM175" s="31">
        <f t="shared" si="86"/>
        <v>0</v>
      </c>
      <c r="BN175" s="31">
        <f t="shared" si="86"/>
        <v>0</v>
      </c>
      <c r="BO175" s="31">
        <f t="shared" si="86"/>
        <v>0</v>
      </c>
      <c r="BP175" s="31">
        <f t="shared" si="86"/>
        <v>0</v>
      </c>
      <c r="BS175" s="28"/>
      <c r="BT175" s="31">
        <f>COUNTIF(BT121:BT158, "&gt;=6,6")</f>
        <v>0</v>
      </c>
      <c r="BU175" s="31">
        <f t="shared" ref="BU175:CM175" si="87">COUNTIF(BU121:BU158, "&gt;=6,6")</f>
        <v>0</v>
      </c>
      <c r="BV175" s="31">
        <f t="shared" si="87"/>
        <v>0</v>
      </c>
      <c r="BW175" s="31">
        <f t="shared" si="87"/>
        <v>0</v>
      </c>
      <c r="BX175" s="31">
        <f t="shared" si="87"/>
        <v>0</v>
      </c>
      <c r="BY175" s="31">
        <f t="shared" si="87"/>
        <v>0</v>
      </c>
      <c r="BZ175" s="31">
        <f t="shared" si="87"/>
        <v>0</v>
      </c>
      <c r="CA175" s="31">
        <f t="shared" si="87"/>
        <v>0</v>
      </c>
      <c r="CB175" s="31">
        <f t="shared" si="87"/>
        <v>0</v>
      </c>
      <c r="CC175" s="31">
        <f t="shared" si="87"/>
        <v>0</v>
      </c>
      <c r="CD175" s="31">
        <f t="shared" si="87"/>
        <v>0</v>
      </c>
      <c r="CE175" s="31">
        <f t="shared" si="87"/>
        <v>0</v>
      </c>
      <c r="CF175" s="31">
        <f t="shared" si="87"/>
        <v>0</v>
      </c>
      <c r="CG175" s="31">
        <f t="shared" si="87"/>
        <v>0</v>
      </c>
      <c r="CH175" s="31">
        <f t="shared" si="87"/>
        <v>0</v>
      </c>
      <c r="CI175" s="31">
        <f t="shared" si="87"/>
        <v>1</v>
      </c>
      <c r="CJ175" s="31">
        <f t="shared" si="87"/>
        <v>0</v>
      </c>
      <c r="CK175" s="31">
        <f t="shared" si="87"/>
        <v>0</v>
      </c>
      <c r="CL175" s="31">
        <f t="shared" si="87"/>
        <v>0</v>
      </c>
      <c r="CM175" s="31">
        <f t="shared" si="87"/>
        <v>0</v>
      </c>
    </row>
    <row r="176" spans="2:91" x14ac:dyDescent="0.3">
      <c r="C176" s="17">
        <f t="shared" ref="C176" si="88">SUM(C171:C175)</f>
        <v>19</v>
      </c>
      <c r="D176" s="17">
        <f t="shared" ref="D176:V176" si="89">SUM(D171:D175)</f>
        <v>19</v>
      </c>
      <c r="E176" s="17">
        <f t="shared" si="89"/>
        <v>19</v>
      </c>
      <c r="F176" s="17">
        <f t="shared" si="89"/>
        <v>19</v>
      </c>
      <c r="G176" s="17">
        <f t="shared" si="89"/>
        <v>19</v>
      </c>
      <c r="H176" s="17">
        <f t="shared" si="89"/>
        <v>19</v>
      </c>
      <c r="I176" s="17">
        <f t="shared" si="89"/>
        <v>19</v>
      </c>
      <c r="J176" s="17">
        <f t="shared" si="89"/>
        <v>19</v>
      </c>
      <c r="K176" s="17">
        <f t="shared" si="89"/>
        <v>19</v>
      </c>
      <c r="L176" s="17">
        <f t="shared" si="89"/>
        <v>19</v>
      </c>
      <c r="M176" s="17">
        <f t="shared" si="89"/>
        <v>19</v>
      </c>
      <c r="N176" s="17">
        <f t="shared" si="89"/>
        <v>19</v>
      </c>
      <c r="O176" s="17">
        <f t="shared" si="89"/>
        <v>19</v>
      </c>
      <c r="P176" s="17">
        <f t="shared" si="89"/>
        <v>19</v>
      </c>
      <c r="Q176" s="17">
        <f t="shared" si="89"/>
        <v>19</v>
      </c>
      <c r="R176" s="17">
        <f t="shared" si="89"/>
        <v>19</v>
      </c>
      <c r="S176" s="17">
        <f t="shared" si="89"/>
        <v>19</v>
      </c>
      <c r="T176" s="17">
        <f t="shared" si="89"/>
        <v>19</v>
      </c>
      <c r="U176" s="17">
        <f t="shared" si="89"/>
        <v>19</v>
      </c>
      <c r="V176" s="17">
        <f t="shared" si="89"/>
        <v>19</v>
      </c>
      <c r="Y176" s="23"/>
      <c r="Z176" s="17">
        <f t="shared" ref="Z176:AS176" si="90">SUM(Z171:Z175)</f>
        <v>4</v>
      </c>
      <c r="AA176" s="17">
        <f t="shared" si="90"/>
        <v>5</v>
      </c>
      <c r="AB176" s="17">
        <f t="shared" si="90"/>
        <v>3</v>
      </c>
      <c r="AC176" s="17">
        <f t="shared" si="90"/>
        <v>2</v>
      </c>
      <c r="AD176" s="17">
        <f t="shared" si="90"/>
        <v>2</v>
      </c>
      <c r="AE176" s="17">
        <f t="shared" si="90"/>
        <v>4</v>
      </c>
      <c r="AF176" s="17">
        <f t="shared" si="90"/>
        <v>3</v>
      </c>
      <c r="AG176" s="17">
        <f t="shared" si="90"/>
        <v>2</v>
      </c>
      <c r="AH176" s="17">
        <f t="shared" si="90"/>
        <v>7</v>
      </c>
      <c r="AI176" s="17">
        <f t="shared" si="90"/>
        <v>10</v>
      </c>
      <c r="AJ176" s="17">
        <f t="shared" si="90"/>
        <v>8</v>
      </c>
      <c r="AK176" s="17">
        <f t="shared" si="90"/>
        <v>4</v>
      </c>
      <c r="AL176" s="17">
        <f t="shared" si="90"/>
        <v>12</v>
      </c>
      <c r="AM176" s="17">
        <f t="shared" si="90"/>
        <v>6</v>
      </c>
      <c r="AN176" s="17">
        <f t="shared" si="90"/>
        <v>2</v>
      </c>
      <c r="AO176" s="17">
        <f t="shared" si="90"/>
        <v>1</v>
      </c>
      <c r="AP176" s="17">
        <f t="shared" si="90"/>
        <v>5</v>
      </c>
      <c r="AQ176" s="17">
        <f t="shared" si="90"/>
        <v>6</v>
      </c>
      <c r="AR176" s="17">
        <f t="shared" si="90"/>
        <v>3</v>
      </c>
      <c r="AS176" s="17">
        <f t="shared" si="90"/>
        <v>5</v>
      </c>
      <c r="AV176" s="23"/>
      <c r="AW176" s="17">
        <f t="shared" ref="AW176:BP176" si="91">SUM(AW171:AW175)</f>
        <v>7</v>
      </c>
      <c r="AX176" s="17">
        <f t="shared" si="91"/>
        <v>8</v>
      </c>
      <c r="AY176" s="17">
        <f t="shared" si="91"/>
        <v>5</v>
      </c>
      <c r="AZ176" s="17">
        <f t="shared" si="91"/>
        <v>10</v>
      </c>
      <c r="BA176" s="17">
        <f t="shared" si="91"/>
        <v>3</v>
      </c>
      <c r="BB176" s="17">
        <f t="shared" si="91"/>
        <v>7</v>
      </c>
      <c r="BC176" s="17">
        <f t="shared" si="91"/>
        <v>6</v>
      </c>
      <c r="BD176" s="17">
        <f t="shared" si="91"/>
        <v>3</v>
      </c>
      <c r="BE176" s="17">
        <f t="shared" si="91"/>
        <v>3</v>
      </c>
      <c r="BF176" s="17">
        <f t="shared" si="91"/>
        <v>9</v>
      </c>
      <c r="BG176" s="17">
        <f t="shared" si="91"/>
        <v>2</v>
      </c>
      <c r="BH176" s="17">
        <f t="shared" si="91"/>
        <v>6</v>
      </c>
      <c r="BI176" s="17">
        <f t="shared" si="91"/>
        <v>3</v>
      </c>
      <c r="BJ176" s="17">
        <f t="shared" si="91"/>
        <v>7</v>
      </c>
      <c r="BK176" s="17">
        <f t="shared" si="91"/>
        <v>3</v>
      </c>
      <c r="BL176" s="17">
        <f t="shared" si="91"/>
        <v>7</v>
      </c>
      <c r="BM176" s="17">
        <f t="shared" si="91"/>
        <v>6</v>
      </c>
      <c r="BN176" s="17">
        <f t="shared" si="91"/>
        <v>3</v>
      </c>
      <c r="BO176" s="17">
        <f t="shared" si="91"/>
        <v>7</v>
      </c>
      <c r="BP176" s="17">
        <f t="shared" si="91"/>
        <v>6</v>
      </c>
      <c r="BS176" s="23"/>
      <c r="BT176" s="17">
        <f t="shared" ref="BT176:CM176" si="92">SUM(BT171:BT175)</f>
        <v>8</v>
      </c>
      <c r="BU176" s="17">
        <f t="shared" si="92"/>
        <v>6</v>
      </c>
      <c r="BV176" s="17">
        <f t="shared" si="92"/>
        <v>11</v>
      </c>
      <c r="BW176" s="17">
        <f t="shared" si="92"/>
        <v>7</v>
      </c>
      <c r="BX176" s="17">
        <f t="shared" si="92"/>
        <v>14</v>
      </c>
      <c r="BY176" s="17">
        <f t="shared" si="92"/>
        <v>8</v>
      </c>
      <c r="BZ176" s="17">
        <f t="shared" si="92"/>
        <v>10</v>
      </c>
      <c r="CA176" s="17">
        <f t="shared" si="92"/>
        <v>14</v>
      </c>
      <c r="CB176" s="17">
        <f t="shared" si="92"/>
        <v>9</v>
      </c>
      <c r="CC176" s="17">
        <f t="shared" si="92"/>
        <v>0</v>
      </c>
      <c r="CD176" s="17">
        <f t="shared" si="92"/>
        <v>9</v>
      </c>
      <c r="CE176" s="17">
        <f t="shared" si="92"/>
        <v>9</v>
      </c>
      <c r="CF176" s="17">
        <f t="shared" si="92"/>
        <v>4</v>
      </c>
      <c r="CG176" s="17">
        <f t="shared" si="92"/>
        <v>6</v>
      </c>
      <c r="CH176" s="17">
        <f t="shared" si="92"/>
        <v>14</v>
      </c>
      <c r="CI176" s="17">
        <f t="shared" si="92"/>
        <v>11</v>
      </c>
      <c r="CJ176" s="17">
        <f t="shared" si="92"/>
        <v>8</v>
      </c>
      <c r="CK176" s="17">
        <f t="shared" si="92"/>
        <v>10</v>
      </c>
      <c r="CL176" s="17">
        <f t="shared" si="92"/>
        <v>9</v>
      </c>
      <c r="CM176" s="17">
        <f t="shared" si="92"/>
        <v>8</v>
      </c>
    </row>
    <row r="177" spans="3:22" x14ac:dyDescent="0.3">
      <c r="C177" s="19">
        <f>Z176+AW176+BT176</f>
        <v>19</v>
      </c>
      <c r="D177" s="19">
        <f t="shared" ref="D177:V177" si="93">AA176+AX176+BU176</f>
        <v>19</v>
      </c>
      <c r="E177" s="19">
        <f t="shared" si="93"/>
        <v>19</v>
      </c>
      <c r="F177" s="19">
        <f t="shared" si="93"/>
        <v>19</v>
      </c>
      <c r="G177" s="19">
        <f t="shared" si="93"/>
        <v>19</v>
      </c>
      <c r="H177" s="19">
        <f t="shared" si="93"/>
        <v>19</v>
      </c>
      <c r="I177" s="19">
        <f t="shared" si="93"/>
        <v>19</v>
      </c>
      <c r="J177" s="19">
        <f t="shared" si="93"/>
        <v>19</v>
      </c>
      <c r="K177" s="19">
        <f t="shared" si="93"/>
        <v>19</v>
      </c>
      <c r="L177" s="19">
        <f t="shared" si="93"/>
        <v>19</v>
      </c>
      <c r="M177" s="19">
        <f t="shared" si="93"/>
        <v>19</v>
      </c>
      <c r="N177" s="19">
        <f t="shared" si="93"/>
        <v>19</v>
      </c>
      <c r="O177" s="19">
        <f t="shared" si="93"/>
        <v>19</v>
      </c>
      <c r="P177" s="19">
        <f t="shared" si="93"/>
        <v>19</v>
      </c>
      <c r="Q177" s="19">
        <f t="shared" si="93"/>
        <v>19</v>
      </c>
      <c r="R177" s="19">
        <f t="shared" si="93"/>
        <v>19</v>
      </c>
      <c r="S177" s="19">
        <f t="shared" si="93"/>
        <v>19</v>
      </c>
      <c r="T177" s="19">
        <f t="shared" si="93"/>
        <v>19</v>
      </c>
      <c r="U177" s="19">
        <f t="shared" si="93"/>
        <v>19</v>
      </c>
      <c r="V177" s="19">
        <f t="shared" si="93"/>
        <v>19</v>
      </c>
    </row>
  </sheetData>
  <conditionalFormatting sqref="C3:V40">
    <cfRule type="cellIs" dxfId="46" priority="86" operator="between">
      <formula>6.2</formula>
      <formula>6.5</formula>
    </cfRule>
    <cfRule type="cellIs" dxfId="45" priority="87" operator="between">
      <formula>5.4</formula>
      <formula>5.7</formula>
    </cfRule>
    <cfRule type="cellIs" dxfId="44" priority="88" operator="between">
      <formula>5.8</formula>
      <formula>6.1</formula>
    </cfRule>
    <cfRule type="cellIs" dxfId="43" priority="89" operator="lessThanOrEqual">
      <formula>5.3</formula>
    </cfRule>
    <cfRule type="cellIs" dxfId="42" priority="90" operator="greaterThanOrEqual">
      <formula>6.6</formula>
    </cfRule>
  </conditionalFormatting>
  <conditionalFormatting sqref="V45:V49">
    <cfRule type="dataBar" priority="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{E53F178D-87B7-4E5B-B745-1DDAEFE118B6}</x14:id>
        </ext>
      </extLst>
    </cfRule>
  </conditionalFormatting>
  <conditionalFormatting sqref="C53:R57">
    <cfRule type="dataBar" priority="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{528D43F8-6237-4557-8727-09E0303DC195}</x14:id>
        </ext>
      </extLst>
    </cfRule>
  </conditionalFormatting>
  <conditionalFormatting sqref="V104:V108">
    <cfRule type="dataBar" priority="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{209A6CB0-44FC-4476-BA3D-CA2498643839}</x14:id>
        </ext>
      </extLst>
    </cfRule>
  </conditionalFormatting>
  <conditionalFormatting sqref="C45:U49">
    <cfRule type="dataBar" priority="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{952148ED-EBE2-4323-B9D4-EED02528F892}</x14:id>
        </ext>
      </extLst>
    </cfRule>
  </conditionalFormatting>
  <conditionalFormatting sqref="C62:V99">
    <cfRule type="cellIs" priority="76" operator="equal">
      <formula>"-"</formula>
    </cfRule>
    <cfRule type="cellIs" dxfId="41" priority="77" operator="between">
      <formula>6.2</formula>
      <formula>6.5</formula>
    </cfRule>
    <cfRule type="cellIs" dxfId="40" priority="78" operator="between">
      <formula>5.4</formula>
      <formula>5.7</formula>
    </cfRule>
    <cfRule type="cellIs" dxfId="39" priority="79" operator="between">
      <formula>5.8</formula>
      <formula>6.1</formula>
    </cfRule>
    <cfRule type="cellIs" dxfId="38" priority="80" operator="lessThanOrEqual">
      <formula>5.3</formula>
    </cfRule>
    <cfRule type="cellIs" dxfId="37" priority="81" operator="between">
      <formula>6.6</formula>
      <formula>11</formula>
    </cfRule>
  </conditionalFormatting>
  <conditionalFormatting sqref="C112:V116">
    <cfRule type="dataBar" priority="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{890CCFBA-1161-4A73-8D95-58880B60E3F2}</x14:id>
        </ext>
      </extLst>
    </cfRule>
  </conditionalFormatting>
  <conditionalFormatting sqref="C104:U108">
    <cfRule type="dataBar" priority="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{CE7A9921-E3EA-4C9A-AEBF-91239458203F}</x14:id>
        </ext>
      </extLst>
    </cfRule>
  </conditionalFormatting>
  <conditionalFormatting sqref="Z62:AS99">
    <cfRule type="cellIs" priority="68" operator="equal">
      <formula>"-"</formula>
    </cfRule>
    <cfRule type="cellIs" dxfId="36" priority="69" operator="between">
      <formula>6.2</formula>
      <formula>6.5</formula>
    </cfRule>
    <cfRule type="cellIs" dxfId="35" priority="70" operator="between">
      <formula>5.4</formula>
      <formula>5.7</formula>
    </cfRule>
    <cfRule type="cellIs" dxfId="34" priority="71" operator="between">
      <formula>5.8</formula>
      <formula>6.1</formula>
    </cfRule>
    <cfRule type="cellIs" dxfId="33" priority="72" operator="lessThanOrEqual">
      <formula>5.3</formula>
    </cfRule>
    <cfRule type="cellIs" dxfId="32" priority="73" operator="between">
      <formula>6.6</formula>
      <formula>11</formula>
    </cfRule>
  </conditionalFormatting>
  <conditionalFormatting sqref="Z112:AS116">
    <cfRule type="dataBar" priority="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{086B8B69-CC9B-486C-B676-8F67894B0F06}</x14:id>
        </ext>
      </extLst>
    </cfRule>
  </conditionalFormatting>
  <conditionalFormatting sqref="Z104:AL108">
    <cfRule type="dataBar" priority="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{80D58DB7-4DA7-47B7-B795-BB8672227A1F}</x14:id>
        </ext>
      </extLst>
    </cfRule>
  </conditionalFormatting>
  <conditionalFormatting sqref="AM104:AS108">
    <cfRule type="dataBar" priority="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{DCD666B4-506E-457C-8733-34592D0D86AF}</x14:id>
        </ext>
      </extLst>
    </cfRule>
  </conditionalFormatting>
  <conditionalFormatting sqref="AW62:BP99">
    <cfRule type="cellIs" priority="59" operator="equal">
      <formula>"-"</formula>
    </cfRule>
    <cfRule type="cellIs" dxfId="31" priority="60" operator="between">
      <formula>6.2</formula>
      <formula>6.5</formula>
    </cfRule>
    <cfRule type="cellIs" dxfId="30" priority="61" operator="between">
      <formula>5.4</formula>
      <formula>5.7</formula>
    </cfRule>
    <cfRule type="cellIs" dxfId="29" priority="62" operator="between">
      <formula>5.8</formula>
      <formula>6.1</formula>
    </cfRule>
    <cfRule type="cellIs" dxfId="28" priority="63" operator="lessThanOrEqual">
      <formula>5.3</formula>
    </cfRule>
    <cfRule type="cellIs" dxfId="27" priority="64" operator="between">
      <formula>6.6</formula>
      <formula>11</formula>
    </cfRule>
  </conditionalFormatting>
  <conditionalFormatting sqref="AW112:BI116">
    <cfRule type="dataBar" priority="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{93708D50-5326-4EA3-B583-D5B5316DE5E5}</x14:id>
        </ext>
      </extLst>
    </cfRule>
  </conditionalFormatting>
  <conditionalFormatting sqref="AW104:BI108">
    <cfRule type="dataBar" priority="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{845F1F2E-F815-4D58-AD7F-32E0849AFCE3}</x14:id>
        </ext>
      </extLst>
    </cfRule>
  </conditionalFormatting>
  <conditionalFormatting sqref="BJ112:BP116">
    <cfRule type="dataBar" priority="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{A70A1F21-0928-4BA0-BAA4-B7A243BD3AF1}</x14:id>
        </ext>
      </extLst>
    </cfRule>
  </conditionalFormatting>
  <conditionalFormatting sqref="BJ104:BP108">
    <cfRule type="dataBar" priority="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{56AE3111-8118-4F90-BA5D-D2186FD9F919}</x14:id>
        </ext>
      </extLst>
    </cfRule>
  </conditionalFormatting>
  <conditionalFormatting sqref="BT62:CM99">
    <cfRule type="cellIs" priority="49" operator="equal">
      <formula>"-"</formula>
    </cfRule>
    <cfRule type="cellIs" dxfId="26" priority="50" operator="between">
      <formula>6.2</formula>
      <formula>6.5</formula>
    </cfRule>
    <cfRule type="cellIs" dxfId="25" priority="51" operator="between">
      <formula>5.4</formula>
      <formula>5.7</formula>
    </cfRule>
    <cfRule type="cellIs" dxfId="24" priority="52" operator="between">
      <formula>5.8</formula>
      <formula>6.1</formula>
    </cfRule>
    <cfRule type="cellIs" dxfId="23" priority="53" operator="lessThanOrEqual">
      <formula>5.3</formula>
    </cfRule>
    <cfRule type="cellIs" dxfId="22" priority="54" operator="between">
      <formula>6.6</formula>
      <formula>11</formula>
    </cfRule>
  </conditionalFormatting>
  <conditionalFormatting sqref="BT112:CF116">
    <cfRule type="dataBar" priority="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{41399899-4D3F-41EC-B8A6-D09874DAB92C}</x14:id>
        </ext>
      </extLst>
    </cfRule>
  </conditionalFormatting>
  <conditionalFormatting sqref="BT104:CF108">
    <cfRule type="dataBar" priority="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{ACC9E074-0A8F-4B85-B7DF-DFF893F68317}</x14:id>
        </ext>
      </extLst>
    </cfRule>
  </conditionalFormatting>
  <conditionalFormatting sqref="CG112:CM116">
    <cfRule type="dataBar" priority="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{368BB00A-8365-4A6D-8963-7415813702B2}</x14:id>
        </ext>
      </extLst>
    </cfRule>
  </conditionalFormatting>
  <conditionalFormatting sqref="CG104:CM108">
    <cfRule type="dataBar" priority="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{59C82B38-23AD-4677-B4A2-EAC878A2410A}</x14:id>
        </ext>
      </extLst>
    </cfRule>
  </conditionalFormatting>
  <conditionalFormatting sqref="V163:V167">
    <cfRule type="dataBar" priority="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{1167AC74-7EB6-4A45-AD9F-803173768871}</x14:id>
        </ext>
      </extLst>
    </cfRule>
  </conditionalFormatting>
  <conditionalFormatting sqref="V171:V175">
    <cfRule type="dataBar" priority="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{C8FF468C-3724-4D08-B0BC-17FE6FEF8C6D}</x14:id>
        </ext>
      </extLst>
    </cfRule>
  </conditionalFormatting>
  <conditionalFormatting sqref="C121:V158">
    <cfRule type="cellIs" priority="37" operator="equal">
      <formula>"-"</formula>
    </cfRule>
    <cfRule type="cellIs" dxfId="21" priority="38" operator="between">
      <formula>6.2</formula>
      <formula>6.5</formula>
    </cfRule>
    <cfRule type="cellIs" dxfId="20" priority="39" operator="between">
      <formula>5.4</formula>
      <formula>5.7</formula>
    </cfRule>
    <cfRule type="cellIs" dxfId="19" priority="40" operator="between">
      <formula>5.8</formula>
      <formula>6.1</formula>
    </cfRule>
    <cfRule type="cellIs" dxfId="18" priority="41" operator="lessThanOrEqual">
      <formula>5.3</formula>
    </cfRule>
    <cfRule type="cellIs" dxfId="17" priority="42" operator="between">
      <formula>6.6</formula>
      <formula>11</formula>
    </cfRule>
  </conditionalFormatting>
  <conditionalFormatting sqref="C171:U175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{B3065A79-B23E-4461-A4F3-4C2A00C51D7F}</x14:id>
        </ext>
      </extLst>
    </cfRule>
  </conditionalFormatting>
  <conditionalFormatting sqref="C163:U167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{7A09384E-F0CE-409A-BF8A-E648EE14630B}</x14:id>
        </ext>
      </extLst>
    </cfRule>
  </conditionalFormatting>
  <conditionalFormatting sqref="Z121:AS158">
    <cfRule type="cellIs" priority="29" operator="equal">
      <formula>"-"</formula>
    </cfRule>
    <cfRule type="cellIs" dxfId="16" priority="30" operator="between">
      <formula>6.2</formula>
      <formula>6.5</formula>
    </cfRule>
    <cfRule type="cellIs" dxfId="15" priority="31" operator="between">
      <formula>5.4</formula>
      <formula>5.7</formula>
    </cfRule>
    <cfRule type="cellIs" dxfId="14" priority="32" operator="between">
      <formula>5.8</formula>
      <formula>6.1</formula>
    </cfRule>
    <cfRule type="cellIs" dxfId="13" priority="33" operator="lessThanOrEqual">
      <formula>5.3</formula>
    </cfRule>
    <cfRule type="cellIs" dxfId="12" priority="34" operator="between">
      <formula>6.6</formula>
      <formula>11</formula>
    </cfRule>
  </conditionalFormatting>
  <conditionalFormatting sqref="Z171:AL175">
    <cfRule type="dataBar" priority="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{2B9F0F8E-7131-438E-AE14-88BA6F26C036}</x14:id>
        </ext>
      </extLst>
    </cfRule>
  </conditionalFormatting>
  <conditionalFormatting sqref="Z163:AL167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{45B25051-5F31-4CF9-908C-AAA88D7E8492}</x14:id>
        </ext>
      </extLst>
    </cfRule>
  </conditionalFormatting>
  <conditionalFormatting sqref="AM171:AS175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{54AC6032-4BD7-44F9-98DE-B0E15899F98C}</x14:id>
        </ext>
      </extLst>
    </cfRule>
  </conditionalFormatting>
  <conditionalFormatting sqref="AM163:AS167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{97504BEE-2123-4BD5-AEF4-5794243BBCE5}</x14:id>
        </ext>
      </extLst>
    </cfRule>
  </conditionalFormatting>
  <conditionalFormatting sqref="AW121:BP158">
    <cfRule type="cellIs" priority="19" operator="equal">
      <formula>"-"</formula>
    </cfRule>
    <cfRule type="cellIs" dxfId="11" priority="20" operator="between">
      <formula>6.2</formula>
      <formula>6.5</formula>
    </cfRule>
    <cfRule type="cellIs" dxfId="10" priority="21" operator="between">
      <formula>5.4</formula>
      <formula>5.7</formula>
    </cfRule>
    <cfRule type="cellIs" dxfId="9" priority="22" operator="between">
      <formula>5.8</formula>
      <formula>6.1</formula>
    </cfRule>
    <cfRule type="cellIs" dxfId="8" priority="23" operator="lessThanOrEqual">
      <formula>5.3</formula>
    </cfRule>
    <cfRule type="cellIs" dxfId="7" priority="24" operator="between">
      <formula>6.6</formula>
      <formula>11</formula>
    </cfRule>
  </conditionalFormatting>
  <conditionalFormatting sqref="AW171:BI175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{E2C31862-2BF6-4E77-B185-3F2DCDEFE2D6}</x14:id>
        </ext>
      </extLst>
    </cfRule>
  </conditionalFormatting>
  <conditionalFormatting sqref="AW163:BI167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{ADFF9C3C-C954-4761-B7DC-64757A0DFDF1}</x14:id>
        </ext>
      </extLst>
    </cfRule>
  </conditionalFormatting>
  <conditionalFormatting sqref="BJ171:BP175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{A10E9E63-3913-4220-A47B-3EEE0B62924A}</x14:id>
        </ext>
      </extLst>
    </cfRule>
  </conditionalFormatting>
  <conditionalFormatting sqref="BJ163:BP167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{5174D76B-A3A6-401B-838B-26CE9260C50E}</x14:id>
        </ext>
      </extLst>
    </cfRule>
  </conditionalFormatting>
  <conditionalFormatting sqref="BT121:CM158">
    <cfRule type="cellIs" priority="9" operator="equal">
      <formula>"-"</formula>
    </cfRule>
    <cfRule type="cellIs" dxfId="6" priority="10" operator="between">
      <formula>6.2</formula>
      <formula>6.5</formula>
    </cfRule>
    <cfRule type="cellIs" dxfId="5" priority="11" operator="between">
      <formula>5.4</formula>
      <formula>5.7</formula>
    </cfRule>
    <cfRule type="cellIs" dxfId="4" priority="12" operator="between">
      <formula>5.8</formula>
      <formula>6.1</formula>
    </cfRule>
    <cfRule type="cellIs" dxfId="3" priority="13" operator="lessThanOrEqual">
      <formula>5.3</formula>
    </cfRule>
    <cfRule type="cellIs" dxfId="2" priority="14" operator="between">
      <formula>6.6</formula>
      <formula>11</formula>
    </cfRule>
  </conditionalFormatting>
  <conditionalFormatting sqref="BT171:CF175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{B1903C7C-8D29-4808-AB83-B8DF1E9145E7}</x14:id>
        </ext>
      </extLst>
    </cfRule>
  </conditionalFormatting>
  <conditionalFormatting sqref="BT163:CF167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{99C29451-DD6B-4D18-A993-95D8C7E0E565}</x14:id>
        </ext>
      </extLst>
    </cfRule>
  </conditionalFormatting>
  <conditionalFormatting sqref="CG171:CM175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{9A39EC3D-EA90-4160-95CB-FA60E3695220}</x14:id>
        </ext>
      </extLst>
    </cfRule>
  </conditionalFormatting>
  <conditionalFormatting sqref="CG163:CM167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{2E80AB5F-6C8E-4D82-826D-EE221F36BFE5}</x14:id>
        </ext>
      </extLst>
    </cfRule>
  </conditionalFormatting>
  <conditionalFormatting sqref="S53:U57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{1EA8D3DA-C9D3-43DE-9661-072178167CE4}</x14:id>
        </ext>
      </extLst>
    </cfRule>
  </conditionalFormatting>
  <conditionalFormatting sqref="V53:V57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{3EC2E011-10C6-4220-8C3D-D1BDFA7D1E7C}</x14:id>
        </ext>
      </extLst>
    </cfRule>
  </conditionalFormatting>
  <conditionalFormatting sqref="Z3:AS40">
    <cfRule type="cellIs" dxfId="1" priority="1" operator="lessThanOrEqual">
      <formula>-0.3</formula>
    </cfRule>
    <cfRule type="cellIs" dxfId="0" priority="2" operator="greaterThanOrEqual">
      <formula>0.3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53F178D-87B7-4E5B-B745-1DDAEFE118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V45:V49</xm:sqref>
        </x14:conditionalFormatting>
        <x14:conditionalFormatting xmlns:xm="http://schemas.microsoft.com/office/excel/2006/main">
          <x14:cfRule type="dataBar" id="{528D43F8-6237-4557-8727-09E0303DC1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C53:R57</xm:sqref>
        </x14:conditionalFormatting>
        <x14:conditionalFormatting xmlns:xm="http://schemas.microsoft.com/office/excel/2006/main">
          <x14:cfRule type="dataBar" id="{209A6CB0-44FC-4476-BA3D-CA24986438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V104:V108</xm:sqref>
        </x14:conditionalFormatting>
        <x14:conditionalFormatting xmlns:xm="http://schemas.microsoft.com/office/excel/2006/main">
          <x14:cfRule type="dataBar" id="{952148ED-EBE2-4323-B9D4-EED02528F8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C45:U49</xm:sqref>
        </x14:conditionalFormatting>
        <x14:conditionalFormatting xmlns:xm="http://schemas.microsoft.com/office/excel/2006/main">
          <x14:cfRule type="dataBar" id="{890CCFBA-1161-4A73-8D95-58880B60E3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C112:V116</xm:sqref>
        </x14:conditionalFormatting>
        <x14:conditionalFormatting xmlns:xm="http://schemas.microsoft.com/office/excel/2006/main">
          <x14:cfRule type="dataBar" id="{CE7A9921-E3EA-4C9A-AEBF-9123945820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C104:U108</xm:sqref>
        </x14:conditionalFormatting>
        <x14:conditionalFormatting xmlns:xm="http://schemas.microsoft.com/office/excel/2006/main">
          <x14:cfRule type="dataBar" id="{086B8B69-CC9B-486C-B676-8F67894B0F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Z112:AS116</xm:sqref>
        </x14:conditionalFormatting>
        <x14:conditionalFormatting xmlns:xm="http://schemas.microsoft.com/office/excel/2006/main">
          <x14:cfRule type="dataBar" id="{80D58DB7-4DA7-47B7-B795-BB8672227A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Z104:AL108</xm:sqref>
        </x14:conditionalFormatting>
        <x14:conditionalFormatting xmlns:xm="http://schemas.microsoft.com/office/excel/2006/main">
          <x14:cfRule type="dataBar" id="{DCD666B4-506E-457C-8733-34592D0D86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AM104:AS108</xm:sqref>
        </x14:conditionalFormatting>
        <x14:conditionalFormatting xmlns:xm="http://schemas.microsoft.com/office/excel/2006/main">
          <x14:cfRule type="dataBar" id="{93708D50-5326-4EA3-B583-D5B5316DE5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AW112:BI116</xm:sqref>
        </x14:conditionalFormatting>
        <x14:conditionalFormatting xmlns:xm="http://schemas.microsoft.com/office/excel/2006/main">
          <x14:cfRule type="dataBar" id="{845F1F2E-F815-4D58-AD7F-32E0849AFC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AW104:BI108</xm:sqref>
        </x14:conditionalFormatting>
        <x14:conditionalFormatting xmlns:xm="http://schemas.microsoft.com/office/excel/2006/main">
          <x14:cfRule type="dataBar" id="{A70A1F21-0928-4BA0-BAA4-B7A243BD3A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BJ112:BP116</xm:sqref>
        </x14:conditionalFormatting>
        <x14:conditionalFormatting xmlns:xm="http://schemas.microsoft.com/office/excel/2006/main">
          <x14:cfRule type="dataBar" id="{56AE3111-8118-4F90-BA5D-D2186FD9F9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BJ104:BP108</xm:sqref>
        </x14:conditionalFormatting>
        <x14:conditionalFormatting xmlns:xm="http://schemas.microsoft.com/office/excel/2006/main">
          <x14:cfRule type="dataBar" id="{41399899-4D3F-41EC-B8A6-D09874DAB9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BT112:CF116</xm:sqref>
        </x14:conditionalFormatting>
        <x14:conditionalFormatting xmlns:xm="http://schemas.microsoft.com/office/excel/2006/main">
          <x14:cfRule type="dataBar" id="{ACC9E074-0A8F-4B85-B7DF-DFF893F683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BT104:CF108</xm:sqref>
        </x14:conditionalFormatting>
        <x14:conditionalFormatting xmlns:xm="http://schemas.microsoft.com/office/excel/2006/main">
          <x14:cfRule type="dataBar" id="{368BB00A-8365-4A6D-8963-7415813702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CG112:CM116</xm:sqref>
        </x14:conditionalFormatting>
        <x14:conditionalFormatting xmlns:xm="http://schemas.microsoft.com/office/excel/2006/main">
          <x14:cfRule type="dataBar" id="{59C82B38-23AD-4677-B4A2-EAC878A241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CG104:CM108</xm:sqref>
        </x14:conditionalFormatting>
        <x14:conditionalFormatting xmlns:xm="http://schemas.microsoft.com/office/excel/2006/main">
          <x14:cfRule type="dataBar" id="{1167AC74-7EB6-4A45-AD9F-8031737688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V163:V167</xm:sqref>
        </x14:conditionalFormatting>
        <x14:conditionalFormatting xmlns:xm="http://schemas.microsoft.com/office/excel/2006/main">
          <x14:cfRule type="dataBar" id="{C8FF468C-3724-4D08-B0BC-17FE6FEF8C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V171:V175</xm:sqref>
        </x14:conditionalFormatting>
        <x14:conditionalFormatting xmlns:xm="http://schemas.microsoft.com/office/excel/2006/main">
          <x14:cfRule type="dataBar" id="{B3065A79-B23E-4461-A4F3-4C2A00C51D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C171:U175</xm:sqref>
        </x14:conditionalFormatting>
        <x14:conditionalFormatting xmlns:xm="http://schemas.microsoft.com/office/excel/2006/main">
          <x14:cfRule type="dataBar" id="{7A09384E-F0CE-409A-BF8A-E648EE1463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C163:U167</xm:sqref>
        </x14:conditionalFormatting>
        <x14:conditionalFormatting xmlns:xm="http://schemas.microsoft.com/office/excel/2006/main">
          <x14:cfRule type="dataBar" id="{2B9F0F8E-7131-438E-AE14-88BA6F26C03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Z171:AL175</xm:sqref>
        </x14:conditionalFormatting>
        <x14:conditionalFormatting xmlns:xm="http://schemas.microsoft.com/office/excel/2006/main">
          <x14:cfRule type="dataBar" id="{45B25051-5F31-4CF9-908C-AAA88D7E84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Z163:AL167</xm:sqref>
        </x14:conditionalFormatting>
        <x14:conditionalFormatting xmlns:xm="http://schemas.microsoft.com/office/excel/2006/main">
          <x14:cfRule type="dataBar" id="{54AC6032-4BD7-44F9-98DE-B0E15899F9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AM171:AS175</xm:sqref>
        </x14:conditionalFormatting>
        <x14:conditionalFormatting xmlns:xm="http://schemas.microsoft.com/office/excel/2006/main">
          <x14:cfRule type="dataBar" id="{97504BEE-2123-4BD5-AEF4-5794243BBC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AM163:AS167</xm:sqref>
        </x14:conditionalFormatting>
        <x14:conditionalFormatting xmlns:xm="http://schemas.microsoft.com/office/excel/2006/main">
          <x14:cfRule type="dataBar" id="{E2C31862-2BF6-4E77-B185-3F2DCDEFE2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AW171:BI175</xm:sqref>
        </x14:conditionalFormatting>
        <x14:conditionalFormatting xmlns:xm="http://schemas.microsoft.com/office/excel/2006/main">
          <x14:cfRule type="dataBar" id="{ADFF9C3C-C954-4761-B7DC-64757A0DFD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AW163:BI167</xm:sqref>
        </x14:conditionalFormatting>
        <x14:conditionalFormatting xmlns:xm="http://schemas.microsoft.com/office/excel/2006/main">
          <x14:cfRule type="dataBar" id="{A10E9E63-3913-4220-A47B-3EEE0B6292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BJ171:BP175</xm:sqref>
        </x14:conditionalFormatting>
        <x14:conditionalFormatting xmlns:xm="http://schemas.microsoft.com/office/excel/2006/main">
          <x14:cfRule type="dataBar" id="{5174D76B-A3A6-401B-838B-26CE9260C5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BJ163:BP167</xm:sqref>
        </x14:conditionalFormatting>
        <x14:conditionalFormatting xmlns:xm="http://schemas.microsoft.com/office/excel/2006/main">
          <x14:cfRule type="dataBar" id="{B1903C7C-8D29-4808-AB83-B8DF1E9145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BT171:CF175</xm:sqref>
        </x14:conditionalFormatting>
        <x14:conditionalFormatting xmlns:xm="http://schemas.microsoft.com/office/excel/2006/main">
          <x14:cfRule type="dataBar" id="{99C29451-DD6B-4D18-A993-95D8C7E0E5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BT163:CF167</xm:sqref>
        </x14:conditionalFormatting>
        <x14:conditionalFormatting xmlns:xm="http://schemas.microsoft.com/office/excel/2006/main">
          <x14:cfRule type="dataBar" id="{9A39EC3D-EA90-4160-95CB-FA60E36952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CG171:CM175</xm:sqref>
        </x14:conditionalFormatting>
        <x14:conditionalFormatting xmlns:xm="http://schemas.microsoft.com/office/excel/2006/main">
          <x14:cfRule type="dataBar" id="{2E80AB5F-6C8E-4D82-826D-EE221F36BF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CG163:CM167</xm:sqref>
        </x14:conditionalFormatting>
        <x14:conditionalFormatting xmlns:xm="http://schemas.microsoft.com/office/excel/2006/main">
          <x14:cfRule type="dataBar" id="{1EA8D3DA-C9D3-43DE-9661-072178167C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S53:U57</xm:sqref>
        </x14:conditionalFormatting>
        <x14:conditionalFormatting xmlns:xm="http://schemas.microsoft.com/office/excel/2006/main">
          <x14:cfRule type="dataBar" id="{3EC2E011-10C6-4220-8C3D-D1BDFA7D1E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V53:V57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Z50"/>
  <sheetViews>
    <sheetView topLeftCell="Z25" workbookViewId="0">
      <selection activeCell="AR31" sqref="AR31"/>
    </sheetView>
  </sheetViews>
  <sheetFormatPr defaultRowHeight="14.4" x14ac:dyDescent="0.3"/>
  <cols>
    <col min="1" max="1" width="0.88671875" customWidth="1"/>
    <col min="2" max="2" width="3.33203125" style="7" customWidth="1"/>
    <col min="3" max="25" width="3.33203125" style="1" customWidth="1"/>
    <col min="26" max="26" width="0.88671875" customWidth="1"/>
    <col min="27" max="27" width="3.33203125" style="33" customWidth="1"/>
    <col min="28" max="52" width="3.33203125" style="1" customWidth="1"/>
    <col min="53" max="53" width="0.88671875" customWidth="1"/>
    <col min="54" max="54" width="3.33203125" style="33" customWidth="1"/>
    <col min="55" max="77" width="3.33203125" style="1" customWidth="1"/>
    <col min="78" max="78" width="0.88671875" customWidth="1"/>
  </cols>
  <sheetData>
    <row r="2" spans="2:77" x14ac:dyDescent="0.3"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3" t="s">
        <v>12</v>
      </c>
      <c r="P2" s="3" t="s">
        <v>13</v>
      </c>
      <c r="Q2" s="3" t="s">
        <v>14</v>
      </c>
      <c r="R2" s="3" t="s">
        <v>15</v>
      </c>
      <c r="S2" s="3" t="s">
        <v>16</v>
      </c>
      <c r="T2" s="3" t="s">
        <v>17</v>
      </c>
      <c r="U2" s="3" t="s">
        <v>18</v>
      </c>
      <c r="V2" s="3" t="s">
        <v>19</v>
      </c>
      <c r="W2" s="34"/>
      <c r="X2" s="34" t="s">
        <v>20</v>
      </c>
      <c r="Y2" s="34"/>
      <c r="AB2" s="3" t="s">
        <v>0</v>
      </c>
      <c r="AC2" s="3" t="s">
        <v>1</v>
      </c>
      <c r="AD2" s="3" t="s">
        <v>2</v>
      </c>
      <c r="AE2" s="3" t="s">
        <v>3</v>
      </c>
      <c r="AF2" s="3" t="s">
        <v>4</v>
      </c>
      <c r="AG2" s="3" t="s">
        <v>5</v>
      </c>
      <c r="AH2" s="3" t="s">
        <v>6</v>
      </c>
      <c r="AI2" s="3" t="s">
        <v>7</v>
      </c>
      <c r="AJ2" s="3" t="s">
        <v>8</v>
      </c>
      <c r="AK2" s="3" t="s">
        <v>9</v>
      </c>
      <c r="AL2" s="3" t="s">
        <v>10</v>
      </c>
      <c r="AM2" s="3" t="s">
        <v>11</v>
      </c>
      <c r="AN2" s="3" t="s">
        <v>12</v>
      </c>
      <c r="AO2" s="3" t="s">
        <v>13</v>
      </c>
      <c r="AP2" s="3" t="s">
        <v>14</v>
      </c>
      <c r="AQ2" s="3" t="s">
        <v>15</v>
      </c>
      <c r="AR2" s="3" t="s">
        <v>16</v>
      </c>
      <c r="AS2" s="3" t="s">
        <v>17</v>
      </c>
      <c r="AT2" s="3" t="s">
        <v>18</v>
      </c>
      <c r="AU2" s="3" t="s">
        <v>19</v>
      </c>
      <c r="AV2" s="34"/>
      <c r="AW2" s="34" t="s">
        <v>30</v>
      </c>
      <c r="AX2" s="34" t="s">
        <v>31</v>
      </c>
      <c r="AY2" s="34" t="s">
        <v>32</v>
      </c>
      <c r="AZ2" s="34"/>
      <c r="BC2" s="3" t="s">
        <v>0</v>
      </c>
      <c r="BD2" s="3" t="s">
        <v>1</v>
      </c>
      <c r="BE2" s="3" t="s">
        <v>2</v>
      </c>
      <c r="BF2" s="3" t="s">
        <v>3</v>
      </c>
      <c r="BG2" s="3" t="s">
        <v>4</v>
      </c>
      <c r="BH2" s="3" t="s">
        <v>5</v>
      </c>
      <c r="BI2" s="3" t="s">
        <v>6</v>
      </c>
      <c r="BJ2" s="3" t="s">
        <v>7</v>
      </c>
      <c r="BK2" s="3" t="s">
        <v>8</v>
      </c>
      <c r="BL2" s="3" t="s">
        <v>9</v>
      </c>
      <c r="BM2" s="3" t="s">
        <v>10</v>
      </c>
      <c r="BN2" s="3" t="s">
        <v>11</v>
      </c>
      <c r="BO2" s="3" t="s">
        <v>12</v>
      </c>
      <c r="BP2" s="3" t="s">
        <v>13</v>
      </c>
      <c r="BQ2" s="3" t="s">
        <v>14</v>
      </c>
      <c r="BR2" s="3" t="s">
        <v>15</v>
      </c>
      <c r="BS2" s="3" t="s">
        <v>16</v>
      </c>
      <c r="BT2" s="3" t="s">
        <v>17</v>
      </c>
      <c r="BU2" s="3" t="s">
        <v>18</v>
      </c>
      <c r="BV2" s="3" t="s">
        <v>19</v>
      </c>
      <c r="BW2" s="34"/>
      <c r="BX2" s="34"/>
      <c r="BY2" s="34"/>
    </row>
    <row r="3" spans="2:77" x14ac:dyDescent="0.3">
      <c r="B3" s="3">
        <v>1</v>
      </c>
      <c r="C3" s="6">
        <v>1</v>
      </c>
      <c r="D3" s="6">
        <v>1</v>
      </c>
      <c r="E3" s="6">
        <v>1</v>
      </c>
      <c r="F3" s="6">
        <v>0</v>
      </c>
      <c r="G3" s="6">
        <v>0</v>
      </c>
      <c r="H3" s="6">
        <v>0</v>
      </c>
      <c r="I3" s="6">
        <v>0</v>
      </c>
      <c r="J3" s="6">
        <v>0</v>
      </c>
      <c r="K3" s="6">
        <v>1</v>
      </c>
      <c r="L3" s="6">
        <v>0</v>
      </c>
      <c r="M3" s="6">
        <v>1</v>
      </c>
      <c r="N3" s="6">
        <v>0</v>
      </c>
      <c r="O3" s="6">
        <v>0</v>
      </c>
      <c r="P3" s="6">
        <v>1</v>
      </c>
      <c r="Q3" s="6">
        <v>1</v>
      </c>
      <c r="R3" s="6">
        <v>0</v>
      </c>
      <c r="S3" s="6">
        <v>1</v>
      </c>
      <c r="T3" s="6">
        <v>0</v>
      </c>
      <c r="U3" s="6">
        <v>1</v>
      </c>
      <c r="V3" s="6">
        <v>1</v>
      </c>
      <c r="W3" s="35"/>
      <c r="X3" s="35">
        <f>SUM(C3:V3)</f>
        <v>10</v>
      </c>
      <c r="Y3" s="35"/>
      <c r="AA3" s="3">
        <v>1</v>
      </c>
      <c r="AB3" s="6" t="s">
        <v>30</v>
      </c>
      <c r="AC3" s="6" t="s">
        <v>32</v>
      </c>
      <c r="AD3" s="6" t="s">
        <v>32</v>
      </c>
      <c r="AE3" s="6" t="s">
        <v>31</v>
      </c>
      <c r="AF3" s="6" t="s">
        <v>32</v>
      </c>
      <c r="AG3" s="6" t="s">
        <v>31</v>
      </c>
      <c r="AH3" s="6" t="s">
        <v>31</v>
      </c>
      <c r="AI3" s="6" t="s">
        <v>32</v>
      </c>
      <c r="AJ3" s="6" t="s">
        <v>30</v>
      </c>
      <c r="AK3" s="6" t="s">
        <v>31</v>
      </c>
      <c r="AL3" s="6" t="s">
        <v>31</v>
      </c>
      <c r="AM3" s="6" t="s">
        <v>32</v>
      </c>
      <c r="AN3" s="6" t="s">
        <v>30</v>
      </c>
      <c r="AO3" s="6" t="s">
        <v>30</v>
      </c>
      <c r="AP3" s="6" t="s">
        <v>31</v>
      </c>
      <c r="AQ3" s="6" t="s">
        <v>31</v>
      </c>
      <c r="AR3" s="6" t="s">
        <v>31</v>
      </c>
      <c r="AS3" s="6" t="s">
        <v>30</v>
      </c>
      <c r="AT3" s="6" t="s">
        <v>31</v>
      </c>
      <c r="AU3" s="6" t="s">
        <v>31</v>
      </c>
      <c r="AV3" s="35"/>
      <c r="AW3" s="35">
        <f>COUNTIF(AB3:AU3, "=v")</f>
        <v>5</v>
      </c>
      <c r="AX3" s="35">
        <f>COUNTIF(AB3:AU3, "=p")</f>
        <v>10</v>
      </c>
      <c r="AY3" s="35">
        <f>COUNTIF(AB3:AU3, "=s")</f>
        <v>5</v>
      </c>
      <c r="AZ3" s="35"/>
      <c r="BB3" s="3">
        <v>1</v>
      </c>
      <c r="BC3" s="6" t="str">
        <f>CONCATENATE(C3,AB3)</f>
        <v>1v</v>
      </c>
      <c r="BD3" s="6" t="str">
        <f t="shared" ref="BD3:BV3" si="0">CONCATENATE(D3,AC3)</f>
        <v>1s</v>
      </c>
      <c r="BE3" s="6" t="str">
        <f t="shared" si="0"/>
        <v>1s</v>
      </c>
      <c r="BF3" s="6" t="str">
        <f t="shared" si="0"/>
        <v>0p</v>
      </c>
      <c r="BG3" s="6" t="str">
        <f t="shared" si="0"/>
        <v>0s</v>
      </c>
      <c r="BH3" s="6" t="str">
        <f t="shared" si="0"/>
        <v>0p</v>
      </c>
      <c r="BI3" s="6" t="str">
        <f t="shared" si="0"/>
        <v>0p</v>
      </c>
      <c r="BJ3" s="6" t="str">
        <f t="shared" si="0"/>
        <v>0s</v>
      </c>
      <c r="BK3" s="6" t="str">
        <f t="shared" si="0"/>
        <v>1v</v>
      </c>
      <c r="BL3" s="6" t="str">
        <f t="shared" si="0"/>
        <v>0p</v>
      </c>
      <c r="BM3" s="6" t="str">
        <f t="shared" si="0"/>
        <v>1p</v>
      </c>
      <c r="BN3" s="6" t="str">
        <f t="shared" si="0"/>
        <v>0s</v>
      </c>
      <c r="BO3" s="6" t="str">
        <f t="shared" si="0"/>
        <v>0v</v>
      </c>
      <c r="BP3" s="6" t="str">
        <f t="shared" si="0"/>
        <v>1v</v>
      </c>
      <c r="BQ3" s="6" t="str">
        <f t="shared" si="0"/>
        <v>1p</v>
      </c>
      <c r="BR3" s="6" t="str">
        <f t="shared" si="0"/>
        <v>0p</v>
      </c>
      <c r="BS3" s="6" t="str">
        <f t="shared" si="0"/>
        <v>1p</v>
      </c>
      <c r="BT3" s="6" t="str">
        <f t="shared" si="0"/>
        <v>0v</v>
      </c>
      <c r="BU3" s="6" t="str">
        <f t="shared" si="0"/>
        <v>1p</v>
      </c>
      <c r="BV3" s="6" t="str">
        <f t="shared" si="0"/>
        <v>1p</v>
      </c>
      <c r="BW3" s="35"/>
      <c r="BX3" s="35"/>
      <c r="BY3" s="35"/>
    </row>
    <row r="4" spans="2:77" x14ac:dyDescent="0.3">
      <c r="B4" s="3">
        <v>2</v>
      </c>
      <c r="C4" s="6">
        <v>0</v>
      </c>
      <c r="D4" s="6">
        <v>0</v>
      </c>
      <c r="E4" s="6">
        <v>0</v>
      </c>
      <c r="F4" s="6">
        <v>1</v>
      </c>
      <c r="G4" s="6">
        <v>1</v>
      </c>
      <c r="H4" s="6">
        <v>1</v>
      </c>
      <c r="I4" s="6">
        <v>1</v>
      </c>
      <c r="J4" s="6">
        <v>1</v>
      </c>
      <c r="K4" s="6">
        <v>0</v>
      </c>
      <c r="L4" s="6">
        <v>1</v>
      </c>
      <c r="M4" s="6">
        <v>0</v>
      </c>
      <c r="N4" s="6">
        <v>1</v>
      </c>
      <c r="O4" s="6">
        <v>1</v>
      </c>
      <c r="P4" s="6">
        <v>0</v>
      </c>
      <c r="Q4" s="6">
        <v>0</v>
      </c>
      <c r="R4" s="6">
        <v>1</v>
      </c>
      <c r="S4" s="6">
        <v>0</v>
      </c>
      <c r="T4" s="6">
        <v>1</v>
      </c>
      <c r="U4" s="6">
        <v>0</v>
      </c>
      <c r="V4" s="6">
        <v>0</v>
      </c>
      <c r="W4" s="35"/>
      <c r="X4" s="35">
        <f t="shared" ref="X4:X40" si="1">SUM(C4:V4)</f>
        <v>10</v>
      </c>
      <c r="Y4" s="35"/>
      <c r="AA4" s="3">
        <v>2</v>
      </c>
      <c r="AB4" s="6" t="s">
        <v>31</v>
      </c>
      <c r="AC4" s="6" t="s">
        <v>32</v>
      </c>
      <c r="AD4" s="6" t="s">
        <v>30</v>
      </c>
      <c r="AE4" s="6" t="s">
        <v>31</v>
      </c>
      <c r="AF4" s="6" t="s">
        <v>32</v>
      </c>
      <c r="AG4" s="6" t="s">
        <v>31</v>
      </c>
      <c r="AH4" s="6" t="s">
        <v>30</v>
      </c>
      <c r="AI4" s="6" t="s">
        <v>31</v>
      </c>
      <c r="AJ4" s="6" t="s">
        <v>32</v>
      </c>
      <c r="AK4" s="6" t="s">
        <v>30</v>
      </c>
      <c r="AL4" s="6" t="s">
        <v>31</v>
      </c>
      <c r="AM4" s="6" t="s">
        <v>32</v>
      </c>
      <c r="AN4" s="6" t="s">
        <v>31</v>
      </c>
      <c r="AO4" s="6" t="s">
        <v>30</v>
      </c>
      <c r="AP4" s="6" t="s">
        <v>31</v>
      </c>
      <c r="AQ4" s="6" t="s">
        <v>30</v>
      </c>
      <c r="AR4" s="6" t="s">
        <v>32</v>
      </c>
      <c r="AS4" s="6" t="s">
        <v>32</v>
      </c>
      <c r="AT4" s="6" t="s">
        <v>31</v>
      </c>
      <c r="AU4" s="6" t="s">
        <v>30</v>
      </c>
      <c r="AV4" s="35"/>
      <c r="AW4" s="35">
        <f t="shared" ref="AW4:AW40" si="2">COUNTIF(AB4:AU4, "=v")</f>
        <v>6</v>
      </c>
      <c r="AX4" s="35">
        <f t="shared" ref="AX4:AX40" si="3">COUNTIF(AB4:AU4, "=p")</f>
        <v>8</v>
      </c>
      <c r="AY4" s="35">
        <f t="shared" ref="AY4:AY40" si="4">COUNTIF(AB4:AU4, "=s")</f>
        <v>6</v>
      </c>
      <c r="AZ4" s="35"/>
      <c r="BB4" s="3">
        <v>2</v>
      </c>
      <c r="BC4" s="6" t="str">
        <f t="shared" ref="BC4:BC40" si="5">CONCATENATE(C4,AB4)</f>
        <v>0p</v>
      </c>
      <c r="BD4" s="6" t="str">
        <f t="shared" ref="BD4:BD40" si="6">CONCATENATE(D4,AC4)</f>
        <v>0s</v>
      </c>
      <c r="BE4" s="6" t="str">
        <f t="shared" ref="BE4:BE40" si="7">CONCATENATE(E4,AD4)</f>
        <v>0v</v>
      </c>
      <c r="BF4" s="6" t="str">
        <f t="shared" ref="BF4:BF40" si="8">CONCATENATE(F4,AE4)</f>
        <v>1p</v>
      </c>
      <c r="BG4" s="6" t="str">
        <f t="shared" ref="BG4:BG40" si="9">CONCATENATE(G4,AF4)</f>
        <v>1s</v>
      </c>
      <c r="BH4" s="6" t="str">
        <f t="shared" ref="BH4:BH40" si="10">CONCATENATE(H4,AG4)</f>
        <v>1p</v>
      </c>
      <c r="BI4" s="6" t="str">
        <f t="shared" ref="BI4:BI40" si="11">CONCATENATE(I4,AH4)</f>
        <v>1v</v>
      </c>
      <c r="BJ4" s="6" t="str">
        <f t="shared" ref="BJ4:BJ40" si="12">CONCATENATE(J4,AI4)</f>
        <v>1p</v>
      </c>
      <c r="BK4" s="6" t="str">
        <f t="shared" ref="BK4:BK40" si="13">CONCATENATE(K4,AJ4)</f>
        <v>0s</v>
      </c>
      <c r="BL4" s="6" t="str">
        <f t="shared" ref="BL4:BL40" si="14">CONCATENATE(L4,AK4)</f>
        <v>1v</v>
      </c>
      <c r="BM4" s="6" t="str">
        <f t="shared" ref="BM4:BM40" si="15">CONCATENATE(M4,AL4)</f>
        <v>0p</v>
      </c>
      <c r="BN4" s="6" t="str">
        <f t="shared" ref="BN4:BN40" si="16">CONCATENATE(N4,AM4)</f>
        <v>1s</v>
      </c>
      <c r="BO4" s="6" t="str">
        <f t="shared" ref="BO4:BO40" si="17">CONCATENATE(O4,AN4)</f>
        <v>1p</v>
      </c>
      <c r="BP4" s="6" t="str">
        <f t="shared" ref="BP4:BP40" si="18">CONCATENATE(P4,AO4)</f>
        <v>0v</v>
      </c>
      <c r="BQ4" s="6" t="str">
        <f t="shared" ref="BQ4:BQ40" si="19">CONCATENATE(Q4,AP4)</f>
        <v>0p</v>
      </c>
      <c r="BR4" s="6" t="str">
        <f t="shared" ref="BR4:BR40" si="20">CONCATENATE(R4,AQ4)</f>
        <v>1v</v>
      </c>
      <c r="BS4" s="6" t="str">
        <f t="shared" ref="BS4:BS40" si="21">CONCATENATE(S4,AR4)</f>
        <v>0s</v>
      </c>
      <c r="BT4" s="6" t="str">
        <f t="shared" ref="BT4:BT40" si="22">CONCATENATE(T4,AS4)</f>
        <v>1s</v>
      </c>
      <c r="BU4" s="6" t="str">
        <f t="shared" ref="BU4:BU40" si="23">CONCATENATE(U4,AT4)</f>
        <v>0p</v>
      </c>
      <c r="BV4" s="6" t="str">
        <f t="shared" ref="BV4:BV40" si="24">CONCATENATE(V4,AU4)</f>
        <v>0v</v>
      </c>
      <c r="BW4" s="35"/>
      <c r="BX4" s="35"/>
      <c r="BY4" s="35"/>
    </row>
    <row r="5" spans="2:77" x14ac:dyDescent="0.3">
      <c r="B5" s="3">
        <v>3</v>
      </c>
      <c r="C5" s="6">
        <v>1</v>
      </c>
      <c r="D5" s="6">
        <v>1</v>
      </c>
      <c r="E5" s="6">
        <v>1</v>
      </c>
      <c r="F5" s="6">
        <v>1</v>
      </c>
      <c r="G5" s="6">
        <v>0</v>
      </c>
      <c r="H5" s="6">
        <v>0</v>
      </c>
      <c r="I5" s="6">
        <v>0</v>
      </c>
      <c r="J5" s="6">
        <v>0</v>
      </c>
      <c r="K5" s="6">
        <v>1</v>
      </c>
      <c r="L5" s="6">
        <v>0</v>
      </c>
      <c r="M5" s="6">
        <v>1</v>
      </c>
      <c r="N5" s="6">
        <v>0</v>
      </c>
      <c r="O5" s="6">
        <v>0</v>
      </c>
      <c r="P5" s="6">
        <v>1</v>
      </c>
      <c r="Q5" s="6">
        <v>0</v>
      </c>
      <c r="R5" s="6">
        <v>0</v>
      </c>
      <c r="S5" s="6">
        <v>1</v>
      </c>
      <c r="T5" s="6">
        <v>0</v>
      </c>
      <c r="U5" s="6">
        <v>1</v>
      </c>
      <c r="V5" s="6">
        <v>1</v>
      </c>
      <c r="W5" s="35"/>
      <c r="X5" s="35">
        <f t="shared" si="1"/>
        <v>10</v>
      </c>
      <c r="Y5" s="35"/>
      <c r="AA5" s="3">
        <v>3</v>
      </c>
      <c r="AB5" s="6" t="s">
        <v>30</v>
      </c>
      <c r="AC5" s="6" t="s">
        <v>32</v>
      </c>
      <c r="AD5" s="6" t="s">
        <v>30</v>
      </c>
      <c r="AE5" s="6" t="s">
        <v>30</v>
      </c>
      <c r="AF5" s="6" t="s">
        <v>32</v>
      </c>
      <c r="AG5" s="6" t="s">
        <v>32</v>
      </c>
      <c r="AH5" s="6" t="s">
        <v>32</v>
      </c>
      <c r="AI5" s="6" t="s">
        <v>30</v>
      </c>
      <c r="AJ5" s="6" t="s">
        <v>31</v>
      </c>
      <c r="AK5" s="6" t="s">
        <v>30</v>
      </c>
      <c r="AL5" s="6" t="s">
        <v>32</v>
      </c>
      <c r="AM5" s="6" t="s">
        <v>30</v>
      </c>
      <c r="AN5" s="6" t="s">
        <v>32</v>
      </c>
      <c r="AO5" s="6" t="s">
        <v>30</v>
      </c>
      <c r="AP5" s="6" t="s">
        <v>32</v>
      </c>
      <c r="AQ5" s="6" t="s">
        <v>32</v>
      </c>
      <c r="AR5" s="6" t="s">
        <v>30</v>
      </c>
      <c r="AS5" s="6" t="s">
        <v>31</v>
      </c>
      <c r="AT5" s="6" t="s">
        <v>32</v>
      </c>
      <c r="AU5" s="6" t="s">
        <v>30</v>
      </c>
      <c r="AV5" s="35"/>
      <c r="AW5" s="35">
        <f t="shared" si="2"/>
        <v>9</v>
      </c>
      <c r="AX5" s="35">
        <f t="shared" si="3"/>
        <v>2</v>
      </c>
      <c r="AY5" s="35">
        <f t="shared" si="4"/>
        <v>9</v>
      </c>
      <c r="AZ5" s="35"/>
      <c r="BB5" s="3">
        <v>3</v>
      </c>
      <c r="BC5" s="6" t="str">
        <f t="shared" si="5"/>
        <v>1v</v>
      </c>
      <c r="BD5" s="6" t="str">
        <f t="shared" si="6"/>
        <v>1s</v>
      </c>
      <c r="BE5" s="6" t="str">
        <f t="shared" si="7"/>
        <v>1v</v>
      </c>
      <c r="BF5" s="6" t="str">
        <f t="shared" si="8"/>
        <v>1v</v>
      </c>
      <c r="BG5" s="6" t="str">
        <f t="shared" si="9"/>
        <v>0s</v>
      </c>
      <c r="BH5" s="6" t="str">
        <f t="shared" si="10"/>
        <v>0s</v>
      </c>
      <c r="BI5" s="6" t="str">
        <f t="shared" si="11"/>
        <v>0s</v>
      </c>
      <c r="BJ5" s="6" t="str">
        <f t="shared" si="12"/>
        <v>0v</v>
      </c>
      <c r="BK5" s="6" t="str">
        <f t="shared" si="13"/>
        <v>1p</v>
      </c>
      <c r="BL5" s="6" t="str">
        <f t="shared" si="14"/>
        <v>0v</v>
      </c>
      <c r="BM5" s="6" t="str">
        <f t="shared" si="15"/>
        <v>1s</v>
      </c>
      <c r="BN5" s="6" t="str">
        <f t="shared" si="16"/>
        <v>0v</v>
      </c>
      <c r="BO5" s="6" t="str">
        <f t="shared" si="17"/>
        <v>0s</v>
      </c>
      <c r="BP5" s="6" t="str">
        <f t="shared" si="18"/>
        <v>1v</v>
      </c>
      <c r="BQ5" s="6" t="str">
        <f t="shared" si="19"/>
        <v>0s</v>
      </c>
      <c r="BR5" s="6" t="str">
        <f t="shared" si="20"/>
        <v>0s</v>
      </c>
      <c r="BS5" s="6" t="str">
        <f t="shared" si="21"/>
        <v>1v</v>
      </c>
      <c r="BT5" s="6" t="str">
        <f t="shared" si="22"/>
        <v>0p</v>
      </c>
      <c r="BU5" s="6" t="str">
        <f t="shared" si="23"/>
        <v>1s</v>
      </c>
      <c r="BV5" s="6" t="str">
        <f t="shared" si="24"/>
        <v>1v</v>
      </c>
      <c r="BW5" s="35"/>
      <c r="BX5" s="35"/>
      <c r="BY5" s="35"/>
    </row>
    <row r="6" spans="2:77" x14ac:dyDescent="0.3">
      <c r="B6" s="3">
        <v>4</v>
      </c>
      <c r="C6" s="6">
        <v>0</v>
      </c>
      <c r="D6" s="6">
        <v>0</v>
      </c>
      <c r="E6" s="6">
        <v>0</v>
      </c>
      <c r="F6" s="6">
        <v>0</v>
      </c>
      <c r="G6" s="6">
        <v>1</v>
      </c>
      <c r="H6" s="6">
        <v>1</v>
      </c>
      <c r="I6" s="6">
        <v>1</v>
      </c>
      <c r="J6" s="6">
        <v>1</v>
      </c>
      <c r="K6" s="6">
        <v>0</v>
      </c>
      <c r="L6" s="6">
        <v>1</v>
      </c>
      <c r="M6" s="6">
        <v>0</v>
      </c>
      <c r="N6" s="6">
        <v>1</v>
      </c>
      <c r="O6" s="6">
        <v>1</v>
      </c>
      <c r="P6" s="6">
        <v>0</v>
      </c>
      <c r="Q6" s="6">
        <v>1</v>
      </c>
      <c r="R6" s="6">
        <v>1</v>
      </c>
      <c r="S6" s="6">
        <v>0</v>
      </c>
      <c r="T6" s="6">
        <v>1</v>
      </c>
      <c r="U6" s="6">
        <v>0</v>
      </c>
      <c r="V6" s="6">
        <v>0</v>
      </c>
      <c r="W6" s="35"/>
      <c r="X6" s="35">
        <f t="shared" si="1"/>
        <v>10</v>
      </c>
      <c r="Y6" s="35"/>
      <c r="AA6" s="3">
        <v>4</v>
      </c>
      <c r="AB6" s="6" t="s">
        <v>30</v>
      </c>
      <c r="AC6" s="6" t="s">
        <v>31</v>
      </c>
      <c r="AD6" s="6" t="s">
        <v>32</v>
      </c>
      <c r="AE6" s="6" t="s">
        <v>32</v>
      </c>
      <c r="AF6" s="6" t="s">
        <v>32</v>
      </c>
      <c r="AG6" s="6" t="s">
        <v>30</v>
      </c>
      <c r="AH6" s="6" t="s">
        <v>30</v>
      </c>
      <c r="AI6" s="6" t="s">
        <v>30</v>
      </c>
      <c r="AJ6" s="6" t="s">
        <v>32</v>
      </c>
      <c r="AK6" s="6" t="s">
        <v>31</v>
      </c>
      <c r="AL6" s="6" t="s">
        <v>30</v>
      </c>
      <c r="AM6" s="6" t="s">
        <v>32</v>
      </c>
      <c r="AN6" s="6" t="s">
        <v>31</v>
      </c>
      <c r="AO6" s="6" t="s">
        <v>32</v>
      </c>
      <c r="AP6" s="6" t="s">
        <v>30</v>
      </c>
      <c r="AQ6" s="6" t="s">
        <v>30</v>
      </c>
      <c r="AR6" s="6" t="s">
        <v>32</v>
      </c>
      <c r="AS6" s="6" t="s">
        <v>31</v>
      </c>
      <c r="AT6" s="6" t="s">
        <v>31</v>
      </c>
      <c r="AU6" s="6" t="s">
        <v>31</v>
      </c>
      <c r="AV6" s="35"/>
      <c r="AW6" s="35">
        <f t="shared" si="2"/>
        <v>7</v>
      </c>
      <c r="AX6" s="35">
        <f t="shared" si="3"/>
        <v>6</v>
      </c>
      <c r="AY6" s="35">
        <f t="shared" si="4"/>
        <v>7</v>
      </c>
      <c r="AZ6" s="35"/>
      <c r="BB6" s="3">
        <v>4</v>
      </c>
      <c r="BC6" s="6" t="str">
        <f t="shared" si="5"/>
        <v>0v</v>
      </c>
      <c r="BD6" s="6" t="str">
        <f t="shared" si="6"/>
        <v>0p</v>
      </c>
      <c r="BE6" s="6" t="str">
        <f t="shared" si="7"/>
        <v>0s</v>
      </c>
      <c r="BF6" s="6" t="str">
        <f t="shared" si="8"/>
        <v>0s</v>
      </c>
      <c r="BG6" s="6" t="str">
        <f t="shared" si="9"/>
        <v>1s</v>
      </c>
      <c r="BH6" s="6" t="str">
        <f t="shared" si="10"/>
        <v>1v</v>
      </c>
      <c r="BI6" s="6" t="str">
        <f t="shared" si="11"/>
        <v>1v</v>
      </c>
      <c r="BJ6" s="6" t="str">
        <f t="shared" si="12"/>
        <v>1v</v>
      </c>
      <c r="BK6" s="6" t="str">
        <f t="shared" si="13"/>
        <v>0s</v>
      </c>
      <c r="BL6" s="6" t="str">
        <f t="shared" si="14"/>
        <v>1p</v>
      </c>
      <c r="BM6" s="6" t="str">
        <f t="shared" si="15"/>
        <v>0v</v>
      </c>
      <c r="BN6" s="6" t="str">
        <f t="shared" si="16"/>
        <v>1s</v>
      </c>
      <c r="BO6" s="6" t="str">
        <f t="shared" si="17"/>
        <v>1p</v>
      </c>
      <c r="BP6" s="6" t="str">
        <f t="shared" si="18"/>
        <v>0s</v>
      </c>
      <c r="BQ6" s="6" t="str">
        <f t="shared" si="19"/>
        <v>1v</v>
      </c>
      <c r="BR6" s="6" t="str">
        <f t="shared" si="20"/>
        <v>1v</v>
      </c>
      <c r="BS6" s="6" t="str">
        <f t="shared" si="21"/>
        <v>0s</v>
      </c>
      <c r="BT6" s="6" t="str">
        <f t="shared" si="22"/>
        <v>1p</v>
      </c>
      <c r="BU6" s="6" t="str">
        <f t="shared" si="23"/>
        <v>0p</v>
      </c>
      <c r="BV6" s="6" t="str">
        <f t="shared" si="24"/>
        <v>0p</v>
      </c>
      <c r="BW6" s="35"/>
      <c r="BX6" s="35"/>
      <c r="BY6" s="35"/>
    </row>
    <row r="7" spans="2:77" x14ac:dyDescent="0.3">
      <c r="B7" s="3">
        <v>5</v>
      </c>
      <c r="C7" s="6">
        <v>1</v>
      </c>
      <c r="D7" s="6">
        <v>1</v>
      </c>
      <c r="E7" s="6">
        <v>1</v>
      </c>
      <c r="F7" s="6">
        <v>1</v>
      </c>
      <c r="G7" s="6">
        <v>0</v>
      </c>
      <c r="H7" s="6">
        <v>1</v>
      </c>
      <c r="I7" s="6">
        <v>0</v>
      </c>
      <c r="J7" s="6">
        <v>0</v>
      </c>
      <c r="K7" s="6">
        <v>0</v>
      </c>
      <c r="L7" s="6">
        <v>0</v>
      </c>
      <c r="M7" s="6">
        <v>1</v>
      </c>
      <c r="N7" s="6">
        <v>0</v>
      </c>
      <c r="O7" s="6">
        <v>1</v>
      </c>
      <c r="P7" s="6">
        <v>1</v>
      </c>
      <c r="Q7" s="6">
        <v>0</v>
      </c>
      <c r="R7" s="6">
        <v>0</v>
      </c>
      <c r="S7" s="6">
        <v>1</v>
      </c>
      <c r="T7" s="6">
        <v>0</v>
      </c>
      <c r="U7" s="6">
        <v>1</v>
      </c>
      <c r="V7" s="6">
        <v>0</v>
      </c>
      <c r="W7" s="35"/>
      <c r="X7" s="35">
        <f t="shared" si="1"/>
        <v>10</v>
      </c>
      <c r="Y7" s="35"/>
      <c r="AA7" s="3">
        <v>5</v>
      </c>
      <c r="AB7" s="6" t="s">
        <v>30</v>
      </c>
      <c r="AC7" s="6" t="s">
        <v>32</v>
      </c>
      <c r="AD7" s="6" t="s">
        <v>31</v>
      </c>
      <c r="AE7" s="6" t="s">
        <v>31</v>
      </c>
      <c r="AF7" s="6" t="s">
        <v>32</v>
      </c>
      <c r="AG7" s="6" t="s">
        <v>30</v>
      </c>
      <c r="AH7" s="6" t="s">
        <v>31</v>
      </c>
      <c r="AI7" s="6" t="s">
        <v>32</v>
      </c>
      <c r="AJ7" s="6" t="s">
        <v>30</v>
      </c>
      <c r="AK7" s="6" t="s">
        <v>31</v>
      </c>
      <c r="AL7" s="6" t="s">
        <v>31</v>
      </c>
      <c r="AM7" s="6" t="s">
        <v>32</v>
      </c>
      <c r="AN7" s="6" t="s">
        <v>30</v>
      </c>
      <c r="AO7" s="6" t="s">
        <v>31</v>
      </c>
      <c r="AP7" s="6" t="s">
        <v>32</v>
      </c>
      <c r="AQ7" s="6" t="s">
        <v>31</v>
      </c>
      <c r="AR7" s="6" t="s">
        <v>32</v>
      </c>
      <c r="AS7" s="6" t="s">
        <v>30</v>
      </c>
      <c r="AT7" s="6" t="s">
        <v>30</v>
      </c>
      <c r="AU7" s="6" t="s">
        <v>31</v>
      </c>
      <c r="AV7" s="35"/>
      <c r="AW7" s="35">
        <f t="shared" si="2"/>
        <v>6</v>
      </c>
      <c r="AX7" s="35">
        <f t="shared" si="3"/>
        <v>8</v>
      </c>
      <c r="AY7" s="35">
        <f t="shared" si="4"/>
        <v>6</v>
      </c>
      <c r="AZ7" s="35"/>
      <c r="BB7" s="3">
        <v>5</v>
      </c>
      <c r="BC7" s="6" t="str">
        <f t="shared" si="5"/>
        <v>1v</v>
      </c>
      <c r="BD7" s="6" t="str">
        <f t="shared" si="6"/>
        <v>1s</v>
      </c>
      <c r="BE7" s="6" t="str">
        <f t="shared" si="7"/>
        <v>1p</v>
      </c>
      <c r="BF7" s="6" t="str">
        <f t="shared" si="8"/>
        <v>1p</v>
      </c>
      <c r="BG7" s="6" t="str">
        <f t="shared" si="9"/>
        <v>0s</v>
      </c>
      <c r="BH7" s="6" t="str">
        <f t="shared" si="10"/>
        <v>1v</v>
      </c>
      <c r="BI7" s="6" t="str">
        <f t="shared" si="11"/>
        <v>0p</v>
      </c>
      <c r="BJ7" s="6" t="str">
        <f t="shared" si="12"/>
        <v>0s</v>
      </c>
      <c r="BK7" s="6" t="str">
        <f t="shared" si="13"/>
        <v>0v</v>
      </c>
      <c r="BL7" s="6" t="str">
        <f t="shared" si="14"/>
        <v>0p</v>
      </c>
      <c r="BM7" s="6" t="str">
        <f t="shared" si="15"/>
        <v>1p</v>
      </c>
      <c r="BN7" s="6" t="str">
        <f t="shared" si="16"/>
        <v>0s</v>
      </c>
      <c r="BO7" s="6" t="str">
        <f t="shared" si="17"/>
        <v>1v</v>
      </c>
      <c r="BP7" s="6" t="str">
        <f t="shared" si="18"/>
        <v>1p</v>
      </c>
      <c r="BQ7" s="6" t="str">
        <f t="shared" si="19"/>
        <v>0s</v>
      </c>
      <c r="BR7" s="6" t="str">
        <f t="shared" si="20"/>
        <v>0p</v>
      </c>
      <c r="BS7" s="6" t="str">
        <f t="shared" si="21"/>
        <v>1s</v>
      </c>
      <c r="BT7" s="6" t="str">
        <f t="shared" si="22"/>
        <v>0v</v>
      </c>
      <c r="BU7" s="6" t="str">
        <f t="shared" si="23"/>
        <v>1v</v>
      </c>
      <c r="BV7" s="6" t="str">
        <f t="shared" si="24"/>
        <v>0p</v>
      </c>
      <c r="BW7" s="35"/>
      <c r="BX7" s="35"/>
      <c r="BY7" s="35"/>
    </row>
    <row r="8" spans="2:77" x14ac:dyDescent="0.3">
      <c r="B8" s="3">
        <v>6</v>
      </c>
      <c r="C8" s="6">
        <v>0</v>
      </c>
      <c r="D8" s="6">
        <v>0</v>
      </c>
      <c r="E8" s="6">
        <v>0</v>
      </c>
      <c r="F8" s="6">
        <v>0</v>
      </c>
      <c r="G8" s="6">
        <v>1</v>
      </c>
      <c r="H8" s="6">
        <v>0</v>
      </c>
      <c r="I8" s="6">
        <v>1</v>
      </c>
      <c r="J8" s="6">
        <v>0</v>
      </c>
      <c r="K8" s="6">
        <v>1</v>
      </c>
      <c r="L8" s="6">
        <v>1</v>
      </c>
      <c r="M8" s="6">
        <v>0</v>
      </c>
      <c r="N8" s="6">
        <v>1</v>
      </c>
      <c r="O8" s="6">
        <v>0</v>
      </c>
      <c r="P8" s="6">
        <v>0</v>
      </c>
      <c r="Q8" s="6">
        <v>1</v>
      </c>
      <c r="R8" s="6">
        <v>1</v>
      </c>
      <c r="S8" s="6">
        <v>1</v>
      </c>
      <c r="T8" s="6">
        <v>1</v>
      </c>
      <c r="U8" s="6">
        <v>0</v>
      </c>
      <c r="V8" s="6">
        <v>1</v>
      </c>
      <c r="W8" s="35"/>
      <c r="X8" s="35">
        <f t="shared" si="1"/>
        <v>10</v>
      </c>
      <c r="Y8" s="35"/>
      <c r="AA8" s="3">
        <v>6</v>
      </c>
      <c r="AB8" s="6" t="s">
        <v>32</v>
      </c>
      <c r="AC8" s="6" t="s">
        <v>32</v>
      </c>
      <c r="AD8" s="6" t="s">
        <v>30</v>
      </c>
      <c r="AE8" s="6" t="s">
        <v>31</v>
      </c>
      <c r="AF8" s="6" t="s">
        <v>31</v>
      </c>
      <c r="AG8" s="6" t="s">
        <v>31</v>
      </c>
      <c r="AH8" s="6" t="s">
        <v>32</v>
      </c>
      <c r="AI8" s="6" t="s">
        <v>32</v>
      </c>
      <c r="AJ8" s="6" t="s">
        <v>32</v>
      </c>
      <c r="AK8" s="6" t="s">
        <v>30</v>
      </c>
      <c r="AL8" s="6" t="s">
        <v>30</v>
      </c>
      <c r="AM8" s="6" t="s">
        <v>32</v>
      </c>
      <c r="AN8" s="6" t="s">
        <v>32</v>
      </c>
      <c r="AO8" s="6" t="s">
        <v>30</v>
      </c>
      <c r="AP8" s="6" t="s">
        <v>31</v>
      </c>
      <c r="AQ8" s="6" t="s">
        <v>30</v>
      </c>
      <c r="AR8" s="6" t="s">
        <v>30</v>
      </c>
      <c r="AS8" s="6" t="s">
        <v>30</v>
      </c>
      <c r="AT8" s="6" t="s">
        <v>32</v>
      </c>
      <c r="AU8" s="6" t="s">
        <v>30</v>
      </c>
      <c r="AV8" s="35"/>
      <c r="AW8" s="35">
        <f t="shared" si="2"/>
        <v>8</v>
      </c>
      <c r="AX8" s="35">
        <f t="shared" si="3"/>
        <v>4</v>
      </c>
      <c r="AY8" s="35">
        <f t="shared" si="4"/>
        <v>8</v>
      </c>
      <c r="AZ8" s="35"/>
      <c r="BB8" s="3">
        <v>6</v>
      </c>
      <c r="BC8" s="6" t="str">
        <f t="shared" si="5"/>
        <v>0s</v>
      </c>
      <c r="BD8" s="6" t="str">
        <f t="shared" si="6"/>
        <v>0s</v>
      </c>
      <c r="BE8" s="6" t="str">
        <f t="shared" si="7"/>
        <v>0v</v>
      </c>
      <c r="BF8" s="6" t="str">
        <f t="shared" si="8"/>
        <v>0p</v>
      </c>
      <c r="BG8" s="6" t="str">
        <f t="shared" si="9"/>
        <v>1p</v>
      </c>
      <c r="BH8" s="6" t="str">
        <f t="shared" si="10"/>
        <v>0p</v>
      </c>
      <c r="BI8" s="6" t="str">
        <f t="shared" si="11"/>
        <v>1s</v>
      </c>
      <c r="BJ8" s="6" t="str">
        <f t="shared" si="12"/>
        <v>0s</v>
      </c>
      <c r="BK8" s="6" t="str">
        <f t="shared" si="13"/>
        <v>1s</v>
      </c>
      <c r="BL8" s="6" t="str">
        <f t="shared" si="14"/>
        <v>1v</v>
      </c>
      <c r="BM8" s="6" t="str">
        <f t="shared" si="15"/>
        <v>0v</v>
      </c>
      <c r="BN8" s="6" t="str">
        <f t="shared" si="16"/>
        <v>1s</v>
      </c>
      <c r="BO8" s="6" t="str">
        <f t="shared" si="17"/>
        <v>0s</v>
      </c>
      <c r="BP8" s="6" t="str">
        <f t="shared" si="18"/>
        <v>0v</v>
      </c>
      <c r="BQ8" s="6" t="str">
        <f t="shared" si="19"/>
        <v>1p</v>
      </c>
      <c r="BR8" s="6" t="str">
        <f t="shared" si="20"/>
        <v>1v</v>
      </c>
      <c r="BS8" s="6" t="str">
        <f t="shared" si="21"/>
        <v>1v</v>
      </c>
      <c r="BT8" s="6" t="str">
        <f t="shared" si="22"/>
        <v>1v</v>
      </c>
      <c r="BU8" s="6" t="str">
        <f t="shared" si="23"/>
        <v>0s</v>
      </c>
      <c r="BV8" s="6" t="str">
        <f t="shared" si="24"/>
        <v>1v</v>
      </c>
      <c r="BW8" s="35"/>
      <c r="BX8" s="35"/>
      <c r="BY8" s="35"/>
    </row>
    <row r="9" spans="2:77" x14ac:dyDescent="0.3">
      <c r="B9" s="3">
        <v>7</v>
      </c>
      <c r="C9" s="6">
        <v>1</v>
      </c>
      <c r="D9" s="6">
        <v>0</v>
      </c>
      <c r="E9" s="6">
        <v>1</v>
      </c>
      <c r="F9" s="6">
        <v>1</v>
      </c>
      <c r="G9" s="6">
        <v>1</v>
      </c>
      <c r="H9" s="6">
        <v>1</v>
      </c>
      <c r="I9" s="6">
        <v>0</v>
      </c>
      <c r="J9" s="6">
        <v>1</v>
      </c>
      <c r="K9" s="6">
        <v>0</v>
      </c>
      <c r="L9" s="6">
        <v>0</v>
      </c>
      <c r="M9" s="6">
        <v>1</v>
      </c>
      <c r="N9" s="6">
        <v>0</v>
      </c>
      <c r="O9" s="6">
        <v>1</v>
      </c>
      <c r="P9" s="6">
        <v>1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35"/>
      <c r="X9" s="35">
        <f t="shared" si="1"/>
        <v>10</v>
      </c>
      <c r="Y9" s="35"/>
      <c r="AA9" s="3">
        <v>7</v>
      </c>
      <c r="AB9" s="6" t="s">
        <v>31</v>
      </c>
      <c r="AC9" s="6" t="s">
        <v>30</v>
      </c>
      <c r="AD9" s="6" t="s">
        <v>31</v>
      </c>
      <c r="AE9" s="6" t="s">
        <v>30</v>
      </c>
      <c r="AF9" s="6" t="s">
        <v>31</v>
      </c>
      <c r="AG9" s="6" t="s">
        <v>31</v>
      </c>
      <c r="AH9" s="6" t="s">
        <v>31</v>
      </c>
      <c r="AI9" s="6" t="s">
        <v>31</v>
      </c>
      <c r="AJ9" s="6" t="s">
        <v>32</v>
      </c>
      <c r="AK9" s="6" t="s">
        <v>31</v>
      </c>
      <c r="AL9" s="6" t="s">
        <v>30</v>
      </c>
      <c r="AM9" s="6" t="s">
        <v>31</v>
      </c>
      <c r="AN9" s="6" t="s">
        <v>30</v>
      </c>
      <c r="AO9" s="6" t="s">
        <v>32</v>
      </c>
      <c r="AP9" s="6" t="s">
        <v>32</v>
      </c>
      <c r="AQ9" s="6" t="s">
        <v>32</v>
      </c>
      <c r="AR9" s="6" t="s">
        <v>30</v>
      </c>
      <c r="AS9" s="6" t="s">
        <v>32</v>
      </c>
      <c r="AT9" s="6" t="s">
        <v>31</v>
      </c>
      <c r="AU9" s="6" t="s">
        <v>31</v>
      </c>
      <c r="AV9" s="35"/>
      <c r="AW9" s="35">
        <f t="shared" si="2"/>
        <v>5</v>
      </c>
      <c r="AX9" s="35">
        <f t="shared" si="3"/>
        <v>10</v>
      </c>
      <c r="AY9" s="35">
        <f t="shared" si="4"/>
        <v>5</v>
      </c>
      <c r="AZ9" s="35"/>
      <c r="BB9" s="3">
        <v>7</v>
      </c>
      <c r="BC9" s="6" t="str">
        <f t="shared" si="5"/>
        <v>1p</v>
      </c>
      <c r="BD9" s="6" t="str">
        <f t="shared" si="6"/>
        <v>0v</v>
      </c>
      <c r="BE9" s="6" t="str">
        <f t="shared" si="7"/>
        <v>1p</v>
      </c>
      <c r="BF9" s="6" t="str">
        <f t="shared" si="8"/>
        <v>1v</v>
      </c>
      <c r="BG9" s="6" t="str">
        <f t="shared" si="9"/>
        <v>1p</v>
      </c>
      <c r="BH9" s="6" t="str">
        <f t="shared" si="10"/>
        <v>1p</v>
      </c>
      <c r="BI9" s="6" t="str">
        <f t="shared" si="11"/>
        <v>0p</v>
      </c>
      <c r="BJ9" s="6" t="str">
        <f t="shared" si="12"/>
        <v>1p</v>
      </c>
      <c r="BK9" s="6" t="str">
        <f t="shared" si="13"/>
        <v>0s</v>
      </c>
      <c r="BL9" s="6" t="str">
        <f t="shared" si="14"/>
        <v>0p</v>
      </c>
      <c r="BM9" s="6" t="str">
        <f t="shared" si="15"/>
        <v>1v</v>
      </c>
      <c r="BN9" s="6" t="str">
        <f t="shared" si="16"/>
        <v>0p</v>
      </c>
      <c r="BO9" s="6" t="str">
        <f t="shared" si="17"/>
        <v>1v</v>
      </c>
      <c r="BP9" s="6" t="str">
        <f t="shared" si="18"/>
        <v>1s</v>
      </c>
      <c r="BQ9" s="6" t="str">
        <f t="shared" si="19"/>
        <v>1s</v>
      </c>
      <c r="BR9" s="6" t="str">
        <f t="shared" si="20"/>
        <v>0s</v>
      </c>
      <c r="BS9" s="6" t="str">
        <f t="shared" si="21"/>
        <v>0v</v>
      </c>
      <c r="BT9" s="6" t="str">
        <f t="shared" si="22"/>
        <v>0s</v>
      </c>
      <c r="BU9" s="6" t="str">
        <f t="shared" si="23"/>
        <v>0p</v>
      </c>
      <c r="BV9" s="6" t="str">
        <f t="shared" si="24"/>
        <v>0p</v>
      </c>
      <c r="BW9" s="35"/>
      <c r="BX9" s="35"/>
      <c r="BY9" s="35"/>
    </row>
    <row r="10" spans="2:77" x14ac:dyDescent="0.3">
      <c r="B10" s="3">
        <v>8</v>
      </c>
      <c r="C10" s="6">
        <v>0</v>
      </c>
      <c r="D10" s="6">
        <v>1</v>
      </c>
      <c r="E10" s="6">
        <v>1</v>
      </c>
      <c r="F10" s="6">
        <v>0</v>
      </c>
      <c r="G10" s="6">
        <v>0</v>
      </c>
      <c r="H10" s="6">
        <v>0</v>
      </c>
      <c r="I10" s="6">
        <v>1</v>
      </c>
      <c r="J10" s="6">
        <v>0</v>
      </c>
      <c r="K10" s="6">
        <v>1</v>
      </c>
      <c r="L10" s="6">
        <v>1</v>
      </c>
      <c r="M10" s="6">
        <v>0</v>
      </c>
      <c r="N10" s="6">
        <v>1</v>
      </c>
      <c r="O10" s="6">
        <v>0</v>
      </c>
      <c r="P10" s="6">
        <v>0</v>
      </c>
      <c r="Q10" s="6">
        <v>0</v>
      </c>
      <c r="R10" s="6">
        <v>0</v>
      </c>
      <c r="S10" s="6">
        <v>1</v>
      </c>
      <c r="T10" s="6">
        <v>1</v>
      </c>
      <c r="U10" s="6">
        <v>1</v>
      </c>
      <c r="V10" s="6">
        <v>1</v>
      </c>
      <c r="W10" s="35"/>
      <c r="X10" s="35">
        <f t="shared" si="1"/>
        <v>10</v>
      </c>
      <c r="Y10" s="35"/>
      <c r="AA10" s="3">
        <v>8</v>
      </c>
      <c r="AB10" s="6" t="s">
        <v>30</v>
      </c>
      <c r="AC10" s="6" t="s">
        <v>32</v>
      </c>
      <c r="AD10" s="6" t="s">
        <v>31</v>
      </c>
      <c r="AE10" s="6" t="s">
        <v>31</v>
      </c>
      <c r="AF10" s="6" t="s">
        <v>32</v>
      </c>
      <c r="AG10" s="6" t="s">
        <v>32</v>
      </c>
      <c r="AH10" s="6" t="s">
        <v>31</v>
      </c>
      <c r="AI10" s="6" t="s">
        <v>31</v>
      </c>
      <c r="AJ10" s="6" t="s">
        <v>30</v>
      </c>
      <c r="AK10" s="6" t="s">
        <v>31</v>
      </c>
      <c r="AL10" s="6" t="s">
        <v>30</v>
      </c>
      <c r="AM10" s="6" t="s">
        <v>32</v>
      </c>
      <c r="AN10" s="6" t="s">
        <v>30</v>
      </c>
      <c r="AO10" s="6" t="s">
        <v>31</v>
      </c>
      <c r="AP10" s="6" t="s">
        <v>32</v>
      </c>
      <c r="AQ10" s="6" t="s">
        <v>32</v>
      </c>
      <c r="AR10" s="6" t="s">
        <v>32</v>
      </c>
      <c r="AS10" s="6" t="s">
        <v>30</v>
      </c>
      <c r="AT10" s="6" t="s">
        <v>30</v>
      </c>
      <c r="AU10" s="6" t="s">
        <v>30</v>
      </c>
      <c r="AV10" s="35"/>
      <c r="AW10" s="35">
        <f t="shared" si="2"/>
        <v>7</v>
      </c>
      <c r="AX10" s="35">
        <f t="shared" si="3"/>
        <v>6</v>
      </c>
      <c r="AY10" s="35">
        <f t="shared" si="4"/>
        <v>7</v>
      </c>
      <c r="AZ10" s="35"/>
      <c r="BB10" s="3">
        <v>8</v>
      </c>
      <c r="BC10" s="6" t="str">
        <f t="shared" si="5"/>
        <v>0v</v>
      </c>
      <c r="BD10" s="6" t="str">
        <f t="shared" si="6"/>
        <v>1s</v>
      </c>
      <c r="BE10" s="6" t="str">
        <f t="shared" si="7"/>
        <v>1p</v>
      </c>
      <c r="BF10" s="6" t="str">
        <f t="shared" si="8"/>
        <v>0p</v>
      </c>
      <c r="BG10" s="6" t="str">
        <f t="shared" si="9"/>
        <v>0s</v>
      </c>
      <c r="BH10" s="6" t="str">
        <f t="shared" si="10"/>
        <v>0s</v>
      </c>
      <c r="BI10" s="6" t="str">
        <f t="shared" si="11"/>
        <v>1p</v>
      </c>
      <c r="BJ10" s="6" t="str">
        <f t="shared" si="12"/>
        <v>0p</v>
      </c>
      <c r="BK10" s="6" t="str">
        <f t="shared" si="13"/>
        <v>1v</v>
      </c>
      <c r="BL10" s="6" t="str">
        <f t="shared" si="14"/>
        <v>1p</v>
      </c>
      <c r="BM10" s="6" t="str">
        <f t="shared" si="15"/>
        <v>0v</v>
      </c>
      <c r="BN10" s="6" t="str">
        <f t="shared" si="16"/>
        <v>1s</v>
      </c>
      <c r="BO10" s="6" t="str">
        <f t="shared" si="17"/>
        <v>0v</v>
      </c>
      <c r="BP10" s="6" t="str">
        <f t="shared" si="18"/>
        <v>0p</v>
      </c>
      <c r="BQ10" s="6" t="str">
        <f t="shared" si="19"/>
        <v>0s</v>
      </c>
      <c r="BR10" s="6" t="str">
        <f t="shared" si="20"/>
        <v>0s</v>
      </c>
      <c r="BS10" s="6" t="str">
        <f t="shared" si="21"/>
        <v>1s</v>
      </c>
      <c r="BT10" s="6" t="str">
        <f t="shared" si="22"/>
        <v>1v</v>
      </c>
      <c r="BU10" s="6" t="str">
        <f t="shared" si="23"/>
        <v>1v</v>
      </c>
      <c r="BV10" s="6" t="str">
        <f t="shared" si="24"/>
        <v>1v</v>
      </c>
      <c r="BW10" s="35"/>
      <c r="BX10" s="35"/>
      <c r="BY10" s="35"/>
    </row>
    <row r="11" spans="2:77" x14ac:dyDescent="0.3">
      <c r="B11" s="3">
        <v>9</v>
      </c>
      <c r="C11" s="6">
        <v>1</v>
      </c>
      <c r="D11" s="6">
        <v>0</v>
      </c>
      <c r="E11" s="6">
        <v>0</v>
      </c>
      <c r="F11" s="6">
        <v>0</v>
      </c>
      <c r="G11" s="6">
        <v>1</v>
      </c>
      <c r="H11" s="6">
        <v>1</v>
      </c>
      <c r="I11" s="6">
        <v>0</v>
      </c>
      <c r="J11" s="6">
        <v>1</v>
      </c>
      <c r="K11" s="6">
        <v>0</v>
      </c>
      <c r="L11" s="6">
        <v>1</v>
      </c>
      <c r="M11" s="6">
        <v>1</v>
      </c>
      <c r="N11" s="6">
        <v>0</v>
      </c>
      <c r="O11" s="6">
        <v>1</v>
      </c>
      <c r="P11" s="6">
        <v>1</v>
      </c>
      <c r="Q11" s="6">
        <v>1</v>
      </c>
      <c r="R11" s="6">
        <v>1</v>
      </c>
      <c r="S11" s="6">
        <v>0</v>
      </c>
      <c r="T11" s="6">
        <v>0</v>
      </c>
      <c r="U11" s="6">
        <v>0</v>
      </c>
      <c r="V11" s="6">
        <v>0</v>
      </c>
      <c r="W11" s="35"/>
      <c r="X11" s="35">
        <f t="shared" si="1"/>
        <v>10</v>
      </c>
      <c r="Y11" s="35"/>
      <c r="AA11" s="3">
        <v>9</v>
      </c>
      <c r="AB11" s="6" t="s">
        <v>31</v>
      </c>
      <c r="AC11" s="6" t="s">
        <v>30</v>
      </c>
      <c r="AD11" s="6" t="s">
        <v>31</v>
      </c>
      <c r="AE11" s="6" t="s">
        <v>31</v>
      </c>
      <c r="AF11" s="6" t="s">
        <v>31</v>
      </c>
      <c r="AG11" s="6" t="s">
        <v>32</v>
      </c>
      <c r="AH11" s="6" t="s">
        <v>32</v>
      </c>
      <c r="AI11" s="6" t="s">
        <v>30</v>
      </c>
      <c r="AJ11" s="6" t="s">
        <v>31</v>
      </c>
      <c r="AK11" s="6" t="s">
        <v>30</v>
      </c>
      <c r="AL11" s="6" t="s">
        <v>31</v>
      </c>
      <c r="AM11" s="6" t="s">
        <v>32</v>
      </c>
      <c r="AN11" s="6" t="s">
        <v>30</v>
      </c>
      <c r="AO11" s="6" t="s">
        <v>30</v>
      </c>
      <c r="AP11" s="6" t="s">
        <v>31</v>
      </c>
      <c r="AQ11" s="6" t="s">
        <v>30</v>
      </c>
      <c r="AR11" s="6" t="s">
        <v>32</v>
      </c>
      <c r="AS11" s="6" t="s">
        <v>32</v>
      </c>
      <c r="AT11" s="6" t="s">
        <v>31</v>
      </c>
      <c r="AU11" s="6" t="s">
        <v>32</v>
      </c>
      <c r="AV11" s="35"/>
      <c r="AW11" s="35">
        <f t="shared" si="2"/>
        <v>6</v>
      </c>
      <c r="AX11" s="35">
        <f t="shared" si="3"/>
        <v>8</v>
      </c>
      <c r="AY11" s="35">
        <f t="shared" si="4"/>
        <v>6</v>
      </c>
      <c r="AZ11" s="35"/>
      <c r="BB11" s="3">
        <v>9</v>
      </c>
      <c r="BC11" s="6" t="str">
        <f t="shared" si="5"/>
        <v>1p</v>
      </c>
      <c r="BD11" s="6" t="str">
        <f t="shared" si="6"/>
        <v>0v</v>
      </c>
      <c r="BE11" s="6" t="str">
        <f t="shared" si="7"/>
        <v>0p</v>
      </c>
      <c r="BF11" s="6" t="str">
        <f t="shared" si="8"/>
        <v>0p</v>
      </c>
      <c r="BG11" s="6" t="str">
        <f t="shared" si="9"/>
        <v>1p</v>
      </c>
      <c r="BH11" s="6" t="str">
        <f t="shared" si="10"/>
        <v>1s</v>
      </c>
      <c r="BI11" s="6" t="str">
        <f t="shared" si="11"/>
        <v>0s</v>
      </c>
      <c r="BJ11" s="6" t="str">
        <f t="shared" si="12"/>
        <v>1v</v>
      </c>
      <c r="BK11" s="6" t="str">
        <f t="shared" si="13"/>
        <v>0p</v>
      </c>
      <c r="BL11" s="6" t="str">
        <f t="shared" si="14"/>
        <v>1v</v>
      </c>
      <c r="BM11" s="6" t="str">
        <f t="shared" si="15"/>
        <v>1p</v>
      </c>
      <c r="BN11" s="6" t="str">
        <f t="shared" si="16"/>
        <v>0s</v>
      </c>
      <c r="BO11" s="6" t="str">
        <f t="shared" si="17"/>
        <v>1v</v>
      </c>
      <c r="BP11" s="6" t="str">
        <f t="shared" si="18"/>
        <v>1v</v>
      </c>
      <c r="BQ11" s="6" t="str">
        <f t="shared" si="19"/>
        <v>1p</v>
      </c>
      <c r="BR11" s="6" t="str">
        <f t="shared" si="20"/>
        <v>1v</v>
      </c>
      <c r="BS11" s="6" t="str">
        <f t="shared" si="21"/>
        <v>0s</v>
      </c>
      <c r="BT11" s="6" t="str">
        <f t="shared" si="22"/>
        <v>0s</v>
      </c>
      <c r="BU11" s="6" t="str">
        <f t="shared" si="23"/>
        <v>0p</v>
      </c>
      <c r="BV11" s="6" t="str">
        <f t="shared" si="24"/>
        <v>0s</v>
      </c>
      <c r="BW11" s="35"/>
      <c r="BX11" s="35"/>
      <c r="BY11" s="35"/>
    </row>
    <row r="12" spans="2:77" x14ac:dyDescent="0.3">
      <c r="B12" s="3">
        <v>10</v>
      </c>
      <c r="C12" s="6">
        <v>0</v>
      </c>
      <c r="D12" s="6">
        <v>1</v>
      </c>
      <c r="E12" s="6">
        <v>1</v>
      </c>
      <c r="F12" s="6">
        <v>1</v>
      </c>
      <c r="G12" s="6">
        <v>0</v>
      </c>
      <c r="H12" s="6">
        <v>0</v>
      </c>
      <c r="I12" s="6">
        <v>1</v>
      </c>
      <c r="J12" s="6">
        <v>0</v>
      </c>
      <c r="K12" s="6">
        <v>1</v>
      </c>
      <c r="L12" s="6">
        <v>0</v>
      </c>
      <c r="M12" s="6">
        <v>0</v>
      </c>
      <c r="N12" s="6">
        <v>1</v>
      </c>
      <c r="O12" s="6">
        <v>0</v>
      </c>
      <c r="P12" s="6">
        <v>0</v>
      </c>
      <c r="Q12" s="6">
        <v>0</v>
      </c>
      <c r="R12" s="6">
        <v>0</v>
      </c>
      <c r="S12" s="6">
        <v>1</v>
      </c>
      <c r="T12" s="6">
        <v>1</v>
      </c>
      <c r="U12" s="6">
        <v>1</v>
      </c>
      <c r="V12" s="6">
        <v>1</v>
      </c>
      <c r="W12" s="35"/>
      <c r="X12" s="35">
        <f t="shared" si="1"/>
        <v>10</v>
      </c>
      <c r="Y12" s="35"/>
      <c r="AA12" s="3">
        <v>10</v>
      </c>
      <c r="AB12" s="6" t="s">
        <v>32</v>
      </c>
      <c r="AC12" s="6" t="s">
        <v>30</v>
      </c>
      <c r="AD12" s="6" t="s">
        <v>32</v>
      </c>
      <c r="AE12" s="6" t="s">
        <v>30</v>
      </c>
      <c r="AF12" s="6" t="s">
        <v>32</v>
      </c>
      <c r="AG12" s="6" t="s">
        <v>32</v>
      </c>
      <c r="AH12" s="6" t="s">
        <v>30</v>
      </c>
      <c r="AI12" s="6" t="s">
        <v>32</v>
      </c>
      <c r="AJ12" s="6" t="s">
        <v>32</v>
      </c>
      <c r="AK12" s="6" t="s">
        <v>30</v>
      </c>
      <c r="AL12" s="6" t="s">
        <v>30</v>
      </c>
      <c r="AM12" s="6" t="s">
        <v>31</v>
      </c>
      <c r="AN12" s="6" t="s">
        <v>30</v>
      </c>
      <c r="AO12" s="6" t="s">
        <v>32</v>
      </c>
      <c r="AP12" s="6" t="s">
        <v>31</v>
      </c>
      <c r="AQ12" s="6" t="s">
        <v>32</v>
      </c>
      <c r="AR12" s="6" t="s">
        <v>30</v>
      </c>
      <c r="AS12" s="6" t="s">
        <v>32</v>
      </c>
      <c r="AT12" s="6" t="s">
        <v>30</v>
      </c>
      <c r="AU12" s="6" t="s">
        <v>30</v>
      </c>
      <c r="AV12" s="35"/>
      <c r="AW12" s="35">
        <f t="shared" si="2"/>
        <v>9</v>
      </c>
      <c r="AX12" s="35">
        <f t="shared" si="3"/>
        <v>2</v>
      </c>
      <c r="AY12" s="35">
        <f t="shared" si="4"/>
        <v>9</v>
      </c>
      <c r="AZ12" s="35"/>
      <c r="BB12" s="3">
        <v>10</v>
      </c>
      <c r="BC12" s="6" t="str">
        <f t="shared" si="5"/>
        <v>0s</v>
      </c>
      <c r="BD12" s="6" t="str">
        <f t="shared" si="6"/>
        <v>1v</v>
      </c>
      <c r="BE12" s="6" t="str">
        <f t="shared" si="7"/>
        <v>1s</v>
      </c>
      <c r="BF12" s="6" t="str">
        <f t="shared" si="8"/>
        <v>1v</v>
      </c>
      <c r="BG12" s="6" t="str">
        <f t="shared" si="9"/>
        <v>0s</v>
      </c>
      <c r="BH12" s="6" t="str">
        <f t="shared" si="10"/>
        <v>0s</v>
      </c>
      <c r="BI12" s="6" t="str">
        <f t="shared" si="11"/>
        <v>1v</v>
      </c>
      <c r="BJ12" s="6" t="str">
        <f t="shared" si="12"/>
        <v>0s</v>
      </c>
      <c r="BK12" s="6" t="str">
        <f t="shared" si="13"/>
        <v>1s</v>
      </c>
      <c r="BL12" s="6" t="str">
        <f t="shared" si="14"/>
        <v>0v</v>
      </c>
      <c r="BM12" s="6" t="str">
        <f t="shared" si="15"/>
        <v>0v</v>
      </c>
      <c r="BN12" s="6" t="str">
        <f t="shared" si="16"/>
        <v>1p</v>
      </c>
      <c r="BO12" s="6" t="str">
        <f t="shared" si="17"/>
        <v>0v</v>
      </c>
      <c r="BP12" s="6" t="str">
        <f t="shared" si="18"/>
        <v>0s</v>
      </c>
      <c r="BQ12" s="6" t="str">
        <f t="shared" si="19"/>
        <v>0p</v>
      </c>
      <c r="BR12" s="6" t="str">
        <f t="shared" si="20"/>
        <v>0s</v>
      </c>
      <c r="BS12" s="6" t="str">
        <f t="shared" si="21"/>
        <v>1v</v>
      </c>
      <c r="BT12" s="6" t="str">
        <f t="shared" si="22"/>
        <v>1s</v>
      </c>
      <c r="BU12" s="6" t="str">
        <f t="shared" si="23"/>
        <v>1v</v>
      </c>
      <c r="BV12" s="6" t="str">
        <f t="shared" si="24"/>
        <v>1v</v>
      </c>
      <c r="BW12" s="35"/>
      <c r="BX12" s="35"/>
      <c r="BY12" s="35"/>
    </row>
    <row r="13" spans="2:77" x14ac:dyDescent="0.3">
      <c r="B13" s="3">
        <v>11</v>
      </c>
      <c r="C13" s="6">
        <v>1</v>
      </c>
      <c r="D13" s="6">
        <v>0</v>
      </c>
      <c r="E13" s="6">
        <v>0</v>
      </c>
      <c r="F13" s="6">
        <v>0</v>
      </c>
      <c r="G13" s="6">
        <v>1</v>
      </c>
      <c r="H13" s="6">
        <v>1</v>
      </c>
      <c r="I13" s="6">
        <v>0</v>
      </c>
      <c r="J13" s="6">
        <v>1</v>
      </c>
      <c r="K13" s="6">
        <v>0</v>
      </c>
      <c r="L13" s="6">
        <v>0</v>
      </c>
      <c r="M13" s="6">
        <v>1</v>
      </c>
      <c r="N13" s="6">
        <v>0</v>
      </c>
      <c r="O13" s="6">
        <v>1</v>
      </c>
      <c r="P13" s="6">
        <v>1</v>
      </c>
      <c r="Q13" s="6">
        <v>1</v>
      </c>
      <c r="R13" s="6">
        <v>1</v>
      </c>
      <c r="S13" s="6">
        <v>0</v>
      </c>
      <c r="T13" s="6">
        <v>0</v>
      </c>
      <c r="U13" s="6">
        <v>0</v>
      </c>
      <c r="V13" s="6">
        <v>1</v>
      </c>
      <c r="W13" s="35"/>
      <c r="X13" s="35">
        <f t="shared" si="1"/>
        <v>10</v>
      </c>
      <c r="Y13" s="35"/>
      <c r="AA13" s="3">
        <v>11</v>
      </c>
      <c r="AB13" s="6" t="s">
        <v>30</v>
      </c>
      <c r="AC13" s="6" t="s">
        <v>32</v>
      </c>
      <c r="AD13" s="6" t="s">
        <v>32</v>
      </c>
      <c r="AE13" s="6" t="s">
        <v>32</v>
      </c>
      <c r="AF13" s="6" t="s">
        <v>32</v>
      </c>
      <c r="AG13" s="6" t="s">
        <v>30</v>
      </c>
      <c r="AH13" s="6" t="s">
        <v>32</v>
      </c>
      <c r="AI13" s="6" t="s">
        <v>32</v>
      </c>
      <c r="AJ13" s="6" t="s">
        <v>30</v>
      </c>
      <c r="AK13" s="6" t="s">
        <v>31</v>
      </c>
      <c r="AL13" s="6" t="s">
        <v>30</v>
      </c>
      <c r="AM13" s="6" t="s">
        <v>30</v>
      </c>
      <c r="AN13" s="6" t="s">
        <v>30</v>
      </c>
      <c r="AO13" s="6" t="s">
        <v>31</v>
      </c>
      <c r="AP13" s="6" t="s">
        <v>32</v>
      </c>
      <c r="AQ13" s="6" t="s">
        <v>30</v>
      </c>
      <c r="AR13" s="6" t="s">
        <v>32</v>
      </c>
      <c r="AS13" s="6" t="s">
        <v>30</v>
      </c>
      <c r="AT13" s="6" t="s">
        <v>32</v>
      </c>
      <c r="AU13" s="6" t="s">
        <v>30</v>
      </c>
      <c r="AV13" s="35"/>
      <c r="AW13" s="35">
        <f t="shared" si="2"/>
        <v>9</v>
      </c>
      <c r="AX13" s="35">
        <f t="shared" si="3"/>
        <v>2</v>
      </c>
      <c r="AY13" s="35">
        <f t="shared" si="4"/>
        <v>9</v>
      </c>
      <c r="AZ13" s="35"/>
      <c r="BB13" s="3">
        <v>11</v>
      </c>
      <c r="BC13" s="6" t="str">
        <f t="shared" si="5"/>
        <v>1v</v>
      </c>
      <c r="BD13" s="6" t="str">
        <f t="shared" si="6"/>
        <v>0s</v>
      </c>
      <c r="BE13" s="6" t="str">
        <f t="shared" si="7"/>
        <v>0s</v>
      </c>
      <c r="BF13" s="6" t="str">
        <f t="shared" si="8"/>
        <v>0s</v>
      </c>
      <c r="BG13" s="6" t="str">
        <f t="shared" si="9"/>
        <v>1s</v>
      </c>
      <c r="BH13" s="6" t="str">
        <f t="shared" si="10"/>
        <v>1v</v>
      </c>
      <c r="BI13" s="6" t="str">
        <f t="shared" si="11"/>
        <v>0s</v>
      </c>
      <c r="BJ13" s="6" t="str">
        <f t="shared" si="12"/>
        <v>1s</v>
      </c>
      <c r="BK13" s="6" t="str">
        <f t="shared" si="13"/>
        <v>0v</v>
      </c>
      <c r="BL13" s="6" t="str">
        <f t="shared" si="14"/>
        <v>0p</v>
      </c>
      <c r="BM13" s="6" t="str">
        <f t="shared" si="15"/>
        <v>1v</v>
      </c>
      <c r="BN13" s="6" t="str">
        <f t="shared" si="16"/>
        <v>0v</v>
      </c>
      <c r="BO13" s="6" t="str">
        <f t="shared" si="17"/>
        <v>1v</v>
      </c>
      <c r="BP13" s="6" t="str">
        <f t="shared" si="18"/>
        <v>1p</v>
      </c>
      <c r="BQ13" s="6" t="str">
        <f t="shared" si="19"/>
        <v>1s</v>
      </c>
      <c r="BR13" s="6" t="str">
        <f t="shared" si="20"/>
        <v>1v</v>
      </c>
      <c r="BS13" s="6" t="str">
        <f t="shared" si="21"/>
        <v>0s</v>
      </c>
      <c r="BT13" s="6" t="str">
        <f t="shared" si="22"/>
        <v>0v</v>
      </c>
      <c r="BU13" s="6" t="str">
        <f t="shared" si="23"/>
        <v>0s</v>
      </c>
      <c r="BV13" s="6" t="str">
        <f t="shared" si="24"/>
        <v>1v</v>
      </c>
      <c r="BW13" s="35"/>
      <c r="BX13" s="35"/>
      <c r="BY13" s="35"/>
    </row>
    <row r="14" spans="2:77" x14ac:dyDescent="0.3">
      <c r="B14" s="3">
        <v>12</v>
      </c>
      <c r="C14" s="6">
        <v>0</v>
      </c>
      <c r="D14" s="6">
        <v>1</v>
      </c>
      <c r="E14" s="6">
        <v>0</v>
      </c>
      <c r="F14" s="6">
        <v>1</v>
      </c>
      <c r="G14" s="6">
        <v>0</v>
      </c>
      <c r="H14" s="6">
        <v>0</v>
      </c>
      <c r="I14" s="6">
        <v>1</v>
      </c>
      <c r="J14" s="6">
        <v>1</v>
      </c>
      <c r="K14" s="6">
        <v>1</v>
      </c>
      <c r="L14" s="6">
        <v>1</v>
      </c>
      <c r="M14" s="6">
        <v>0</v>
      </c>
      <c r="N14" s="6">
        <v>0</v>
      </c>
      <c r="O14" s="6">
        <v>0</v>
      </c>
      <c r="P14" s="6">
        <v>1</v>
      </c>
      <c r="Q14" s="6">
        <v>0</v>
      </c>
      <c r="R14" s="6">
        <v>0</v>
      </c>
      <c r="S14" s="6">
        <v>1</v>
      </c>
      <c r="T14" s="6">
        <v>1</v>
      </c>
      <c r="U14" s="6">
        <v>1</v>
      </c>
      <c r="V14" s="6">
        <v>0</v>
      </c>
      <c r="W14" s="35"/>
      <c r="X14" s="35">
        <f t="shared" si="1"/>
        <v>10</v>
      </c>
      <c r="Y14" s="35"/>
      <c r="AA14" s="3">
        <v>12</v>
      </c>
      <c r="AB14" s="6" t="s">
        <v>31</v>
      </c>
      <c r="AC14" s="6" t="s">
        <v>32</v>
      </c>
      <c r="AD14" s="6" t="s">
        <v>32</v>
      </c>
      <c r="AE14" s="6" t="s">
        <v>32</v>
      </c>
      <c r="AF14" s="6" t="s">
        <v>30</v>
      </c>
      <c r="AG14" s="6" t="s">
        <v>30</v>
      </c>
      <c r="AH14" s="6" t="s">
        <v>31</v>
      </c>
      <c r="AI14" s="6" t="s">
        <v>30</v>
      </c>
      <c r="AJ14" s="6" t="s">
        <v>30</v>
      </c>
      <c r="AK14" s="6" t="s">
        <v>30</v>
      </c>
      <c r="AL14" s="6" t="s">
        <v>31</v>
      </c>
      <c r="AM14" s="6" t="s">
        <v>32</v>
      </c>
      <c r="AN14" s="6" t="s">
        <v>31</v>
      </c>
      <c r="AO14" s="6" t="s">
        <v>31</v>
      </c>
      <c r="AP14" s="6" t="s">
        <v>32</v>
      </c>
      <c r="AQ14" s="6" t="s">
        <v>32</v>
      </c>
      <c r="AR14" s="6" t="s">
        <v>30</v>
      </c>
      <c r="AS14" s="6" t="s">
        <v>30</v>
      </c>
      <c r="AT14" s="6" t="s">
        <v>31</v>
      </c>
      <c r="AU14" s="6" t="s">
        <v>32</v>
      </c>
      <c r="AV14" s="35"/>
      <c r="AW14" s="35">
        <f t="shared" si="2"/>
        <v>7</v>
      </c>
      <c r="AX14" s="35">
        <f t="shared" si="3"/>
        <v>6</v>
      </c>
      <c r="AY14" s="35">
        <f t="shared" si="4"/>
        <v>7</v>
      </c>
      <c r="AZ14" s="35"/>
      <c r="BB14" s="3">
        <v>12</v>
      </c>
      <c r="BC14" s="6" t="str">
        <f t="shared" si="5"/>
        <v>0p</v>
      </c>
      <c r="BD14" s="6" t="str">
        <f t="shared" si="6"/>
        <v>1s</v>
      </c>
      <c r="BE14" s="6" t="str">
        <f t="shared" si="7"/>
        <v>0s</v>
      </c>
      <c r="BF14" s="6" t="str">
        <f t="shared" si="8"/>
        <v>1s</v>
      </c>
      <c r="BG14" s="6" t="str">
        <f t="shared" si="9"/>
        <v>0v</v>
      </c>
      <c r="BH14" s="6" t="str">
        <f t="shared" si="10"/>
        <v>0v</v>
      </c>
      <c r="BI14" s="6" t="str">
        <f t="shared" si="11"/>
        <v>1p</v>
      </c>
      <c r="BJ14" s="6" t="str">
        <f t="shared" si="12"/>
        <v>1v</v>
      </c>
      <c r="BK14" s="6" t="str">
        <f t="shared" si="13"/>
        <v>1v</v>
      </c>
      <c r="BL14" s="6" t="str">
        <f t="shared" si="14"/>
        <v>1v</v>
      </c>
      <c r="BM14" s="6" t="str">
        <f t="shared" si="15"/>
        <v>0p</v>
      </c>
      <c r="BN14" s="6" t="str">
        <f t="shared" si="16"/>
        <v>0s</v>
      </c>
      <c r="BO14" s="6" t="str">
        <f t="shared" si="17"/>
        <v>0p</v>
      </c>
      <c r="BP14" s="6" t="str">
        <f t="shared" si="18"/>
        <v>1p</v>
      </c>
      <c r="BQ14" s="6" t="str">
        <f t="shared" si="19"/>
        <v>0s</v>
      </c>
      <c r="BR14" s="6" t="str">
        <f t="shared" si="20"/>
        <v>0s</v>
      </c>
      <c r="BS14" s="6" t="str">
        <f t="shared" si="21"/>
        <v>1v</v>
      </c>
      <c r="BT14" s="6" t="str">
        <f t="shared" si="22"/>
        <v>1v</v>
      </c>
      <c r="BU14" s="6" t="str">
        <f t="shared" si="23"/>
        <v>1p</v>
      </c>
      <c r="BV14" s="6" t="str">
        <f t="shared" si="24"/>
        <v>0s</v>
      </c>
      <c r="BW14" s="35"/>
      <c r="BX14" s="35"/>
      <c r="BY14" s="35"/>
    </row>
    <row r="15" spans="2:77" x14ac:dyDescent="0.3">
      <c r="B15" s="3">
        <v>13</v>
      </c>
      <c r="C15" s="6">
        <v>1</v>
      </c>
      <c r="D15" s="6">
        <v>0</v>
      </c>
      <c r="E15" s="6">
        <v>1</v>
      </c>
      <c r="F15" s="6">
        <v>0</v>
      </c>
      <c r="G15" s="6">
        <v>1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1</v>
      </c>
      <c r="N15" s="6">
        <v>1</v>
      </c>
      <c r="O15" s="6">
        <v>1</v>
      </c>
      <c r="P15" s="6">
        <v>0</v>
      </c>
      <c r="Q15" s="6">
        <v>1</v>
      </c>
      <c r="R15" s="6">
        <v>1</v>
      </c>
      <c r="S15" s="6">
        <v>0</v>
      </c>
      <c r="T15" s="6">
        <v>0</v>
      </c>
      <c r="U15" s="6">
        <v>1</v>
      </c>
      <c r="V15" s="6">
        <v>1</v>
      </c>
      <c r="W15" s="35"/>
      <c r="X15" s="35">
        <f t="shared" si="1"/>
        <v>10</v>
      </c>
      <c r="Y15" s="35"/>
      <c r="AA15" s="3">
        <v>13</v>
      </c>
      <c r="AB15" s="6" t="s">
        <v>31</v>
      </c>
      <c r="AC15" s="6" t="s">
        <v>31</v>
      </c>
      <c r="AD15" s="6" t="s">
        <v>31</v>
      </c>
      <c r="AE15" s="6" t="s">
        <v>30</v>
      </c>
      <c r="AF15" s="6" t="s">
        <v>30</v>
      </c>
      <c r="AG15" s="6" t="s">
        <v>32</v>
      </c>
      <c r="AH15" s="6" t="s">
        <v>32</v>
      </c>
      <c r="AI15" s="6" t="s">
        <v>32</v>
      </c>
      <c r="AJ15" s="6" t="s">
        <v>30</v>
      </c>
      <c r="AK15" s="6" t="s">
        <v>30</v>
      </c>
      <c r="AL15" s="6" t="s">
        <v>32</v>
      </c>
      <c r="AM15" s="6" t="s">
        <v>32</v>
      </c>
      <c r="AN15" s="6" t="s">
        <v>30</v>
      </c>
      <c r="AO15" s="6" t="s">
        <v>31</v>
      </c>
      <c r="AP15" s="6" t="s">
        <v>30</v>
      </c>
      <c r="AQ15" s="6" t="s">
        <v>30</v>
      </c>
      <c r="AR15" s="6" t="s">
        <v>32</v>
      </c>
      <c r="AS15" s="6" t="s">
        <v>32</v>
      </c>
      <c r="AT15" s="6" t="s">
        <v>32</v>
      </c>
      <c r="AU15" s="6" t="s">
        <v>30</v>
      </c>
      <c r="AV15" s="35"/>
      <c r="AW15" s="35">
        <f t="shared" si="2"/>
        <v>8</v>
      </c>
      <c r="AX15" s="35">
        <f t="shared" si="3"/>
        <v>4</v>
      </c>
      <c r="AY15" s="35">
        <f t="shared" si="4"/>
        <v>8</v>
      </c>
      <c r="AZ15" s="35"/>
      <c r="BB15" s="3">
        <v>13</v>
      </c>
      <c r="BC15" s="6" t="str">
        <f t="shared" si="5"/>
        <v>1p</v>
      </c>
      <c r="BD15" s="6" t="str">
        <f t="shared" si="6"/>
        <v>0p</v>
      </c>
      <c r="BE15" s="6" t="str">
        <f t="shared" si="7"/>
        <v>1p</v>
      </c>
      <c r="BF15" s="6" t="str">
        <f t="shared" si="8"/>
        <v>0v</v>
      </c>
      <c r="BG15" s="6" t="str">
        <f t="shared" si="9"/>
        <v>1v</v>
      </c>
      <c r="BH15" s="6" t="str">
        <f t="shared" si="10"/>
        <v>0s</v>
      </c>
      <c r="BI15" s="6" t="str">
        <f t="shared" si="11"/>
        <v>0s</v>
      </c>
      <c r="BJ15" s="6" t="str">
        <f t="shared" si="12"/>
        <v>0s</v>
      </c>
      <c r="BK15" s="6" t="str">
        <f t="shared" si="13"/>
        <v>0v</v>
      </c>
      <c r="BL15" s="6" t="str">
        <f t="shared" si="14"/>
        <v>0v</v>
      </c>
      <c r="BM15" s="6" t="str">
        <f t="shared" si="15"/>
        <v>1s</v>
      </c>
      <c r="BN15" s="6" t="str">
        <f t="shared" si="16"/>
        <v>1s</v>
      </c>
      <c r="BO15" s="6" t="str">
        <f t="shared" si="17"/>
        <v>1v</v>
      </c>
      <c r="BP15" s="6" t="str">
        <f t="shared" si="18"/>
        <v>0p</v>
      </c>
      <c r="BQ15" s="6" t="str">
        <f t="shared" si="19"/>
        <v>1v</v>
      </c>
      <c r="BR15" s="6" t="str">
        <f t="shared" si="20"/>
        <v>1v</v>
      </c>
      <c r="BS15" s="6" t="str">
        <f t="shared" si="21"/>
        <v>0s</v>
      </c>
      <c r="BT15" s="6" t="str">
        <f t="shared" si="22"/>
        <v>0s</v>
      </c>
      <c r="BU15" s="6" t="str">
        <f t="shared" si="23"/>
        <v>1s</v>
      </c>
      <c r="BV15" s="6" t="str">
        <f t="shared" si="24"/>
        <v>1v</v>
      </c>
      <c r="BW15" s="35"/>
      <c r="BX15" s="35"/>
      <c r="BY15" s="35"/>
    </row>
    <row r="16" spans="2:77" x14ac:dyDescent="0.3">
      <c r="B16" s="3">
        <v>14</v>
      </c>
      <c r="C16" s="6">
        <v>0</v>
      </c>
      <c r="D16" s="6">
        <v>1</v>
      </c>
      <c r="E16" s="6">
        <v>0</v>
      </c>
      <c r="F16" s="6">
        <v>1</v>
      </c>
      <c r="G16" s="6">
        <v>0</v>
      </c>
      <c r="H16" s="6">
        <v>1</v>
      </c>
      <c r="I16" s="6">
        <v>1</v>
      </c>
      <c r="J16" s="6">
        <v>1</v>
      </c>
      <c r="K16" s="6">
        <v>1</v>
      </c>
      <c r="L16" s="6">
        <v>1</v>
      </c>
      <c r="M16" s="6">
        <v>1</v>
      </c>
      <c r="N16" s="6">
        <v>0</v>
      </c>
      <c r="O16" s="6">
        <v>0</v>
      </c>
      <c r="P16" s="6">
        <v>1</v>
      </c>
      <c r="Q16" s="6">
        <v>0</v>
      </c>
      <c r="R16" s="6">
        <v>0</v>
      </c>
      <c r="S16" s="6">
        <v>1</v>
      </c>
      <c r="T16" s="6">
        <v>0</v>
      </c>
      <c r="U16" s="6">
        <v>0</v>
      </c>
      <c r="V16" s="6">
        <v>0</v>
      </c>
      <c r="W16" s="35"/>
      <c r="X16" s="35">
        <f t="shared" si="1"/>
        <v>10</v>
      </c>
      <c r="Y16" s="35"/>
      <c r="AA16" s="3">
        <v>14</v>
      </c>
      <c r="AB16" s="6" t="s">
        <v>31</v>
      </c>
      <c r="AC16" s="6" t="s">
        <v>30</v>
      </c>
      <c r="AD16" s="6" t="s">
        <v>30</v>
      </c>
      <c r="AE16" s="6" t="s">
        <v>32</v>
      </c>
      <c r="AF16" s="6" t="s">
        <v>32</v>
      </c>
      <c r="AG16" s="6" t="s">
        <v>31</v>
      </c>
      <c r="AH16" s="6" t="s">
        <v>30</v>
      </c>
      <c r="AI16" s="6" t="s">
        <v>32</v>
      </c>
      <c r="AJ16" s="6" t="s">
        <v>32</v>
      </c>
      <c r="AK16" s="6" t="s">
        <v>30</v>
      </c>
      <c r="AL16" s="6" t="s">
        <v>30</v>
      </c>
      <c r="AM16" s="6" t="s">
        <v>32</v>
      </c>
      <c r="AN16" s="6" t="s">
        <v>30</v>
      </c>
      <c r="AO16" s="6" t="s">
        <v>30</v>
      </c>
      <c r="AP16" s="6" t="s">
        <v>32</v>
      </c>
      <c r="AQ16" s="6" t="s">
        <v>31</v>
      </c>
      <c r="AR16" s="6" t="s">
        <v>31</v>
      </c>
      <c r="AS16" s="6" t="s">
        <v>32</v>
      </c>
      <c r="AT16" s="6" t="s">
        <v>32</v>
      </c>
      <c r="AU16" s="6" t="s">
        <v>30</v>
      </c>
      <c r="AV16" s="35"/>
      <c r="AW16" s="35">
        <f t="shared" si="2"/>
        <v>8</v>
      </c>
      <c r="AX16" s="35">
        <f t="shared" si="3"/>
        <v>4</v>
      </c>
      <c r="AY16" s="35">
        <f t="shared" si="4"/>
        <v>8</v>
      </c>
      <c r="AZ16" s="35"/>
      <c r="BB16" s="3">
        <v>14</v>
      </c>
      <c r="BC16" s="6" t="str">
        <f t="shared" si="5"/>
        <v>0p</v>
      </c>
      <c r="BD16" s="6" t="str">
        <f t="shared" si="6"/>
        <v>1v</v>
      </c>
      <c r="BE16" s="6" t="str">
        <f t="shared" si="7"/>
        <v>0v</v>
      </c>
      <c r="BF16" s="6" t="str">
        <f t="shared" si="8"/>
        <v>1s</v>
      </c>
      <c r="BG16" s="6" t="str">
        <f t="shared" si="9"/>
        <v>0s</v>
      </c>
      <c r="BH16" s="6" t="str">
        <f t="shared" si="10"/>
        <v>1p</v>
      </c>
      <c r="BI16" s="6" t="str">
        <f t="shared" si="11"/>
        <v>1v</v>
      </c>
      <c r="BJ16" s="6" t="str">
        <f t="shared" si="12"/>
        <v>1s</v>
      </c>
      <c r="BK16" s="6" t="str">
        <f t="shared" si="13"/>
        <v>1s</v>
      </c>
      <c r="BL16" s="6" t="str">
        <f t="shared" si="14"/>
        <v>1v</v>
      </c>
      <c r="BM16" s="6" t="str">
        <f t="shared" si="15"/>
        <v>1v</v>
      </c>
      <c r="BN16" s="6" t="str">
        <f t="shared" si="16"/>
        <v>0s</v>
      </c>
      <c r="BO16" s="6" t="str">
        <f t="shared" si="17"/>
        <v>0v</v>
      </c>
      <c r="BP16" s="6" t="str">
        <f t="shared" si="18"/>
        <v>1v</v>
      </c>
      <c r="BQ16" s="6" t="str">
        <f t="shared" si="19"/>
        <v>0s</v>
      </c>
      <c r="BR16" s="6" t="str">
        <f t="shared" si="20"/>
        <v>0p</v>
      </c>
      <c r="BS16" s="6" t="str">
        <f t="shared" si="21"/>
        <v>1p</v>
      </c>
      <c r="BT16" s="6" t="str">
        <f t="shared" si="22"/>
        <v>0s</v>
      </c>
      <c r="BU16" s="6" t="str">
        <f t="shared" si="23"/>
        <v>0s</v>
      </c>
      <c r="BV16" s="6" t="str">
        <f t="shared" si="24"/>
        <v>0v</v>
      </c>
      <c r="BW16" s="35"/>
      <c r="BX16" s="35"/>
      <c r="BY16" s="35"/>
    </row>
    <row r="17" spans="2:77" x14ac:dyDescent="0.3">
      <c r="B17" s="3">
        <v>15</v>
      </c>
      <c r="C17" s="6">
        <v>1</v>
      </c>
      <c r="D17" s="6">
        <v>1</v>
      </c>
      <c r="E17" s="6">
        <v>1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1</v>
      </c>
      <c r="L17" s="6">
        <v>0</v>
      </c>
      <c r="M17" s="6">
        <v>0</v>
      </c>
      <c r="N17" s="6">
        <v>1</v>
      </c>
      <c r="O17" s="6">
        <v>0</v>
      </c>
      <c r="P17" s="6">
        <v>0</v>
      </c>
      <c r="Q17" s="6">
        <v>1</v>
      </c>
      <c r="R17" s="6">
        <v>1</v>
      </c>
      <c r="S17" s="6">
        <v>0</v>
      </c>
      <c r="T17" s="6">
        <v>1</v>
      </c>
      <c r="U17" s="6">
        <v>1</v>
      </c>
      <c r="V17" s="6">
        <v>1</v>
      </c>
      <c r="W17" s="35"/>
      <c r="X17" s="35">
        <f t="shared" si="1"/>
        <v>10</v>
      </c>
      <c r="Y17" s="35"/>
      <c r="AA17" s="3">
        <v>15</v>
      </c>
      <c r="AB17" s="6" t="s">
        <v>31</v>
      </c>
      <c r="AC17" s="6" t="s">
        <v>31</v>
      </c>
      <c r="AD17" s="6" t="s">
        <v>31</v>
      </c>
      <c r="AE17" s="6" t="s">
        <v>31</v>
      </c>
      <c r="AF17" s="6" t="s">
        <v>30</v>
      </c>
      <c r="AG17" s="6" t="s">
        <v>32</v>
      </c>
      <c r="AH17" s="6" t="s">
        <v>32</v>
      </c>
      <c r="AI17" s="6" t="s">
        <v>30</v>
      </c>
      <c r="AJ17" s="6" t="s">
        <v>30</v>
      </c>
      <c r="AK17" s="6" t="s">
        <v>31</v>
      </c>
      <c r="AL17" s="6" t="s">
        <v>30</v>
      </c>
      <c r="AM17" s="6" t="s">
        <v>32</v>
      </c>
      <c r="AN17" s="6" t="s">
        <v>31</v>
      </c>
      <c r="AO17" s="6" t="s">
        <v>31</v>
      </c>
      <c r="AP17" s="6" t="s">
        <v>31</v>
      </c>
      <c r="AQ17" s="6" t="s">
        <v>32</v>
      </c>
      <c r="AR17" s="6" t="s">
        <v>31</v>
      </c>
      <c r="AS17" s="6" t="s">
        <v>31</v>
      </c>
      <c r="AT17" s="6" t="s">
        <v>32</v>
      </c>
      <c r="AU17" s="6" t="s">
        <v>30</v>
      </c>
      <c r="AV17" s="35"/>
      <c r="AW17" s="35">
        <f t="shared" si="2"/>
        <v>5</v>
      </c>
      <c r="AX17" s="35">
        <f t="shared" si="3"/>
        <v>10</v>
      </c>
      <c r="AY17" s="35">
        <f t="shared" si="4"/>
        <v>5</v>
      </c>
      <c r="AZ17" s="35"/>
      <c r="BB17" s="3">
        <v>15</v>
      </c>
      <c r="BC17" s="6" t="str">
        <f t="shared" si="5"/>
        <v>1p</v>
      </c>
      <c r="BD17" s="6" t="str">
        <f t="shared" si="6"/>
        <v>1p</v>
      </c>
      <c r="BE17" s="6" t="str">
        <f t="shared" si="7"/>
        <v>1p</v>
      </c>
      <c r="BF17" s="6" t="str">
        <f t="shared" si="8"/>
        <v>0p</v>
      </c>
      <c r="BG17" s="6" t="str">
        <f t="shared" si="9"/>
        <v>0v</v>
      </c>
      <c r="BH17" s="6" t="str">
        <f t="shared" si="10"/>
        <v>0s</v>
      </c>
      <c r="BI17" s="6" t="str">
        <f t="shared" si="11"/>
        <v>0s</v>
      </c>
      <c r="BJ17" s="6" t="str">
        <f t="shared" si="12"/>
        <v>0v</v>
      </c>
      <c r="BK17" s="6" t="str">
        <f t="shared" si="13"/>
        <v>1v</v>
      </c>
      <c r="BL17" s="6" t="str">
        <f t="shared" si="14"/>
        <v>0p</v>
      </c>
      <c r="BM17" s="6" t="str">
        <f t="shared" si="15"/>
        <v>0v</v>
      </c>
      <c r="BN17" s="6" t="str">
        <f t="shared" si="16"/>
        <v>1s</v>
      </c>
      <c r="BO17" s="6" t="str">
        <f t="shared" si="17"/>
        <v>0p</v>
      </c>
      <c r="BP17" s="6" t="str">
        <f t="shared" si="18"/>
        <v>0p</v>
      </c>
      <c r="BQ17" s="6" t="str">
        <f t="shared" si="19"/>
        <v>1p</v>
      </c>
      <c r="BR17" s="6" t="str">
        <f t="shared" si="20"/>
        <v>1s</v>
      </c>
      <c r="BS17" s="6" t="str">
        <f t="shared" si="21"/>
        <v>0p</v>
      </c>
      <c r="BT17" s="6" t="str">
        <f t="shared" si="22"/>
        <v>1p</v>
      </c>
      <c r="BU17" s="6" t="str">
        <f t="shared" si="23"/>
        <v>1s</v>
      </c>
      <c r="BV17" s="6" t="str">
        <f t="shared" si="24"/>
        <v>1v</v>
      </c>
      <c r="BW17" s="35"/>
      <c r="BX17" s="35"/>
      <c r="BY17" s="35"/>
    </row>
    <row r="18" spans="2:77" x14ac:dyDescent="0.3">
      <c r="B18" s="3">
        <v>16</v>
      </c>
      <c r="C18" s="6">
        <v>0</v>
      </c>
      <c r="D18" s="6">
        <v>0</v>
      </c>
      <c r="E18" s="6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0</v>
      </c>
      <c r="L18" s="6">
        <v>1</v>
      </c>
      <c r="M18" s="6">
        <v>1</v>
      </c>
      <c r="N18" s="6">
        <v>0</v>
      </c>
      <c r="O18" s="6">
        <v>1</v>
      </c>
      <c r="P18" s="6">
        <v>1</v>
      </c>
      <c r="Q18" s="6">
        <v>0</v>
      </c>
      <c r="R18" s="6">
        <v>0</v>
      </c>
      <c r="S18" s="6">
        <v>1</v>
      </c>
      <c r="T18" s="6">
        <v>0</v>
      </c>
      <c r="U18" s="6">
        <v>0</v>
      </c>
      <c r="V18" s="6">
        <v>0</v>
      </c>
      <c r="W18" s="35"/>
      <c r="X18" s="35">
        <f t="shared" si="1"/>
        <v>10</v>
      </c>
      <c r="Y18" s="35"/>
      <c r="AA18" s="3">
        <v>16</v>
      </c>
      <c r="AB18" s="6" t="s">
        <v>31</v>
      </c>
      <c r="AC18" s="6" t="s">
        <v>32</v>
      </c>
      <c r="AD18" s="6" t="s">
        <v>32</v>
      </c>
      <c r="AE18" s="6" t="s">
        <v>30</v>
      </c>
      <c r="AF18" s="6" t="s">
        <v>32</v>
      </c>
      <c r="AG18" s="6" t="s">
        <v>30</v>
      </c>
      <c r="AH18" s="6" t="s">
        <v>31</v>
      </c>
      <c r="AI18" s="6" t="s">
        <v>30</v>
      </c>
      <c r="AJ18" s="6" t="s">
        <v>30</v>
      </c>
      <c r="AK18" s="6" t="s">
        <v>30</v>
      </c>
      <c r="AL18" s="6" t="s">
        <v>31</v>
      </c>
      <c r="AM18" s="6" t="s">
        <v>31</v>
      </c>
      <c r="AN18" s="6" t="s">
        <v>30</v>
      </c>
      <c r="AO18" s="6" t="s">
        <v>32</v>
      </c>
      <c r="AP18" s="6" t="s">
        <v>32</v>
      </c>
      <c r="AQ18" s="6" t="s">
        <v>32</v>
      </c>
      <c r="AR18" s="6" t="s">
        <v>31</v>
      </c>
      <c r="AS18" s="6" t="s">
        <v>30</v>
      </c>
      <c r="AT18" s="6" t="s">
        <v>32</v>
      </c>
      <c r="AU18" s="6" t="s">
        <v>31</v>
      </c>
      <c r="AV18" s="35"/>
      <c r="AW18" s="35">
        <f t="shared" si="2"/>
        <v>7</v>
      </c>
      <c r="AX18" s="35">
        <f t="shared" si="3"/>
        <v>6</v>
      </c>
      <c r="AY18" s="35">
        <f t="shared" si="4"/>
        <v>7</v>
      </c>
      <c r="AZ18" s="35"/>
      <c r="BB18" s="3">
        <v>16</v>
      </c>
      <c r="BC18" s="6" t="str">
        <f t="shared" si="5"/>
        <v>0p</v>
      </c>
      <c r="BD18" s="6" t="str">
        <f t="shared" si="6"/>
        <v>0s</v>
      </c>
      <c r="BE18" s="6" t="str">
        <f t="shared" si="7"/>
        <v>0s</v>
      </c>
      <c r="BF18" s="6" t="str">
        <f t="shared" si="8"/>
        <v>1v</v>
      </c>
      <c r="BG18" s="6" t="str">
        <f t="shared" si="9"/>
        <v>1s</v>
      </c>
      <c r="BH18" s="6" t="str">
        <f t="shared" si="10"/>
        <v>1v</v>
      </c>
      <c r="BI18" s="6" t="str">
        <f t="shared" si="11"/>
        <v>1p</v>
      </c>
      <c r="BJ18" s="6" t="str">
        <f t="shared" si="12"/>
        <v>1v</v>
      </c>
      <c r="BK18" s="6" t="str">
        <f t="shared" si="13"/>
        <v>0v</v>
      </c>
      <c r="BL18" s="6" t="str">
        <f t="shared" si="14"/>
        <v>1v</v>
      </c>
      <c r="BM18" s="6" t="str">
        <f t="shared" si="15"/>
        <v>1p</v>
      </c>
      <c r="BN18" s="6" t="str">
        <f t="shared" si="16"/>
        <v>0p</v>
      </c>
      <c r="BO18" s="6" t="str">
        <f t="shared" si="17"/>
        <v>1v</v>
      </c>
      <c r="BP18" s="6" t="str">
        <f t="shared" si="18"/>
        <v>1s</v>
      </c>
      <c r="BQ18" s="6" t="str">
        <f t="shared" si="19"/>
        <v>0s</v>
      </c>
      <c r="BR18" s="6" t="str">
        <f t="shared" si="20"/>
        <v>0s</v>
      </c>
      <c r="BS18" s="6" t="str">
        <f t="shared" si="21"/>
        <v>1p</v>
      </c>
      <c r="BT18" s="6" t="str">
        <f t="shared" si="22"/>
        <v>0v</v>
      </c>
      <c r="BU18" s="6" t="str">
        <f t="shared" si="23"/>
        <v>0s</v>
      </c>
      <c r="BV18" s="6" t="str">
        <f t="shared" si="24"/>
        <v>0p</v>
      </c>
      <c r="BW18" s="35"/>
      <c r="BX18" s="35"/>
      <c r="BY18" s="35"/>
    </row>
    <row r="19" spans="2:77" x14ac:dyDescent="0.3">
      <c r="B19" s="3">
        <v>17</v>
      </c>
      <c r="C19" s="6">
        <v>1</v>
      </c>
      <c r="D19" s="6">
        <v>1</v>
      </c>
      <c r="E19" s="6">
        <v>1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1</v>
      </c>
      <c r="L19" s="6">
        <v>0</v>
      </c>
      <c r="M19" s="6">
        <v>0</v>
      </c>
      <c r="N19" s="6">
        <v>1</v>
      </c>
      <c r="O19" s="6">
        <v>0</v>
      </c>
      <c r="P19" s="6">
        <v>0</v>
      </c>
      <c r="Q19" s="6">
        <v>1</v>
      </c>
      <c r="R19" s="6">
        <v>1</v>
      </c>
      <c r="S19" s="6">
        <v>0</v>
      </c>
      <c r="T19" s="6">
        <v>1</v>
      </c>
      <c r="U19" s="6">
        <v>1</v>
      </c>
      <c r="V19" s="6">
        <v>1</v>
      </c>
      <c r="W19" s="35"/>
      <c r="X19" s="35">
        <f t="shared" si="1"/>
        <v>10</v>
      </c>
      <c r="Y19" s="35"/>
      <c r="AA19" s="3">
        <v>17</v>
      </c>
      <c r="AB19" s="6" t="s">
        <v>32</v>
      </c>
      <c r="AC19" s="6" t="s">
        <v>30</v>
      </c>
      <c r="AD19" s="6" t="s">
        <v>30</v>
      </c>
      <c r="AE19" s="6" t="s">
        <v>32</v>
      </c>
      <c r="AF19" s="6" t="s">
        <v>32</v>
      </c>
      <c r="AG19" s="6" t="s">
        <v>32</v>
      </c>
      <c r="AH19" s="6" t="s">
        <v>30</v>
      </c>
      <c r="AI19" s="6" t="s">
        <v>32</v>
      </c>
      <c r="AJ19" s="6" t="s">
        <v>30</v>
      </c>
      <c r="AK19" s="6" t="s">
        <v>30</v>
      </c>
      <c r="AL19" s="6" t="s">
        <v>32</v>
      </c>
      <c r="AM19" s="6" t="s">
        <v>32</v>
      </c>
      <c r="AN19" s="6" t="s">
        <v>30</v>
      </c>
      <c r="AO19" s="6" t="s">
        <v>30</v>
      </c>
      <c r="AP19" s="6" t="s">
        <v>32</v>
      </c>
      <c r="AQ19" s="6" t="s">
        <v>32</v>
      </c>
      <c r="AR19" s="6" t="s">
        <v>32</v>
      </c>
      <c r="AS19" s="6" t="s">
        <v>30</v>
      </c>
      <c r="AT19" s="6" t="s">
        <v>30</v>
      </c>
      <c r="AU19" s="6" t="s">
        <v>30</v>
      </c>
      <c r="AV19" s="35"/>
      <c r="AW19" s="35">
        <f t="shared" si="2"/>
        <v>10</v>
      </c>
      <c r="AX19" s="35">
        <f t="shared" si="3"/>
        <v>0</v>
      </c>
      <c r="AY19" s="35">
        <f t="shared" si="4"/>
        <v>10</v>
      </c>
      <c r="AZ19" s="35"/>
      <c r="BB19" s="3">
        <v>17</v>
      </c>
      <c r="BC19" s="6" t="str">
        <f t="shared" si="5"/>
        <v>1s</v>
      </c>
      <c r="BD19" s="6" t="str">
        <f t="shared" si="6"/>
        <v>1v</v>
      </c>
      <c r="BE19" s="6" t="str">
        <f t="shared" si="7"/>
        <v>1v</v>
      </c>
      <c r="BF19" s="6" t="str">
        <f t="shared" si="8"/>
        <v>0s</v>
      </c>
      <c r="BG19" s="6" t="str">
        <f t="shared" si="9"/>
        <v>0s</v>
      </c>
      <c r="BH19" s="6" t="str">
        <f t="shared" si="10"/>
        <v>0s</v>
      </c>
      <c r="BI19" s="6" t="str">
        <f t="shared" si="11"/>
        <v>0v</v>
      </c>
      <c r="BJ19" s="6" t="str">
        <f t="shared" si="12"/>
        <v>0s</v>
      </c>
      <c r="BK19" s="6" t="str">
        <f t="shared" si="13"/>
        <v>1v</v>
      </c>
      <c r="BL19" s="6" t="str">
        <f t="shared" si="14"/>
        <v>0v</v>
      </c>
      <c r="BM19" s="6" t="str">
        <f t="shared" si="15"/>
        <v>0s</v>
      </c>
      <c r="BN19" s="6" t="str">
        <f t="shared" si="16"/>
        <v>1s</v>
      </c>
      <c r="BO19" s="6" t="str">
        <f t="shared" si="17"/>
        <v>0v</v>
      </c>
      <c r="BP19" s="6" t="str">
        <f t="shared" si="18"/>
        <v>0v</v>
      </c>
      <c r="BQ19" s="6" t="str">
        <f t="shared" si="19"/>
        <v>1s</v>
      </c>
      <c r="BR19" s="6" t="str">
        <f t="shared" si="20"/>
        <v>1s</v>
      </c>
      <c r="BS19" s="6" t="str">
        <f t="shared" si="21"/>
        <v>0s</v>
      </c>
      <c r="BT19" s="6" t="str">
        <f t="shared" si="22"/>
        <v>1v</v>
      </c>
      <c r="BU19" s="6" t="str">
        <f t="shared" si="23"/>
        <v>1v</v>
      </c>
      <c r="BV19" s="6" t="str">
        <f t="shared" si="24"/>
        <v>1v</v>
      </c>
      <c r="BW19" s="35"/>
      <c r="BX19" s="35"/>
      <c r="BY19" s="35"/>
    </row>
    <row r="20" spans="2:77" x14ac:dyDescent="0.3">
      <c r="B20" s="3">
        <v>18</v>
      </c>
      <c r="C20" s="6">
        <v>0</v>
      </c>
      <c r="D20" s="6">
        <v>0</v>
      </c>
      <c r="E20" s="6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0</v>
      </c>
      <c r="L20" s="6">
        <v>1</v>
      </c>
      <c r="M20" s="6">
        <v>1</v>
      </c>
      <c r="N20" s="6">
        <v>0</v>
      </c>
      <c r="O20" s="6">
        <v>1</v>
      </c>
      <c r="P20" s="6">
        <v>1</v>
      </c>
      <c r="Q20" s="6">
        <v>0</v>
      </c>
      <c r="R20" s="6">
        <v>0</v>
      </c>
      <c r="S20" s="6">
        <v>1</v>
      </c>
      <c r="T20" s="6">
        <v>0</v>
      </c>
      <c r="U20" s="6">
        <v>0</v>
      </c>
      <c r="V20" s="6">
        <v>0</v>
      </c>
      <c r="W20" s="35"/>
      <c r="X20" s="35">
        <f t="shared" si="1"/>
        <v>10</v>
      </c>
      <c r="Y20" s="35"/>
      <c r="AA20" s="3">
        <v>18</v>
      </c>
      <c r="AB20" s="6" t="s">
        <v>32</v>
      </c>
      <c r="AC20" s="6" t="s">
        <v>31</v>
      </c>
      <c r="AD20" s="6" t="s">
        <v>31</v>
      </c>
      <c r="AE20" s="6" t="s">
        <v>31</v>
      </c>
      <c r="AF20" s="6" t="s">
        <v>30</v>
      </c>
      <c r="AG20" s="6" t="s">
        <v>30</v>
      </c>
      <c r="AH20" s="6" t="s">
        <v>30</v>
      </c>
      <c r="AI20" s="6" t="s">
        <v>30</v>
      </c>
      <c r="AJ20" s="6" t="s">
        <v>30</v>
      </c>
      <c r="AK20" s="6" t="s">
        <v>31</v>
      </c>
      <c r="AL20" s="6" t="s">
        <v>30</v>
      </c>
      <c r="AM20" s="6" t="s">
        <v>32</v>
      </c>
      <c r="AN20" s="6" t="s">
        <v>32</v>
      </c>
      <c r="AO20" s="6" t="s">
        <v>31</v>
      </c>
      <c r="AP20" s="6" t="s">
        <v>32</v>
      </c>
      <c r="AQ20" s="6" t="s">
        <v>32</v>
      </c>
      <c r="AR20" s="6" t="s">
        <v>30</v>
      </c>
      <c r="AS20" s="6" t="s">
        <v>31</v>
      </c>
      <c r="AT20" s="6" t="s">
        <v>32</v>
      </c>
      <c r="AU20" s="6" t="s">
        <v>32</v>
      </c>
      <c r="AV20" s="35"/>
      <c r="AW20" s="35">
        <f t="shared" si="2"/>
        <v>7</v>
      </c>
      <c r="AX20" s="35">
        <f t="shared" si="3"/>
        <v>6</v>
      </c>
      <c r="AY20" s="35">
        <f t="shared" si="4"/>
        <v>7</v>
      </c>
      <c r="AZ20" s="35"/>
      <c r="BB20" s="3">
        <v>18</v>
      </c>
      <c r="BC20" s="6" t="str">
        <f t="shared" si="5"/>
        <v>0s</v>
      </c>
      <c r="BD20" s="6" t="str">
        <f t="shared" si="6"/>
        <v>0p</v>
      </c>
      <c r="BE20" s="6" t="str">
        <f t="shared" si="7"/>
        <v>0p</v>
      </c>
      <c r="BF20" s="6" t="str">
        <f t="shared" si="8"/>
        <v>1p</v>
      </c>
      <c r="BG20" s="6" t="str">
        <f t="shared" si="9"/>
        <v>1v</v>
      </c>
      <c r="BH20" s="6" t="str">
        <f t="shared" si="10"/>
        <v>1v</v>
      </c>
      <c r="BI20" s="6" t="str">
        <f t="shared" si="11"/>
        <v>1v</v>
      </c>
      <c r="BJ20" s="6" t="str">
        <f t="shared" si="12"/>
        <v>1v</v>
      </c>
      <c r="BK20" s="6" t="str">
        <f t="shared" si="13"/>
        <v>0v</v>
      </c>
      <c r="BL20" s="6" t="str">
        <f t="shared" si="14"/>
        <v>1p</v>
      </c>
      <c r="BM20" s="6" t="str">
        <f t="shared" si="15"/>
        <v>1v</v>
      </c>
      <c r="BN20" s="6" t="str">
        <f t="shared" si="16"/>
        <v>0s</v>
      </c>
      <c r="BO20" s="6" t="str">
        <f t="shared" si="17"/>
        <v>1s</v>
      </c>
      <c r="BP20" s="6" t="str">
        <f t="shared" si="18"/>
        <v>1p</v>
      </c>
      <c r="BQ20" s="6" t="str">
        <f t="shared" si="19"/>
        <v>0s</v>
      </c>
      <c r="BR20" s="6" t="str">
        <f t="shared" si="20"/>
        <v>0s</v>
      </c>
      <c r="BS20" s="6" t="str">
        <f t="shared" si="21"/>
        <v>1v</v>
      </c>
      <c r="BT20" s="6" t="str">
        <f t="shared" si="22"/>
        <v>0p</v>
      </c>
      <c r="BU20" s="6" t="str">
        <f t="shared" si="23"/>
        <v>0s</v>
      </c>
      <c r="BV20" s="6" t="str">
        <f t="shared" si="24"/>
        <v>0s</v>
      </c>
      <c r="BW20" s="35"/>
      <c r="BX20" s="35"/>
      <c r="BY20" s="35"/>
    </row>
    <row r="21" spans="2:77" x14ac:dyDescent="0.3">
      <c r="B21" s="3">
        <v>19</v>
      </c>
      <c r="C21" s="6">
        <v>1</v>
      </c>
      <c r="D21" s="6">
        <v>1</v>
      </c>
      <c r="E21" s="6">
        <v>1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1</v>
      </c>
      <c r="L21" s="6">
        <v>0</v>
      </c>
      <c r="M21" s="6">
        <v>0</v>
      </c>
      <c r="N21" s="6">
        <v>1</v>
      </c>
      <c r="O21" s="6">
        <v>0</v>
      </c>
      <c r="P21" s="6">
        <v>0</v>
      </c>
      <c r="Q21" s="6">
        <v>1</v>
      </c>
      <c r="R21" s="6">
        <v>1</v>
      </c>
      <c r="S21" s="6">
        <v>0</v>
      </c>
      <c r="T21" s="6">
        <v>1</v>
      </c>
      <c r="U21" s="6">
        <v>1</v>
      </c>
      <c r="V21" s="6">
        <v>1</v>
      </c>
      <c r="W21" s="35"/>
      <c r="X21" s="35">
        <f t="shared" si="1"/>
        <v>10</v>
      </c>
      <c r="Y21" s="35"/>
      <c r="AA21" s="3">
        <v>19</v>
      </c>
      <c r="AB21" s="6" t="s">
        <v>32</v>
      </c>
      <c r="AC21" s="6" t="s">
        <v>31</v>
      </c>
      <c r="AD21" s="6" t="s">
        <v>31</v>
      </c>
      <c r="AE21" s="6" t="s">
        <v>32</v>
      </c>
      <c r="AF21" s="6" t="s">
        <v>32</v>
      </c>
      <c r="AG21" s="6" t="s">
        <v>31</v>
      </c>
      <c r="AH21" s="6" t="s">
        <v>31</v>
      </c>
      <c r="AI21" s="6" t="s">
        <v>32</v>
      </c>
      <c r="AJ21" s="6" t="s">
        <v>30</v>
      </c>
      <c r="AK21" s="6" t="s">
        <v>30</v>
      </c>
      <c r="AL21" s="6" t="s">
        <v>32</v>
      </c>
      <c r="AM21" s="6" t="s">
        <v>31</v>
      </c>
      <c r="AN21" s="6" t="s">
        <v>30</v>
      </c>
      <c r="AO21" s="6" t="s">
        <v>31</v>
      </c>
      <c r="AP21" s="6" t="s">
        <v>32</v>
      </c>
      <c r="AQ21" s="6" t="s">
        <v>30</v>
      </c>
      <c r="AR21" s="6" t="s">
        <v>31</v>
      </c>
      <c r="AS21" s="6" t="s">
        <v>30</v>
      </c>
      <c r="AT21" s="6" t="s">
        <v>31</v>
      </c>
      <c r="AU21" s="6" t="s">
        <v>30</v>
      </c>
      <c r="AV21" s="35"/>
      <c r="AW21" s="35">
        <f t="shared" si="2"/>
        <v>6</v>
      </c>
      <c r="AX21" s="35">
        <f t="shared" si="3"/>
        <v>8</v>
      </c>
      <c r="AY21" s="35">
        <f t="shared" si="4"/>
        <v>6</v>
      </c>
      <c r="AZ21" s="35"/>
      <c r="BB21" s="3">
        <v>19</v>
      </c>
      <c r="BC21" s="6" t="str">
        <f t="shared" si="5"/>
        <v>1s</v>
      </c>
      <c r="BD21" s="6" t="str">
        <f t="shared" si="6"/>
        <v>1p</v>
      </c>
      <c r="BE21" s="6" t="str">
        <f t="shared" si="7"/>
        <v>1p</v>
      </c>
      <c r="BF21" s="6" t="str">
        <f t="shared" si="8"/>
        <v>0s</v>
      </c>
      <c r="BG21" s="6" t="str">
        <f t="shared" si="9"/>
        <v>0s</v>
      </c>
      <c r="BH21" s="6" t="str">
        <f t="shared" si="10"/>
        <v>0p</v>
      </c>
      <c r="BI21" s="6" t="str">
        <f t="shared" si="11"/>
        <v>0p</v>
      </c>
      <c r="BJ21" s="6" t="str">
        <f t="shared" si="12"/>
        <v>0s</v>
      </c>
      <c r="BK21" s="6" t="str">
        <f t="shared" si="13"/>
        <v>1v</v>
      </c>
      <c r="BL21" s="6" t="str">
        <f t="shared" si="14"/>
        <v>0v</v>
      </c>
      <c r="BM21" s="6" t="str">
        <f t="shared" si="15"/>
        <v>0s</v>
      </c>
      <c r="BN21" s="6" t="str">
        <f t="shared" si="16"/>
        <v>1p</v>
      </c>
      <c r="BO21" s="6" t="str">
        <f t="shared" si="17"/>
        <v>0v</v>
      </c>
      <c r="BP21" s="6" t="str">
        <f t="shared" si="18"/>
        <v>0p</v>
      </c>
      <c r="BQ21" s="6" t="str">
        <f t="shared" si="19"/>
        <v>1s</v>
      </c>
      <c r="BR21" s="6" t="str">
        <f t="shared" si="20"/>
        <v>1v</v>
      </c>
      <c r="BS21" s="6" t="str">
        <f t="shared" si="21"/>
        <v>0p</v>
      </c>
      <c r="BT21" s="6" t="str">
        <f t="shared" si="22"/>
        <v>1v</v>
      </c>
      <c r="BU21" s="6" t="str">
        <f t="shared" si="23"/>
        <v>1p</v>
      </c>
      <c r="BV21" s="6" t="str">
        <f t="shared" si="24"/>
        <v>1v</v>
      </c>
      <c r="BW21" s="35"/>
      <c r="BX21" s="35"/>
      <c r="BY21" s="35"/>
    </row>
    <row r="22" spans="2:77" x14ac:dyDescent="0.3">
      <c r="B22" s="3">
        <v>20</v>
      </c>
      <c r="C22" s="6">
        <v>0</v>
      </c>
      <c r="D22" s="6">
        <v>0</v>
      </c>
      <c r="E22" s="6">
        <v>0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  <c r="K22" s="6">
        <v>0</v>
      </c>
      <c r="L22" s="6">
        <v>1</v>
      </c>
      <c r="M22" s="6">
        <v>0</v>
      </c>
      <c r="N22" s="6">
        <v>1</v>
      </c>
      <c r="O22" s="6">
        <v>1</v>
      </c>
      <c r="P22" s="6">
        <v>0</v>
      </c>
      <c r="Q22" s="6">
        <v>0</v>
      </c>
      <c r="R22" s="6">
        <v>1</v>
      </c>
      <c r="S22" s="6">
        <v>0</v>
      </c>
      <c r="T22" s="6">
        <v>1</v>
      </c>
      <c r="U22" s="6">
        <v>0</v>
      </c>
      <c r="V22" s="6">
        <v>0</v>
      </c>
      <c r="W22" s="35"/>
      <c r="X22" s="35">
        <f t="shared" si="1"/>
        <v>10</v>
      </c>
      <c r="Y22" s="35"/>
      <c r="AA22" s="3">
        <v>20</v>
      </c>
      <c r="AB22" s="6" t="s">
        <v>30</v>
      </c>
      <c r="AC22" s="6" t="s">
        <v>31</v>
      </c>
      <c r="AD22" s="6" t="s">
        <v>32</v>
      </c>
      <c r="AE22" s="6" t="s">
        <v>31</v>
      </c>
      <c r="AF22" s="6" t="s">
        <v>32</v>
      </c>
      <c r="AG22" s="6" t="s">
        <v>32</v>
      </c>
      <c r="AH22" s="6" t="s">
        <v>30</v>
      </c>
      <c r="AI22" s="6" t="s">
        <v>30</v>
      </c>
      <c r="AJ22" s="6" t="s">
        <v>32</v>
      </c>
      <c r="AK22" s="6" t="s">
        <v>30</v>
      </c>
      <c r="AL22" s="6" t="s">
        <v>30</v>
      </c>
      <c r="AM22" s="6" t="s">
        <v>30</v>
      </c>
      <c r="AN22" s="6" t="s">
        <v>30</v>
      </c>
      <c r="AO22" s="6" t="s">
        <v>32</v>
      </c>
      <c r="AP22" s="6" t="s">
        <v>32</v>
      </c>
      <c r="AQ22" s="6" t="s">
        <v>30</v>
      </c>
      <c r="AR22" s="6" t="s">
        <v>31</v>
      </c>
      <c r="AS22" s="6" t="s">
        <v>31</v>
      </c>
      <c r="AT22" s="6" t="s">
        <v>32</v>
      </c>
      <c r="AU22" s="6" t="s">
        <v>32</v>
      </c>
      <c r="AV22" s="35"/>
      <c r="AW22" s="35">
        <f t="shared" si="2"/>
        <v>8</v>
      </c>
      <c r="AX22" s="35">
        <f t="shared" si="3"/>
        <v>4</v>
      </c>
      <c r="AY22" s="35">
        <f t="shared" si="4"/>
        <v>8</v>
      </c>
      <c r="AZ22" s="35"/>
      <c r="BB22" s="3">
        <v>20</v>
      </c>
      <c r="BC22" s="6" t="str">
        <f t="shared" si="5"/>
        <v>0v</v>
      </c>
      <c r="BD22" s="6" t="str">
        <f t="shared" si="6"/>
        <v>0p</v>
      </c>
      <c r="BE22" s="6" t="str">
        <f t="shared" si="7"/>
        <v>0s</v>
      </c>
      <c r="BF22" s="6" t="str">
        <f t="shared" si="8"/>
        <v>1p</v>
      </c>
      <c r="BG22" s="6" t="str">
        <f t="shared" si="9"/>
        <v>1s</v>
      </c>
      <c r="BH22" s="6" t="str">
        <f t="shared" si="10"/>
        <v>1s</v>
      </c>
      <c r="BI22" s="6" t="str">
        <f t="shared" si="11"/>
        <v>1v</v>
      </c>
      <c r="BJ22" s="6" t="str">
        <f t="shared" si="12"/>
        <v>1v</v>
      </c>
      <c r="BK22" s="6" t="str">
        <f t="shared" si="13"/>
        <v>0s</v>
      </c>
      <c r="BL22" s="6" t="str">
        <f t="shared" si="14"/>
        <v>1v</v>
      </c>
      <c r="BM22" s="6" t="str">
        <f t="shared" si="15"/>
        <v>0v</v>
      </c>
      <c r="BN22" s="6" t="str">
        <f t="shared" si="16"/>
        <v>1v</v>
      </c>
      <c r="BO22" s="6" t="str">
        <f t="shared" si="17"/>
        <v>1v</v>
      </c>
      <c r="BP22" s="6" t="str">
        <f t="shared" si="18"/>
        <v>0s</v>
      </c>
      <c r="BQ22" s="6" t="str">
        <f t="shared" si="19"/>
        <v>0s</v>
      </c>
      <c r="BR22" s="6" t="str">
        <f t="shared" si="20"/>
        <v>1v</v>
      </c>
      <c r="BS22" s="6" t="str">
        <f t="shared" si="21"/>
        <v>0p</v>
      </c>
      <c r="BT22" s="6" t="str">
        <f t="shared" si="22"/>
        <v>1p</v>
      </c>
      <c r="BU22" s="6" t="str">
        <f t="shared" si="23"/>
        <v>0s</v>
      </c>
      <c r="BV22" s="6" t="str">
        <f t="shared" si="24"/>
        <v>0s</v>
      </c>
      <c r="BW22" s="35"/>
      <c r="BX22" s="35"/>
      <c r="BY22" s="35"/>
    </row>
    <row r="23" spans="2:77" x14ac:dyDescent="0.3">
      <c r="B23" s="3">
        <v>21</v>
      </c>
      <c r="C23" s="6">
        <v>1</v>
      </c>
      <c r="D23" s="6">
        <v>1</v>
      </c>
      <c r="E23" s="6">
        <v>1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1</v>
      </c>
      <c r="L23" s="6">
        <v>0</v>
      </c>
      <c r="M23" s="6">
        <v>1</v>
      </c>
      <c r="N23" s="6">
        <v>0</v>
      </c>
      <c r="O23" s="6">
        <v>0</v>
      </c>
      <c r="P23" s="6">
        <v>1</v>
      </c>
      <c r="Q23" s="6">
        <v>1</v>
      </c>
      <c r="R23" s="6">
        <v>0</v>
      </c>
      <c r="S23" s="6">
        <v>1</v>
      </c>
      <c r="T23" s="6">
        <v>0</v>
      </c>
      <c r="U23" s="6">
        <v>1</v>
      </c>
      <c r="V23" s="6">
        <v>1</v>
      </c>
      <c r="W23" s="35"/>
      <c r="X23" s="35">
        <f t="shared" si="1"/>
        <v>10</v>
      </c>
      <c r="Y23" s="35"/>
      <c r="AA23" s="3">
        <v>21</v>
      </c>
      <c r="AB23" s="6" t="s">
        <v>30</v>
      </c>
      <c r="AC23" s="6" t="s">
        <v>30</v>
      </c>
      <c r="AD23" s="6" t="s">
        <v>30</v>
      </c>
      <c r="AE23" s="6" t="s">
        <v>30</v>
      </c>
      <c r="AF23" s="6" t="s">
        <v>31</v>
      </c>
      <c r="AG23" s="6" t="s">
        <v>30</v>
      </c>
      <c r="AH23" s="6" t="s">
        <v>32</v>
      </c>
      <c r="AI23" s="6" t="s">
        <v>32</v>
      </c>
      <c r="AJ23" s="6" t="s">
        <v>31</v>
      </c>
      <c r="AK23" s="6" t="s">
        <v>31</v>
      </c>
      <c r="AL23" s="6" t="s">
        <v>30</v>
      </c>
      <c r="AM23" s="6" t="s">
        <v>32</v>
      </c>
      <c r="AN23" s="6" t="s">
        <v>32</v>
      </c>
      <c r="AO23" s="6" t="s">
        <v>31</v>
      </c>
      <c r="AP23" s="6" t="s">
        <v>32</v>
      </c>
      <c r="AQ23" s="6" t="s">
        <v>31</v>
      </c>
      <c r="AR23" s="6" t="s">
        <v>31</v>
      </c>
      <c r="AS23" s="6" t="s">
        <v>32</v>
      </c>
      <c r="AT23" s="6" t="s">
        <v>32</v>
      </c>
      <c r="AU23" s="6" t="s">
        <v>30</v>
      </c>
      <c r="AV23" s="35"/>
      <c r="AW23" s="35">
        <f t="shared" si="2"/>
        <v>7</v>
      </c>
      <c r="AX23" s="35">
        <f t="shared" si="3"/>
        <v>6</v>
      </c>
      <c r="AY23" s="35">
        <f t="shared" si="4"/>
        <v>7</v>
      </c>
      <c r="AZ23" s="35"/>
      <c r="BB23" s="3">
        <v>21</v>
      </c>
      <c r="BC23" s="6" t="str">
        <f t="shared" si="5"/>
        <v>1v</v>
      </c>
      <c r="BD23" s="6" t="str">
        <f t="shared" si="6"/>
        <v>1v</v>
      </c>
      <c r="BE23" s="6" t="str">
        <f t="shared" si="7"/>
        <v>1v</v>
      </c>
      <c r="BF23" s="6" t="str">
        <f t="shared" si="8"/>
        <v>0v</v>
      </c>
      <c r="BG23" s="6" t="str">
        <f t="shared" si="9"/>
        <v>0p</v>
      </c>
      <c r="BH23" s="6" t="str">
        <f t="shared" si="10"/>
        <v>0v</v>
      </c>
      <c r="BI23" s="6" t="str">
        <f t="shared" si="11"/>
        <v>0s</v>
      </c>
      <c r="BJ23" s="6" t="str">
        <f t="shared" si="12"/>
        <v>0s</v>
      </c>
      <c r="BK23" s="6" t="str">
        <f t="shared" si="13"/>
        <v>1p</v>
      </c>
      <c r="BL23" s="6" t="str">
        <f t="shared" si="14"/>
        <v>0p</v>
      </c>
      <c r="BM23" s="6" t="str">
        <f t="shared" si="15"/>
        <v>1v</v>
      </c>
      <c r="BN23" s="6" t="str">
        <f t="shared" si="16"/>
        <v>0s</v>
      </c>
      <c r="BO23" s="6" t="str">
        <f t="shared" si="17"/>
        <v>0s</v>
      </c>
      <c r="BP23" s="6" t="str">
        <f t="shared" si="18"/>
        <v>1p</v>
      </c>
      <c r="BQ23" s="6" t="str">
        <f t="shared" si="19"/>
        <v>1s</v>
      </c>
      <c r="BR23" s="6" t="str">
        <f t="shared" si="20"/>
        <v>0p</v>
      </c>
      <c r="BS23" s="6" t="str">
        <f t="shared" si="21"/>
        <v>1p</v>
      </c>
      <c r="BT23" s="6" t="str">
        <f t="shared" si="22"/>
        <v>0s</v>
      </c>
      <c r="BU23" s="6" t="str">
        <f t="shared" si="23"/>
        <v>1s</v>
      </c>
      <c r="BV23" s="6" t="str">
        <f t="shared" si="24"/>
        <v>1v</v>
      </c>
      <c r="BW23" s="35"/>
      <c r="BX23" s="35"/>
      <c r="BY23" s="35"/>
    </row>
    <row r="24" spans="2:77" x14ac:dyDescent="0.3">
      <c r="B24" s="3">
        <v>22</v>
      </c>
      <c r="C24" s="6">
        <v>0</v>
      </c>
      <c r="D24" s="6">
        <v>0</v>
      </c>
      <c r="E24" s="6">
        <v>0</v>
      </c>
      <c r="F24" s="6">
        <v>0</v>
      </c>
      <c r="G24" s="6">
        <v>1</v>
      </c>
      <c r="H24" s="6">
        <v>1</v>
      </c>
      <c r="I24" s="6">
        <v>1</v>
      </c>
      <c r="J24" s="6">
        <v>1</v>
      </c>
      <c r="K24" s="6">
        <v>0</v>
      </c>
      <c r="L24" s="6">
        <v>1</v>
      </c>
      <c r="M24" s="6">
        <v>0</v>
      </c>
      <c r="N24" s="6">
        <v>1</v>
      </c>
      <c r="O24" s="6">
        <v>1</v>
      </c>
      <c r="P24" s="6">
        <v>0</v>
      </c>
      <c r="Q24" s="6">
        <v>1</v>
      </c>
      <c r="R24" s="6">
        <v>1</v>
      </c>
      <c r="S24" s="6">
        <v>0</v>
      </c>
      <c r="T24" s="6">
        <v>1</v>
      </c>
      <c r="U24" s="6">
        <v>0</v>
      </c>
      <c r="V24" s="6">
        <v>0</v>
      </c>
      <c r="W24" s="35"/>
      <c r="X24" s="35">
        <f t="shared" si="1"/>
        <v>10</v>
      </c>
      <c r="Y24" s="35"/>
      <c r="AA24" s="3">
        <v>22</v>
      </c>
      <c r="AB24" s="6" t="s">
        <v>32</v>
      </c>
      <c r="AC24" s="6" t="s">
        <v>31</v>
      </c>
      <c r="AD24" s="6" t="s">
        <v>31</v>
      </c>
      <c r="AE24" s="6" t="s">
        <v>31</v>
      </c>
      <c r="AF24" s="6" t="s">
        <v>31</v>
      </c>
      <c r="AG24" s="6" t="s">
        <v>32</v>
      </c>
      <c r="AH24" s="6" t="s">
        <v>30</v>
      </c>
      <c r="AI24" s="6" t="s">
        <v>30</v>
      </c>
      <c r="AJ24" s="6" t="s">
        <v>32</v>
      </c>
      <c r="AK24" s="6" t="s">
        <v>31</v>
      </c>
      <c r="AL24" s="6" t="s">
        <v>32</v>
      </c>
      <c r="AM24" s="6" t="s">
        <v>31</v>
      </c>
      <c r="AN24" s="6" t="s">
        <v>31</v>
      </c>
      <c r="AO24" s="6" t="s">
        <v>31</v>
      </c>
      <c r="AP24" s="6" t="s">
        <v>31</v>
      </c>
      <c r="AQ24" s="6" t="s">
        <v>30</v>
      </c>
      <c r="AR24" s="6" t="s">
        <v>30</v>
      </c>
      <c r="AS24" s="6" t="s">
        <v>30</v>
      </c>
      <c r="AT24" s="6" t="s">
        <v>31</v>
      </c>
      <c r="AU24" s="6" t="s">
        <v>32</v>
      </c>
      <c r="AV24" s="35"/>
      <c r="AW24" s="35">
        <f t="shared" si="2"/>
        <v>5</v>
      </c>
      <c r="AX24" s="35">
        <f t="shared" si="3"/>
        <v>10</v>
      </c>
      <c r="AY24" s="35">
        <f t="shared" si="4"/>
        <v>5</v>
      </c>
      <c r="AZ24" s="35"/>
      <c r="BB24" s="3">
        <v>22</v>
      </c>
      <c r="BC24" s="6" t="str">
        <f t="shared" si="5"/>
        <v>0s</v>
      </c>
      <c r="BD24" s="6" t="str">
        <f t="shared" si="6"/>
        <v>0p</v>
      </c>
      <c r="BE24" s="6" t="str">
        <f t="shared" si="7"/>
        <v>0p</v>
      </c>
      <c r="BF24" s="6" t="str">
        <f t="shared" si="8"/>
        <v>0p</v>
      </c>
      <c r="BG24" s="6" t="str">
        <f t="shared" si="9"/>
        <v>1p</v>
      </c>
      <c r="BH24" s="6" t="str">
        <f t="shared" si="10"/>
        <v>1s</v>
      </c>
      <c r="BI24" s="6" t="str">
        <f t="shared" si="11"/>
        <v>1v</v>
      </c>
      <c r="BJ24" s="6" t="str">
        <f t="shared" si="12"/>
        <v>1v</v>
      </c>
      <c r="BK24" s="6" t="str">
        <f t="shared" si="13"/>
        <v>0s</v>
      </c>
      <c r="BL24" s="6" t="str">
        <f t="shared" si="14"/>
        <v>1p</v>
      </c>
      <c r="BM24" s="6" t="str">
        <f t="shared" si="15"/>
        <v>0s</v>
      </c>
      <c r="BN24" s="6" t="str">
        <f t="shared" si="16"/>
        <v>1p</v>
      </c>
      <c r="BO24" s="6" t="str">
        <f t="shared" si="17"/>
        <v>1p</v>
      </c>
      <c r="BP24" s="6" t="str">
        <f t="shared" si="18"/>
        <v>0p</v>
      </c>
      <c r="BQ24" s="6" t="str">
        <f t="shared" si="19"/>
        <v>1p</v>
      </c>
      <c r="BR24" s="6" t="str">
        <f t="shared" si="20"/>
        <v>1v</v>
      </c>
      <c r="BS24" s="6" t="str">
        <f t="shared" si="21"/>
        <v>0v</v>
      </c>
      <c r="BT24" s="6" t="str">
        <f t="shared" si="22"/>
        <v>1v</v>
      </c>
      <c r="BU24" s="6" t="str">
        <f t="shared" si="23"/>
        <v>0p</v>
      </c>
      <c r="BV24" s="6" t="str">
        <f t="shared" si="24"/>
        <v>0s</v>
      </c>
      <c r="BW24" s="35"/>
      <c r="BX24" s="35"/>
      <c r="BY24" s="35"/>
    </row>
    <row r="25" spans="2:77" x14ac:dyDescent="0.3">
      <c r="B25" s="3">
        <v>23</v>
      </c>
      <c r="C25" s="6">
        <v>1</v>
      </c>
      <c r="D25" s="6">
        <v>1</v>
      </c>
      <c r="E25" s="6">
        <v>1</v>
      </c>
      <c r="F25" s="6">
        <v>1</v>
      </c>
      <c r="G25" s="6">
        <v>0</v>
      </c>
      <c r="H25" s="6">
        <v>0</v>
      </c>
      <c r="I25" s="6">
        <v>0</v>
      </c>
      <c r="J25" s="6">
        <v>0</v>
      </c>
      <c r="K25" s="6">
        <v>1</v>
      </c>
      <c r="L25" s="6">
        <v>0</v>
      </c>
      <c r="M25" s="6">
        <v>1</v>
      </c>
      <c r="N25" s="6">
        <v>0</v>
      </c>
      <c r="O25" s="6">
        <v>0</v>
      </c>
      <c r="P25" s="6">
        <v>1</v>
      </c>
      <c r="Q25" s="6">
        <v>0</v>
      </c>
      <c r="R25" s="6">
        <v>0</v>
      </c>
      <c r="S25" s="6">
        <v>1</v>
      </c>
      <c r="T25" s="6">
        <v>0</v>
      </c>
      <c r="U25" s="6">
        <v>1</v>
      </c>
      <c r="V25" s="6">
        <v>1</v>
      </c>
      <c r="W25" s="35"/>
      <c r="X25" s="35">
        <f t="shared" si="1"/>
        <v>10</v>
      </c>
      <c r="Y25" s="35"/>
      <c r="AA25" s="3">
        <v>23</v>
      </c>
      <c r="AB25" s="6" t="s">
        <v>31</v>
      </c>
      <c r="AC25" s="6" t="s">
        <v>31</v>
      </c>
      <c r="AD25" s="6" t="s">
        <v>30</v>
      </c>
      <c r="AE25" s="6" t="s">
        <v>30</v>
      </c>
      <c r="AF25" s="6" t="s">
        <v>32</v>
      </c>
      <c r="AG25" s="6" t="s">
        <v>32</v>
      </c>
      <c r="AH25" s="6" t="s">
        <v>31</v>
      </c>
      <c r="AI25" s="6" t="s">
        <v>32</v>
      </c>
      <c r="AJ25" s="6" t="s">
        <v>32</v>
      </c>
      <c r="AK25" s="6" t="s">
        <v>31</v>
      </c>
      <c r="AL25" s="6" t="s">
        <v>30</v>
      </c>
      <c r="AM25" s="6" t="s">
        <v>31</v>
      </c>
      <c r="AN25" s="6" t="s">
        <v>30</v>
      </c>
      <c r="AO25" s="6" t="s">
        <v>30</v>
      </c>
      <c r="AP25" s="6" t="s">
        <v>30</v>
      </c>
      <c r="AQ25" s="6" t="s">
        <v>32</v>
      </c>
      <c r="AR25" s="6" t="s">
        <v>31</v>
      </c>
      <c r="AS25" s="6" t="s">
        <v>32</v>
      </c>
      <c r="AT25" s="6" t="s">
        <v>30</v>
      </c>
      <c r="AU25" s="6" t="s">
        <v>32</v>
      </c>
      <c r="AV25" s="35"/>
      <c r="AW25" s="35">
        <f t="shared" si="2"/>
        <v>7</v>
      </c>
      <c r="AX25" s="35">
        <f t="shared" si="3"/>
        <v>6</v>
      </c>
      <c r="AY25" s="35">
        <f t="shared" si="4"/>
        <v>7</v>
      </c>
      <c r="AZ25" s="35"/>
      <c r="BB25" s="3">
        <v>23</v>
      </c>
      <c r="BC25" s="6" t="str">
        <f t="shared" si="5"/>
        <v>1p</v>
      </c>
      <c r="BD25" s="6" t="str">
        <f t="shared" si="6"/>
        <v>1p</v>
      </c>
      <c r="BE25" s="6" t="str">
        <f t="shared" si="7"/>
        <v>1v</v>
      </c>
      <c r="BF25" s="6" t="str">
        <f t="shared" si="8"/>
        <v>1v</v>
      </c>
      <c r="BG25" s="6" t="str">
        <f t="shared" si="9"/>
        <v>0s</v>
      </c>
      <c r="BH25" s="6" t="str">
        <f t="shared" si="10"/>
        <v>0s</v>
      </c>
      <c r="BI25" s="6" t="str">
        <f t="shared" si="11"/>
        <v>0p</v>
      </c>
      <c r="BJ25" s="6" t="str">
        <f t="shared" si="12"/>
        <v>0s</v>
      </c>
      <c r="BK25" s="6" t="str">
        <f t="shared" si="13"/>
        <v>1s</v>
      </c>
      <c r="BL25" s="6" t="str">
        <f t="shared" si="14"/>
        <v>0p</v>
      </c>
      <c r="BM25" s="6" t="str">
        <f t="shared" si="15"/>
        <v>1v</v>
      </c>
      <c r="BN25" s="6" t="str">
        <f t="shared" si="16"/>
        <v>0p</v>
      </c>
      <c r="BO25" s="6" t="str">
        <f t="shared" si="17"/>
        <v>0v</v>
      </c>
      <c r="BP25" s="6" t="str">
        <f t="shared" si="18"/>
        <v>1v</v>
      </c>
      <c r="BQ25" s="6" t="str">
        <f t="shared" si="19"/>
        <v>0v</v>
      </c>
      <c r="BR25" s="6" t="str">
        <f t="shared" si="20"/>
        <v>0s</v>
      </c>
      <c r="BS25" s="6" t="str">
        <f t="shared" si="21"/>
        <v>1p</v>
      </c>
      <c r="BT25" s="6" t="str">
        <f t="shared" si="22"/>
        <v>0s</v>
      </c>
      <c r="BU25" s="6" t="str">
        <f t="shared" si="23"/>
        <v>1v</v>
      </c>
      <c r="BV25" s="6" t="str">
        <f t="shared" si="24"/>
        <v>1s</v>
      </c>
      <c r="BW25" s="35"/>
      <c r="BX25" s="35"/>
      <c r="BY25" s="35"/>
    </row>
    <row r="26" spans="2:77" x14ac:dyDescent="0.3">
      <c r="B26" s="3">
        <v>24</v>
      </c>
      <c r="C26" s="6">
        <v>0</v>
      </c>
      <c r="D26" s="6">
        <v>0</v>
      </c>
      <c r="E26" s="6">
        <v>0</v>
      </c>
      <c r="F26" s="6">
        <v>0</v>
      </c>
      <c r="G26" s="6">
        <v>1</v>
      </c>
      <c r="H26" s="6">
        <v>0</v>
      </c>
      <c r="I26" s="6">
        <v>1</v>
      </c>
      <c r="J26" s="6">
        <v>1</v>
      </c>
      <c r="K26" s="6">
        <v>1</v>
      </c>
      <c r="L26" s="6">
        <v>1</v>
      </c>
      <c r="M26" s="6">
        <v>0</v>
      </c>
      <c r="N26" s="6">
        <v>1</v>
      </c>
      <c r="O26" s="6">
        <v>0</v>
      </c>
      <c r="P26" s="6">
        <v>0</v>
      </c>
      <c r="Q26" s="6">
        <v>1</v>
      </c>
      <c r="R26" s="6">
        <v>1</v>
      </c>
      <c r="S26" s="6">
        <v>0</v>
      </c>
      <c r="T26" s="6">
        <v>1</v>
      </c>
      <c r="U26" s="6">
        <v>0</v>
      </c>
      <c r="V26" s="6">
        <v>1</v>
      </c>
      <c r="W26" s="35"/>
      <c r="X26" s="35">
        <f t="shared" si="1"/>
        <v>10</v>
      </c>
      <c r="Y26" s="35"/>
      <c r="AA26" s="3">
        <v>24</v>
      </c>
      <c r="AB26" s="6" t="s">
        <v>31</v>
      </c>
      <c r="AC26" s="6" t="s">
        <v>30</v>
      </c>
      <c r="AD26" s="6" t="s">
        <v>31</v>
      </c>
      <c r="AE26" s="6" t="s">
        <v>32</v>
      </c>
      <c r="AF26" s="6" t="s">
        <v>32</v>
      </c>
      <c r="AG26" s="6" t="s">
        <v>30</v>
      </c>
      <c r="AH26" s="6" t="s">
        <v>32</v>
      </c>
      <c r="AI26" s="6" t="s">
        <v>32</v>
      </c>
      <c r="AJ26" s="6" t="s">
        <v>32</v>
      </c>
      <c r="AK26" s="6" t="s">
        <v>30</v>
      </c>
      <c r="AL26" s="6" t="s">
        <v>32</v>
      </c>
      <c r="AM26" s="6" t="s">
        <v>30</v>
      </c>
      <c r="AN26" s="6" t="s">
        <v>30</v>
      </c>
      <c r="AO26" s="6" t="s">
        <v>30</v>
      </c>
      <c r="AP26" s="6" t="s">
        <v>31</v>
      </c>
      <c r="AQ26" s="6" t="s">
        <v>30</v>
      </c>
      <c r="AR26" s="6" t="s">
        <v>32</v>
      </c>
      <c r="AS26" s="6" t="s">
        <v>30</v>
      </c>
      <c r="AT26" s="6" t="s">
        <v>32</v>
      </c>
      <c r="AU26" s="6" t="s">
        <v>31</v>
      </c>
      <c r="AV26" s="35"/>
      <c r="AW26" s="35">
        <f t="shared" si="2"/>
        <v>8</v>
      </c>
      <c r="AX26" s="35">
        <f t="shared" si="3"/>
        <v>4</v>
      </c>
      <c r="AY26" s="35">
        <f t="shared" si="4"/>
        <v>8</v>
      </c>
      <c r="AZ26" s="35"/>
      <c r="BB26" s="3">
        <v>24</v>
      </c>
      <c r="BC26" s="6" t="str">
        <f t="shared" si="5"/>
        <v>0p</v>
      </c>
      <c r="BD26" s="6" t="str">
        <f t="shared" si="6"/>
        <v>0v</v>
      </c>
      <c r="BE26" s="6" t="str">
        <f t="shared" si="7"/>
        <v>0p</v>
      </c>
      <c r="BF26" s="6" t="str">
        <f t="shared" si="8"/>
        <v>0s</v>
      </c>
      <c r="BG26" s="6" t="str">
        <f t="shared" si="9"/>
        <v>1s</v>
      </c>
      <c r="BH26" s="6" t="str">
        <f t="shared" si="10"/>
        <v>0v</v>
      </c>
      <c r="BI26" s="6" t="str">
        <f t="shared" si="11"/>
        <v>1s</v>
      </c>
      <c r="BJ26" s="6" t="str">
        <f t="shared" si="12"/>
        <v>1s</v>
      </c>
      <c r="BK26" s="6" t="str">
        <f t="shared" si="13"/>
        <v>1s</v>
      </c>
      <c r="BL26" s="6" t="str">
        <f t="shared" si="14"/>
        <v>1v</v>
      </c>
      <c r="BM26" s="6" t="str">
        <f t="shared" si="15"/>
        <v>0s</v>
      </c>
      <c r="BN26" s="6" t="str">
        <f t="shared" si="16"/>
        <v>1v</v>
      </c>
      <c r="BO26" s="6" t="str">
        <f t="shared" si="17"/>
        <v>0v</v>
      </c>
      <c r="BP26" s="6" t="str">
        <f t="shared" si="18"/>
        <v>0v</v>
      </c>
      <c r="BQ26" s="6" t="str">
        <f t="shared" si="19"/>
        <v>1p</v>
      </c>
      <c r="BR26" s="6" t="str">
        <f t="shared" si="20"/>
        <v>1v</v>
      </c>
      <c r="BS26" s="6" t="str">
        <f t="shared" si="21"/>
        <v>0s</v>
      </c>
      <c r="BT26" s="6" t="str">
        <f t="shared" si="22"/>
        <v>1v</v>
      </c>
      <c r="BU26" s="6" t="str">
        <f t="shared" si="23"/>
        <v>0s</v>
      </c>
      <c r="BV26" s="6" t="str">
        <f t="shared" si="24"/>
        <v>1p</v>
      </c>
      <c r="BW26" s="35"/>
      <c r="BX26" s="35"/>
      <c r="BY26" s="35"/>
    </row>
    <row r="27" spans="2:77" x14ac:dyDescent="0.3">
      <c r="B27" s="3">
        <v>25</v>
      </c>
      <c r="C27" s="6">
        <v>1</v>
      </c>
      <c r="D27" s="6">
        <v>1</v>
      </c>
      <c r="E27" s="6">
        <v>1</v>
      </c>
      <c r="F27" s="6">
        <v>1</v>
      </c>
      <c r="G27" s="6">
        <v>0</v>
      </c>
      <c r="H27" s="6">
        <v>1</v>
      </c>
      <c r="I27" s="6">
        <v>0</v>
      </c>
      <c r="J27" s="6">
        <v>1</v>
      </c>
      <c r="K27" s="6">
        <v>0</v>
      </c>
      <c r="L27" s="6">
        <v>0</v>
      </c>
      <c r="M27" s="6">
        <v>1</v>
      </c>
      <c r="N27" s="6">
        <v>0</v>
      </c>
      <c r="O27" s="6">
        <v>1</v>
      </c>
      <c r="P27" s="6">
        <v>1</v>
      </c>
      <c r="Q27" s="6">
        <v>0</v>
      </c>
      <c r="R27" s="6">
        <v>0</v>
      </c>
      <c r="S27" s="6">
        <v>0</v>
      </c>
      <c r="T27" s="6">
        <v>0</v>
      </c>
      <c r="U27" s="6">
        <v>1</v>
      </c>
      <c r="V27" s="6">
        <v>0</v>
      </c>
      <c r="W27" s="35"/>
      <c r="X27" s="35">
        <f t="shared" si="1"/>
        <v>10</v>
      </c>
      <c r="Y27" s="35"/>
      <c r="AA27" s="3">
        <v>25</v>
      </c>
      <c r="AB27" s="6" t="s">
        <v>30</v>
      </c>
      <c r="AC27" s="6" t="s">
        <v>32</v>
      </c>
      <c r="AD27" s="6" t="s">
        <v>32</v>
      </c>
      <c r="AE27" s="6" t="s">
        <v>30</v>
      </c>
      <c r="AF27" s="6" t="s">
        <v>32</v>
      </c>
      <c r="AG27" s="6" t="s">
        <v>30</v>
      </c>
      <c r="AH27" s="6" t="s">
        <v>32</v>
      </c>
      <c r="AI27" s="6" t="s">
        <v>31</v>
      </c>
      <c r="AJ27" s="6" t="s">
        <v>32</v>
      </c>
      <c r="AK27" s="6" t="s">
        <v>31</v>
      </c>
      <c r="AL27" s="6" t="s">
        <v>30</v>
      </c>
      <c r="AM27" s="6" t="s">
        <v>30</v>
      </c>
      <c r="AN27" s="6" t="s">
        <v>31</v>
      </c>
      <c r="AO27" s="6" t="s">
        <v>30</v>
      </c>
      <c r="AP27" s="6" t="s">
        <v>32</v>
      </c>
      <c r="AQ27" s="6" t="s">
        <v>32</v>
      </c>
      <c r="AR27" s="6" t="s">
        <v>31</v>
      </c>
      <c r="AS27" s="6" t="s">
        <v>32</v>
      </c>
      <c r="AT27" s="6" t="s">
        <v>30</v>
      </c>
      <c r="AU27" s="6" t="s">
        <v>30</v>
      </c>
      <c r="AV27" s="35"/>
      <c r="AW27" s="35">
        <f t="shared" si="2"/>
        <v>8</v>
      </c>
      <c r="AX27" s="35">
        <f t="shared" si="3"/>
        <v>4</v>
      </c>
      <c r="AY27" s="35">
        <f t="shared" si="4"/>
        <v>8</v>
      </c>
      <c r="AZ27" s="35"/>
      <c r="BB27" s="3">
        <v>25</v>
      </c>
      <c r="BC27" s="6" t="str">
        <f t="shared" si="5"/>
        <v>1v</v>
      </c>
      <c r="BD27" s="6" t="str">
        <f t="shared" si="6"/>
        <v>1s</v>
      </c>
      <c r="BE27" s="6" t="str">
        <f t="shared" si="7"/>
        <v>1s</v>
      </c>
      <c r="BF27" s="6" t="str">
        <f t="shared" si="8"/>
        <v>1v</v>
      </c>
      <c r="BG27" s="6" t="str">
        <f t="shared" si="9"/>
        <v>0s</v>
      </c>
      <c r="BH27" s="6" t="str">
        <f t="shared" si="10"/>
        <v>1v</v>
      </c>
      <c r="BI27" s="6" t="str">
        <f t="shared" si="11"/>
        <v>0s</v>
      </c>
      <c r="BJ27" s="6" t="str">
        <f t="shared" si="12"/>
        <v>1p</v>
      </c>
      <c r="BK27" s="6" t="str">
        <f t="shared" si="13"/>
        <v>0s</v>
      </c>
      <c r="BL27" s="6" t="str">
        <f t="shared" si="14"/>
        <v>0p</v>
      </c>
      <c r="BM27" s="6" t="str">
        <f t="shared" si="15"/>
        <v>1v</v>
      </c>
      <c r="BN27" s="6" t="str">
        <f t="shared" si="16"/>
        <v>0v</v>
      </c>
      <c r="BO27" s="6" t="str">
        <f t="shared" si="17"/>
        <v>1p</v>
      </c>
      <c r="BP27" s="6" t="str">
        <f t="shared" si="18"/>
        <v>1v</v>
      </c>
      <c r="BQ27" s="6" t="str">
        <f t="shared" si="19"/>
        <v>0s</v>
      </c>
      <c r="BR27" s="6" t="str">
        <f t="shared" si="20"/>
        <v>0s</v>
      </c>
      <c r="BS27" s="6" t="str">
        <f t="shared" si="21"/>
        <v>0p</v>
      </c>
      <c r="BT27" s="6" t="str">
        <f t="shared" si="22"/>
        <v>0s</v>
      </c>
      <c r="BU27" s="6" t="str">
        <f t="shared" si="23"/>
        <v>1v</v>
      </c>
      <c r="BV27" s="6" t="str">
        <f t="shared" si="24"/>
        <v>0v</v>
      </c>
      <c r="BW27" s="35"/>
      <c r="BX27" s="35"/>
      <c r="BY27" s="35"/>
    </row>
    <row r="28" spans="2:77" x14ac:dyDescent="0.3">
      <c r="B28" s="3">
        <v>26</v>
      </c>
      <c r="C28" s="6">
        <v>0</v>
      </c>
      <c r="D28" s="6">
        <v>1</v>
      </c>
      <c r="E28" s="6">
        <v>0</v>
      </c>
      <c r="F28" s="6">
        <v>0</v>
      </c>
      <c r="G28" s="6">
        <v>0</v>
      </c>
      <c r="H28" s="6">
        <v>0</v>
      </c>
      <c r="I28" s="6">
        <v>1</v>
      </c>
      <c r="J28" s="6">
        <v>0</v>
      </c>
      <c r="K28" s="6">
        <v>1</v>
      </c>
      <c r="L28" s="6">
        <v>1</v>
      </c>
      <c r="M28" s="6">
        <v>0</v>
      </c>
      <c r="N28" s="6">
        <v>1</v>
      </c>
      <c r="O28" s="6">
        <v>0</v>
      </c>
      <c r="P28" s="6">
        <v>0</v>
      </c>
      <c r="Q28" s="6">
        <v>0</v>
      </c>
      <c r="R28" s="6">
        <v>1</v>
      </c>
      <c r="S28" s="6">
        <v>1</v>
      </c>
      <c r="T28" s="6">
        <v>1</v>
      </c>
      <c r="U28" s="6">
        <v>1</v>
      </c>
      <c r="V28" s="6">
        <v>1</v>
      </c>
      <c r="W28" s="35"/>
      <c r="X28" s="35">
        <f t="shared" si="1"/>
        <v>10</v>
      </c>
      <c r="Y28" s="35"/>
      <c r="AA28" s="3">
        <v>26</v>
      </c>
      <c r="AB28" s="6" t="s">
        <v>31</v>
      </c>
      <c r="AC28" s="6" t="s">
        <v>30</v>
      </c>
      <c r="AD28" s="6" t="s">
        <v>32</v>
      </c>
      <c r="AE28" s="6" t="s">
        <v>31</v>
      </c>
      <c r="AF28" s="6" t="s">
        <v>32</v>
      </c>
      <c r="AG28" s="6" t="s">
        <v>31</v>
      </c>
      <c r="AH28" s="6" t="s">
        <v>30</v>
      </c>
      <c r="AI28" s="6" t="s">
        <v>31</v>
      </c>
      <c r="AJ28" s="6" t="s">
        <v>31</v>
      </c>
      <c r="AK28" s="6" t="s">
        <v>31</v>
      </c>
      <c r="AL28" s="6" t="s">
        <v>30</v>
      </c>
      <c r="AM28" s="6" t="s">
        <v>31</v>
      </c>
      <c r="AN28" s="6" t="s">
        <v>30</v>
      </c>
      <c r="AO28" s="6" t="s">
        <v>30</v>
      </c>
      <c r="AP28" s="6" t="s">
        <v>32</v>
      </c>
      <c r="AQ28" s="6" t="s">
        <v>32</v>
      </c>
      <c r="AR28" s="6" t="s">
        <v>32</v>
      </c>
      <c r="AS28" s="6" t="s">
        <v>32</v>
      </c>
      <c r="AT28" s="6" t="s">
        <v>30</v>
      </c>
      <c r="AU28" s="6" t="s">
        <v>31</v>
      </c>
      <c r="AV28" s="35"/>
      <c r="AW28" s="35">
        <f t="shared" si="2"/>
        <v>6</v>
      </c>
      <c r="AX28" s="35">
        <f t="shared" si="3"/>
        <v>8</v>
      </c>
      <c r="AY28" s="35">
        <f t="shared" si="4"/>
        <v>6</v>
      </c>
      <c r="AZ28" s="35"/>
      <c r="BB28" s="3">
        <v>26</v>
      </c>
      <c r="BC28" s="6" t="str">
        <f t="shared" si="5"/>
        <v>0p</v>
      </c>
      <c r="BD28" s="6" t="str">
        <f t="shared" si="6"/>
        <v>1v</v>
      </c>
      <c r="BE28" s="6" t="str">
        <f t="shared" si="7"/>
        <v>0s</v>
      </c>
      <c r="BF28" s="6" t="str">
        <f t="shared" si="8"/>
        <v>0p</v>
      </c>
      <c r="BG28" s="6" t="str">
        <f t="shared" si="9"/>
        <v>0s</v>
      </c>
      <c r="BH28" s="6" t="str">
        <f t="shared" si="10"/>
        <v>0p</v>
      </c>
      <c r="BI28" s="6" t="str">
        <f t="shared" si="11"/>
        <v>1v</v>
      </c>
      <c r="BJ28" s="6" t="str">
        <f t="shared" si="12"/>
        <v>0p</v>
      </c>
      <c r="BK28" s="6" t="str">
        <f t="shared" si="13"/>
        <v>1p</v>
      </c>
      <c r="BL28" s="6" t="str">
        <f t="shared" si="14"/>
        <v>1p</v>
      </c>
      <c r="BM28" s="6" t="str">
        <f t="shared" si="15"/>
        <v>0v</v>
      </c>
      <c r="BN28" s="6" t="str">
        <f t="shared" si="16"/>
        <v>1p</v>
      </c>
      <c r="BO28" s="6" t="str">
        <f t="shared" si="17"/>
        <v>0v</v>
      </c>
      <c r="BP28" s="6" t="str">
        <f t="shared" si="18"/>
        <v>0v</v>
      </c>
      <c r="BQ28" s="6" t="str">
        <f t="shared" si="19"/>
        <v>0s</v>
      </c>
      <c r="BR28" s="6" t="str">
        <f t="shared" si="20"/>
        <v>1s</v>
      </c>
      <c r="BS28" s="6" t="str">
        <f t="shared" si="21"/>
        <v>1s</v>
      </c>
      <c r="BT28" s="6" t="str">
        <f t="shared" si="22"/>
        <v>1s</v>
      </c>
      <c r="BU28" s="6" t="str">
        <f t="shared" si="23"/>
        <v>1v</v>
      </c>
      <c r="BV28" s="6" t="str">
        <f t="shared" si="24"/>
        <v>1p</v>
      </c>
      <c r="BW28" s="35"/>
      <c r="BX28" s="35"/>
      <c r="BY28" s="35"/>
    </row>
    <row r="29" spans="2:77" x14ac:dyDescent="0.3">
      <c r="B29" s="3">
        <v>27</v>
      </c>
      <c r="C29" s="6">
        <v>1</v>
      </c>
      <c r="D29" s="6">
        <v>0</v>
      </c>
      <c r="E29" s="6">
        <v>0</v>
      </c>
      <c r="F29" s="6">
        <v>1</v>
      </c>
      <c r="G29" s="6">
        <v>1</v>
      </c>
      <c r="H29" s="6">
        <v>1</v>
      </c>
      <c r="I29" s="6">
        <v>0</v>
      </c>
      <c r="J29" s="6">
        <v>1</v>
      </c>
      <c r="K29" s="6">
        <v>0</v>
      </c>
      <c r="L29" s="6">
        <v>0</v>
      </c>
      <c r="M29" s="6">
        <v>1</v>
      </c>
      <c r="N29" s="6">
        <v>0</v>
      </c>
      <c r="O29" s="6">
        <v>1</v>
      </c>
      <c r="P29" s="6">
        <v>1</v>
      </c>
      <c r="Q29" s="6">
        <v>1</v>
      </c>
      <c r="R29" s="6">
        <v>1</v>
      </c>
      <c r="S29" s="6">
        <v>0</v>
      </c>
      <c r="T29" s="6">
        <v>0</v>
      </c>
      <c r="U29" s="6">
        <v>0</v>
      </c>
      <c r="V29" s="6">
        <v>0</v>
      </c>
      <c r="W29" s="35"/>
      <c r="X29" s="35">
        <f t="shared" si="1"/>
        <v>10</v>
      </c>
      <c r="Y29" s="35"/>
      <c r="AA29" s="3">
        <v>27</v>
      </c>
      <c r="AB29" s="6" t="s">
        <v>31</v>
      </c>
      <c r="AC29" s="6" t="s">
        <v>30</v>
      </c>
      <c r="AD29" s="6" t="s">
        <v>32</v>
      </c>
      <c r="AE29" s="6" t="s">
        <v>30</v>
      </c>
      <c r="AF29" s="6" t="s">
        <v>32</v>
      </c>
      <c r="AG29" s="6" t="s">
        <v>32</v>
      </c>
      <c r="AH29" s="6" t="s">
        <v>32</v>
      </c>
      <c r="AI29" s="6" t="s">
        <v>31</v>
      </c>
      <c r="AJ29" s="6" t="s">
        <v>30</v>
      </c>
      <c r="AK29" s="6" t="s">
        <v>31</v>
      </c>
      <c r="AL29" s="6" t="s">
        <v>32</v>
      </c>
      <c r="AM29" s="6" t="s">
        <v>32</v>
      </c>
      <c r="AN29" s="6" t="s">
        <v>30</v>
      </c>
      <c r="AO29" s="6" t="s">
        <v>30</v>
      </c>
      <c r="AP29" s="6" t="s">
        <v>30</v>
      </c>
      <c r="AQ29" s="6" t="s">
        <v>32</v>
      </c>
      <c r="AR29" s="6" t="s">
        <v>31</v>
      </c>
      <c r="AS29" s="6" t="s">
        <v>30</v>
      </c>
      <c r="AT29" s="6" t="s">
        <v>30</v>
      </c>
      <c r="AU29" s="6" t="s">
        <v>32</v>
      </c>
      <c r="AV29" s="35"/>
      <c r="AW29" s="35">
        <f t="shared" si="2"/>
        <v>8</v>
      </c>
      <c r="AX29" s="35">
        <f t="shared" si="3"/>
        <v>4</v>
      </c>
      <c r="AY29" s="35">
        <f t="shared" si="4"/>
        <v>8</v>
      </c>
      <c r="AZ29" s="35"/>
      <c r="BB29" s="3">
        <v>27</v>
      </c>
      <c r="BC29" s="6" t="str">
        <f t="shared" si="5"/>
        <v>1p</v>
      </c>
      <c r="BD29" s="6" t="str">
        <f t="shared" si="6"/>
        <v>0v</v>
      </c>
      <c r="BE29" s="6" t="str">
        <f t="shared" si="7"/>
        <v>0s</v>
      </c>
      <c r="BF29" s="6" t="str">
        <f t="shared" si="8"/>
        <v>1v</v>
      </c>
      <c r="BG29" s="6" t="str">
        <f t="shared" si="9"/>
        <v>1s</v>
      </c>
      <c r="BH29" s="6" t="str">
        <f t="shared" si="10"/>
        <v>1s</v>
      </c>
      <c r="BI29" s="6" t="str">
        <f t="shared" si="11"/>
        <v>0s</v>
      </c>
      <c r="BJ29" s="6" t="str">
        <f t="shared" si="12"/>
        <v>1p</v>
      </c>
      <c r="BK29" s="6" t="str">
        <f t="shared" si="13"/>
        <v>0v</v>
      </c>
      <c r="BL29" s="6" t="str">
        <f t="shared" si="14"/>
        <v>0p</v>
      </c>
      <c r="BM29" s="6" t="str">
        <f t="shared" si="15"/>
        <v>1s</v>
      </c>
      <c r="BN29" s="6" t="str">
        <f t="shared" si="16"/>
        <v>0s</v>
      </c>
      <c r="BO29" s="6" t="str">
        <f t="shared" si="17"/>
        <v>1v</v>
      </c>
      <c r="BP29" s="6" t="str">
        <f t="shared" si="18"/>
        <v>1v</v>
      </c>
      <c r="BQ29" s="6" t="str">
        <f t="shared" si="19"/>
        <v>1v</v>
      </c>
      <c r="BR29" s="6" t="str">
        <f t="shared" si="20"/>
        <v>1s</v>
      </c>
      <c r="BS29" s="6" t="str">
        <f t="shared" si="21"/>
        <v>0p</v>
      </c>
      <c r="BT29" s="6" t="str">
        <f t="shared" si="22"/>
        <v>0v</v>
      </c>
      <c r="BU29" s="6" t="str">
        <f t="shared" si="23"/>
        <v>0v</v>
      </c>
      <c r="BV29" s="6" t="str">
        <f t="shared" si="24"/>
        <v>0s</v>
      </c>
      <c r="BW29" s="35"/>
      <c r="BX29" s="35"/>
      <c r="BY29" s="35"/>
    </row>
    <row r="30" spans="2:77" x14ac:dyDescent="0.3">
      <c r="B30" s="3">
        <v>28</v>
      </c>
      <c r="C30" s="6">
        <v>0</v>
      </c>
      <c r="D30" s="6">
        <v>1</v>
      </c>
      <c r="E30" s="6">
        <v>1</v>
      </c>
      <c r="F30" s="6">
        <v>1</v>
      </c>
      <c r="G30" s="6">
        <v>0</v>
      </c>
      <c r="H30" s="6">
        <v>0</v>
      </c>
      <c r="I30" s="6">
        <v>1</v>
      </c>
      <c r="J30" s="6">
        <v>0</v>
      </c>
      <c r="K30" s="6">
        <v>1</v>
      </c>
      <c r="L30" s="6">
        <v>0</v>
      </c>
      <c r="M30" s="6">
        <v>0</v>
      </c>
      <c r="N30" s="6">
        <v>1</v>
      </c>
      <c r="O30" s="6">
        <v>0</v>
      </c>
      <c r="P30" s="6">
        <v>0</v>
      </c>
      <c r="Q30" s="6">
        <v>0</v>
      </c>
      <c r="R30" s="6">
        <v>0</v>
      </c>
      <c r="S30" s="6">
        <v>1</v>
      </c>
      <c r="T30" s="6">
        <v>1</v>
      </c>
      <c r="U30" s="6">
        <v>1</v>
      </c>
      <c r="V30" s="6">
        <v>1</v>
      </c>
      <c r="W30" s="35"/>
      <c r="X30" s="35">
        <f t="shared" si="1"/>
        <v>10</v>
      </c>
      <c r="Y30" s="35"/>
      <c r="AA30" s="3">
        <v>28</v>
      </c>
      <c r="AB30" s="6" t="s">
        <v>31</v>
      </c>
      <c r="AC30" s="6" t="s">
        <v>31</v>
      </c>
      <c r="AD30" s="6" t="s">
        <v>30</v>
      </c>
      <c r="AE30" s="6" t="s">
        <v>30</v>
      </c>
      <c r="AF30" s="6" t="s">
        <v>32</v>
      </c>
      <c r="AG30" s="6" t="s">
        <v>31</v>
      </c>
      <c r="AH30" s="6" t="s">
        <v>32</v>
      </c>
      <c r="AI30" s="6" t="s">
        <v>32</v>
      </c>
      <c r="AJ30" s="6" t="s">
        <v>31</v>
      </c>
      <c r="AK30" s="6" t="s">
        <v>30</v>
      </c>
      <c r="AL30" s="6" t="s">
        <v>32</v>
      </c>
      <c r="AM30" s="6" t="s">
        <v>31</v>
      </c>
      <c r="AN30" s="6" t="s">
        <v>30</v>
      </c>
      <c r="AO30" s="6" t="s">
        <v>31</v>
      </c>
      <c r="AP30" s="6" t="s">
        <v>30</v>
      </c>
      <c r="AQ30" s="6" t="s">
        <v>31</v>
      </c>
      <c r="AR30" s="6" t="s">
        <v>32</v>
      </c>
      <c r="AS30" s="6" t="s">
        <v>30</v>
      </c>
      <c r="AT30" s="6" t="s">
        <v>32</v>
      </c>
      <c r="AU30" s="6" t="s">
        <v>31</v>
      </c>
      <c r="AV30" s="35"/>
      <c r="AW30" s="35">
        <f t="shared" si="2"/>
        <v>6</v>
      </c>
      <c r="AX30" s="35">
        <f t="shared" si="3"/>
        <v>8</v>
      </c>
      <c r="AY30" s="35">
        <f t="shared" si="4"/>
        <v>6</v>
      </c>
      <c r="AZ30" s="35"/>
      <c r="BB30" s="3">
        <v>28</v>
      </c>
      <c r="BC30" s="6" t="str">
        <f t="shared" si="5"/>
        <v>0p</v>
      </c>
      <c r="BD30" s="6" t="str">
        <f t="shared" si="6"/>
        <v>1p</v>
      </c>
      <c r="BE30" s="6" t="str">
        <f t="shared" si="7"/>
        <v>1v</v>
      </c>
      <c r="BF30" s="6" t="str">
        <f t="shared" si="8"/>
        <v>1v</v>
      </c>
      <c r="BG30" s="6" t="str">
        <f t="shared" si="9"/>
        <v>0s</v>
      </c>
      <c r="BH30" s="6" t="str">
        <f t="shared" si="10"/>
        <v>0p</v>
      </c>
      <c r="BI30" s="6" t="str">
        <f t="shared" si="11"/>
        <v>1s</v>
      </c>
      <c r="BJ30" s="6" t="str">
        <f t="shared" si="12"/>
        <v>0s</v>
      </c>
      <c r="BK30" s="6" t="str">
        <f t="shared" si="13"/>
        <v>1p</v>
      </c>
      <c r="BL30" s="6" t="str">
        <f t="shared" si="14"/>
        <v>0v</v>
      </c>
      <c r="BM30" s="6" t="str">
        <f t="shared" si="15"/>
        <v>0s</v>
      </c>
      <c r="BN30" s="6" t="str">
        <f t="shared" si="16"/>
        <v>1p</v>
      </c>
      <c r="BO30" s="6" t="str">
        <f t="shared" si="17"/>
        <v>0v</v>
      </c>
      <c r="BP30" s="6" t="str">
        <f t="shared" si="18"/>
        <v>0p</v>
      </c>
      <c r="BQ30" s="6" t="str">
        <f t="shared" si="19"/>
        <v>0v</v>
      </c>
      <c r="BR30" s="6" t="str">
        <f t="shared" si="20"/>
        <v>0p</v>
      </c>
      <c r="BS30" s="6" t="str">
        <f t="shared" si="21"/>
        <v>1s</v>
      </c>
      <c r="BT30" s="6" t="str">
        <f t="shared" si="22"/>
        <v>1v</v>
      </c>
      <c r="BU30" s="6" t="str">
        <f t="shared" si="23"/>
        <v>1s</v>
      </c>
      <c r="BV30" s="6" t="str">
        <f t="shared" si="24"/>
        <v>1p</v>
      </c>
      <c r="BW30" s="35"/>
      <c r="BX30" s="35"/>
      <c r="BY30" s="35"/>
    </row>
    <row r="31" spans="2:77" x14ac:dyDescent="0.3">
      <c r="B31" s="3">
        <v>29</v>
      </c>
      <c r="C31" s="6">
        <v>1</v>
      </c>
      <c r="D31" s="6">
        <v>0</v>
      </c>
      <c r="E31" s="6">
        <v>0</v>
      </c>
      <c r="F31" s="6">
        <v>0</v>
      </c>
      <c r="G31" s="6">
        <v>1</v>
      </c>
      <c r="H31" s="6">
        <v>1</v>
      </c>
      <c r="I31" s="6">
        <v>0</v>
      </c>
      <c r="J31" s="6">
        <v>1</v>
      </c>
      <c r="K31" s="6">
        <v>0</v>
      </c>
      <c r="L31" s="6">
        <v>1</v>
      </c>
      <c r="M31" s="6">
        <v>1</v>
      </c>
      <c r="N31" s="6">
        <v>0</v>
      </c>
      <c r="O31" s="6">
        <v>1</v>
      </c>
      <c r="P31" s="6">
        <v>1</v>
      </c>
      <c r="Q31" s="6">
        <v>1</v>
      </c>
      <c r="R31" s="6">
        <v>1</v>
      </c>
      <c r="S31" s="6">
        <v>0</v>
      </c>
      <c r="T31" s="6">
        <v>0</v>
      </c>
      <c r="U31" s="6">
        <v>0</v>
      </c>
      <c r="V31" s="6">
        <v>0</v>
      </c>
      <c r="W31" s="35"/>
      <c r="X31" s="35">
        <f t="shared" si="1"/>
        <v>10</v>
      </c>
      <c r="Y31" s="35"/>
      <c r="AA31" s="3">
        <v>29</v>
      </c>
      <c r="AB31" s="6" t="s">
        <v>30</v>
      </c>
      <c r="AC31" s="6" t="s">
        <v>32</v>
      </c>
      <c r="AD31" s="6" t="s">
        <v>32</v>
      </c>
      <c r="AE31" s="6" t="s">
        <v>31</v>
      </c>
      <c r="AF31" s="6" t="s">
        <v>31</v>
      </c>
      <c r="AG31" s="6" t="s">
        <v>31</v>
      </c>
      <c r="AH31" s="6" t="s">
        <v>31</v>
      </c>
      <c r="AI31" s="6" t="s">
        <v>31</v>
      </c>
      <c r="AJ31" s="6" t="s">
        <v>32</v>
      </c>
      <c r="AK31" s="6" t="s">
        <v>30</v>
      </c>
      <c r="AL31" s="6" t="s">
        <v>30</v>
      </c>
      <c r="AM31" s="6" t="s">
        <v>31</v>
      </c>
      <c r="AN31" s="6" t="s">
        <v>30</v>
      </c>
      <c r="AO31" s="6" t="s">
        <v>31</v>
      </c>
      <c r="AP31" s="6" t="s">
        <v>31</v>
      </c>
      <c r="AQ31" s="6" t="s">
        <v>31</v>
      </c>
      <c r="AR31" s="6" t="s">
        <v>31</v>
      </c>
      <c r="AS31" s="6" t="s">
        <v>32</v>
      </c>
      <c r="AT31" s="6" t="s">
        <v>31</v>
      </c>
      <c r="AU31" s="6" t="s">
        <v>31</v>
      </c>
      <c r="AV31" s="35"/>
      <c r="AW31" s="35">
        <f t="shared" si="2"/>
        <v>4</v>
      </c>
      <c r="AX31" s="35">
        <f t="shared" si="3"/>
        <v>12</v>
      </c>
      <c r="AY31" s="35">
        <f t="shared" si="4"/>
        <v>4</v>
      </c>
      <c r="AZ31" s="35"/>
      <c r="BB31" s="3">
        <v>29</v>
      </c>
      <c r="BC31" s="6" t="str">
        <f t="shared" si="5"/>
        <v>1v</v>
      </c>
      <c r="BD31" s="6" t="str">
        <f t="shared" si="6"/>
        <v>0s</v>
      </c>
      <c r="BE31" s="6" t="str">
        <f t="shared" si="7"/>
        <v>0s</v>
      </c>
      <c r="BF31" s="6" t="str">
        <f t="shared" si="8"/>
        <v>0p</v>
      </c>
      <c r="BG31" s="6" t="str">
        <f t="shared" si="9"/>
        <v>1p</v>
      </c>
      <c r="BH31" s="6" t="str">
        <f t="shared" si="10"/>
        <v>1p</v>
      </c>
      <c r="BI31" s="6" t="str">
        <f t="shared" si="11"/>
        <v>0p</v>
      </c>
      <c r="BJ31" s="6" t="str">
        <f t="shared" si="12"/>
        <v>1p</v>
      </c>
      <c r="BK31" s="6" t="str">
        <f t="shared" si="13"/>
        <v>0s</v>
      </c>
      <c r="BL31" s="6" t="str">
        <f t="shared" si="14"/>
        <v>1v</v>
      </c>
      <c r="BM31" s="6" t="str">
        <f t="shared" si="15"/>
        <v>1v</v>
      </c>
      <c r="BN31" s="6" t="str">
        <f t="shared" si="16"/>
        <v>0p</v>
      </c>
      <c r="BO31" s="6" t="str">
        <f t="shared" si="17"/>
        <v>1v</v>
      </c>
      <c r="BP31" s="6" t="str">
        <f t="shared" si="18"/>
        <v>1p</v>
      </c>
      <c r="BQ31" s="6" t="str">
        <f t="shared" si="19"/>
        <v>1p</v>
      </c>
      <c r="BR31" s="6" t="str">
        <f t="shared" si="20"/>
        <v>1p</v>
      </c>
      <c r="BS31" s="6" t="str">
        <f t="shared" si="21"/>
        <v>0p</v>
      </c>
      <c r="BT31" s="6" t="str">
        <f t="shared" si="22"/>
        <v>0s</v>
      </c>
      <c r="BU31" s="6" t="str">
        <f t="shared" si="23"/>
        <v>0p</v>
      </c>
      <c r="BV31" s="6" t="str">
        <f t="shared" si="24"/>
        <v>0p</v>
      </c>
      <c r="BW31" s="35"/>
      <c r="BX31" s="35"/>
      <c r="BY31" s="35"/>
    </row>
    <row r="32" spans="2:77" x14ac:dyDescent="0.3">
      <c r="B32" s="3">
        <v>30</v>
      </c>
      <c r="C32" s="6">
        <v>0</v>
      </c>
      <c r="D32" s="6">
        <v>1</v>
      </c>
      <c r="E32" s="6">
        <v>1</v>
      </c>
      <c r="F32" s="6">
        <v>1</v>
      </c>
      <c r="G32" s="6">
        <v>0</v>
      </c>
      <c r="H32" s="6">
        <v>0</v>
      </c>
      <c r="I32" s="6">
        <v>1</v>
      </c>
      <c r="J32" s="6">
        <v>0</v>
      </c>
      <c r="K32" s="6">
        <v>1</v>
      </c>
      <c r="L32" s="6">
        <v>1</v>
      </c>
      <c r="M32" s="6">
        <v>0</v>
      </c>
      <c r="N32" s="6">
        <v>1</v>
      </c>
      <c r="O32" s="6">
        <v>0</v>
      </c>
      <c r="P32" s="6">
        <v>0</v>
      </c>
      <c r="Q32" s="6">
        <v>0</v>
      </c>
      <c r="R32" s="6">
        <v>0</v>
      </c>
      <c r="S32" s="6">
        <v>1</v>
      </c>
      <c r="T32" s="6">
        <v>1</v>
      </c>
      <c r="U32" s="6">
        <v>1</v>
      </c>
      <c r="V32" s="6">
        <v>0</v>
      </c>
      <c r="W32" s="35"/>
      <c r="X32" s="35">
        <f t="shared" si="1"/>
        <v>10</v>
      </c>
      <c r="Y32" s="35"/>
      <c r="AA32" s="3">
        <v>30</v>
      </c>
      <c r="AB32" s="6" t="s">
        <v>32</v>
      </c>
      <c r="AC32" s="6" t="s">
        <v>32</v>
      </c>
      <c r="AD32" s="6" t="s">
        <v>30</v>
      </c>
      <c r="AE32" s="6" t="s">
        <v>31</v>
      </c>
      <c r="AF32" s="6" t="s">
        <v>31</v>
      </c>
      <c r="AG32" s="6" t="s">
        <v>30</v>
      </c>
      <c r="AH32" s="6" t="s">
        <v>32</v>
      </c>
      <c r="AI32" s="6" t="s">
        <v>32</v>
      </c>
      <c r="AJ32" s="6" t="s">
        <v>30</v>
      </c>
      <c r="AK32" s="6" t="s">
        <v>30</v>
      </c>
      <c r="AL32" s="6" t="s">
        <v>32</v>
      </c>
      <c r="AM32" s="6" t="s">
        <v>31</v>
      </c>
      <c r="AN32" s="6" t="s">
        <v>31</v>
      </c>
      <c r="AO32" s="6" t="s">
        <v>32</v>
      </c>
      <c r="AP32" s="6" t="s">
        <v>32</v>
      </c>
      <c r="AQ32" s="6" t="s">
        <v>30</v>
      </c>
      <c r="AR32" s="6" t="s">
        <v>30</v>
      </c>
      <c r="AS32" s="6" t="s">
        <v>30</v>
      </c>
      <c r="AT32" s="6" t="s">
        <v>30</v>
      </c>
      <c r="AU32" s="6" t="s">
        <v>32</v>
      </c>
      <c r="AV32" s="35"/>
      <c r="AW32" s="35">
        <f t="shared" si="2"/>
        <v>8</v>
      </c>
      <c r="AX32" s="35">
        <f t="shared" si="3"/>
        <v>4</v>
      </c>
      <c r="AY32" s="35">
        <f t="shared" si="4"/>
        <v>8</v>
      </c>
      <c r="AZ32" s="35"/>
      <c r="BB32" s="3">
        <v>30</v>
      </c>
      <c r="BC32" s="6" t="str">
        <f t="shared" si="5"/>
        <v>0s</v>
      </c>
      <c r="BD32" s="6" t="str">
        <f t="shared" si="6"/>
        <v>1s</v>
      </c>
      <c r="BE32" s="6" t="str">
        <f t="shared" si="7"/>
        <v>1v</v>
      </c>
      <c r="BF32" s="6" t="str">
        <f t="shared" si="8"/>
        <v>1p</v>
      </c>
      <c r="BG32" s="6" t="str">
        <f t="shared" si="9"/>
        <v>0p</v>
      </c>
      <c r="BH32" s="6" t="str">
        <f t="shared" si="10"/>
        <v>0v</v>
      </c>
      <c r="BI32" s="6" t="str">
        <f t="shared" si="11"/>
        <v>1s</v>
      </c>
      <c r="BJ32" s="6" t="str">
        <f t="shared" si="12"/>
        <v>0s</v>
      </c>
      <c r="BK32" s="6" t="str">
        <f t="shared" si="13"/>
        <v>1v</v>
      </c>
      <c r="BL32" s="6" t="str">
        <f t="shared" si="14"/>
        <v>1v</v>
      </c>
      <c r="BM32" s="6" t="str">
        <f t="shared" si="15"/>
        <v>0s</v>
      </c>
      <c r="BN32" s="6" t="str">
        <f t="shared" si="16"/>
        <v>1p</v>
      </c>
      <c r="BO32" s="6" t="str">
        <f t="shared" si="17"/>
        <v>0p</v>
      </c>
      <c r="BP32" s="6" t="str">
        <f t="shared" si="18"/>
        <v>0s</v>
      </c>
      <c r="BQ32" s="6" t="str">
        <f t="shared" si="19"/>
        <v>0s</v>
      </c>
      <c r="BR32" s="6" t="str">
        <f t="shared" si="20"/>
        <v>0v</v>
      </c>
      <c r="BS32" s="6" t="str">
        <f t="shared" si="21"/>
        <v>1v</v>
      </c>
      <c r="BT32" s="6" t="str">
        <f t="shared" si="22"/>
        <v>1v</v>
      </c>
      <c r="BU32" s="6" t="str">
        <f t="shared" si="23"/>
        <v>1v</v>
      </c>
      <c r="BV32" s="6" t="str">
        <f t="shared" si="24"/>
        <v>0s</v>
      </c>
      <c r="BW32" s="35"/>
      <c r="BX32" s="35"/>
      <c r="BY32" s="35"/>
    </row>
    <row r="33" spans="2:78" x14ac:dyDescent="0.3">
      <c r="B33" s="3">
        <v>31</v>
      </c>
      <c r="C33" s="6">
        <v>1</v>
      </c>
      <c r="D33" s="6">
        <v>0</v>
      </c>
      <c r="E33" s="6">
        <v>1</v>
      </c>
      <c r="F33" s="6">
        <v>0</v>
      </c>
      <c r="G33" s="6">
        <v>1</v>
      </c>
      <c r="H33" s="6">
        <v>1</v>
      </c>
      <c r="I33" s="6">
        <v>0</v>
      </c>
      <c r="J33" s="6">
        <v>0</v>
      </c>
      <c r="K33" s="6">
        <v>0</v>
      </c>
      <c r="L33" s="6">
        <v>0</v>
      </c>
      <c r="M33" s="6">
        <v>1</v>
      </c>
      <c r="N33" s="6">
        <v>1</v>
      </c>
      <c r="O33" s="6">
        <v>1</v>
      </c>
      <c r="P33" s="6">
        <v>0</v>
      </c>
      <c r="Q33" s="6">
        <v>1</v>
      </c>
      <c r="R33" s="6">
        <v>1</v>
      </c>
      <c r="S33" s="6">
        <v>0</v>
      </c>
      <c r="T33" s="6">
        <v>0</v>
      </c>
      <c r="U33" s="6">
        <v>0</v>
      </c>
      <c r="V33" s="6">
        <v>1</v>
      </c>
      <c r="W33" s="35"/>
      <c r="X33" s="35">
        <f t="shared" si="1"/>
        <v>10</v>
      </c>
      <c r="Y33" s="35"/>
      <c r="AA33" s="3">
        <v>31</v>
      </c>
      <c r="AB33" s="6" t="s">
        <v>32</v>
      </c>
      <c r="AC33" s="6" t="s">
        <v>31</v>
      </c>
      <c r="AD33" s="6" t="s">
        <v>31</v>
      </c>
      <c r="AE33" s="6" t="s">
        <v>32</v>
      </c>
      <c r="AF33" s="6" t="s">
        <v>31</v>
      </c>
      <c r="AG33" s="6" t="s">
        <v>30</v>
      </c>
      <c r="AH33" s="6" t="s">
        <v>30</v>
      </c>
      <c r="AI33" s="6" t="s">
        <v>31</v>
      </c>
      <c r="AJ33" s="6" t="s">
        <v>31</v>
      </c>
      <c r="AK33" s="6" t="s">
        <v>30</v>
      </c>
      <c r="AL33" s="6" t="s">
        <v>30</v>
      </c>
      <c r="AM33" s="6" t="s">
        <v>30</v>
      </c>
      <c r="AN33" s="6" t="s">
        <v>32</v>
      </c>
      <c r="AO33" s="6" t="s">
        <v>32</v>
      </c>
      <c r="AP33" s="6" t="s">
        <v>31</v>
      </c>
      <c r="AQ33" s="6" t="s">
        <v>32</v>
      </c>
      <c r="AR33" s="6" t="s">
        <v>32</v>
      </c>
      <c r="AS33" s="6" t="s">
        <v>32</v>
      </c>
      <c r="AT33" s="6" t="s">
        <v>30</v>
      </c>
      <c r="AU33" s="6" t="s">
        <v>30</v>
      </c>
      <c r="AV33" s="35"/>
      <c r="AW33" s="35">
        <f t="shared" si="2"/>
        <v>7</v>
      </c>
      <c r="AX33" s="35">
        <f t="shared" si="3"/>
        <v>6</v>
      </c>
      <c r="AY33" s="35">
        <f t="shared" si="4"/>
        <v>7</v>
      </c>
      <c r="AZ33" s="35"/>
      <c r="BB33" s="3">
        <v>31</v>
      </c>
      <c r="BC33" s="6" t="str">
        <f t="shared" si="5"/>
        <v>1s</v>
      </c>
      <c r="BD33" s="6" t="str">
        <f t="shared" si="6"/>
        <v>0p</v>
      </c>
      <c r="BE33" s="6" t="str">
        <f t="shared" si="7"/>
        <v>1p</v>
      </c>
      <c r="BF33" s="6" t="str">
        <f t="shared" si="8"/>
        <v>0s</v>
      </c>
      <c r="BG33" s="6" t="str">
        <f t="shared" si="9"/>
        <v>1p</v>
      </c>
      <c r="BH33" s="6" t="str">
        <f t="shared" si="10"/>
        <v>1v</v>
      </c>
      <c r="BI33" s="6" t="str">
        <f t="shared" si="11"/>
        <v>0v</v>
      </c>
      <c r="BJ33" s="6" t="str">
        <f t="shared" si="12"/>
        <v>0p</v>
      </c>
      <c r="BK33" s="6" t="str">
        <f t="shared" si="13"/>
        <v>0p</v>
      </c>
      <c r="BL33" s="6" t="str">
        <f t="shared" si="14"/>
        <v>0v</v>
      </c>
      <c r="BM33" s="6" t="str">
        <f t="shared" si="15"/>
        <v>1v</v>
      </c>
      <c r="BN33" s="6" t="str">
        <f t="shared" si="16"/>
        <v>1v</v>
      </c>
      <c r="BO33" s="6" t="str">
        <f t="shared" si="17"/>
        <v>1s</v>
      </c>
      <c r="BP33" s="6" t="str">
        <f t="shared" si="18"/>
        <v>0s</v>
      </c>
      <c r="BQ33" s="6" t="str">
        <f t="shared" si="19"/>
        <v>1p</v>
      </c>
      <c r="BR33" s="6" t="str">
        <f t="shared" si="20"/>
        <v>1s</v>
      </c>
      <c r="BS33" s="6" t="str">
        <f t="shared" si="21"/>
        <v>0s</v>
      </c>
      <c r="BT33" s="6" t="str">
        <f t="shared" si="22"/>
        <v>0s</v>
      </c>
      <c r="BU33" s="6" t="str">
        <f t="shared" si="23"/>
        <v>0v</v>
      </c>
      <c r="BV33" s="6" t="str">
        <f t="shared" si="24"/>
        <v>1v</v>
      </c>
      <c r="BW33" s="35"/>
      <c r="BX33" s="35"/>
      <c r="BY33" s="35"/>
    </row>
    <row r="34" spans="2:78" x14ac:dyDescent="0.3">
      <c r="B34" s="3">
        <v>32</v>
      </c>
      <c r="C34" s="6">
        <v>0</v>
      </c>
      <c r="D34" s="6">
        <v>1</v>
      </c>
      <c r="E34" s="6">
        <v>0</v>
      </c>
      <c r="F34" s="6">
        <v>1</v>
      </c>
      <c r="G34" s="6">
        <v>0</v>
      </c>
      <c r="H34" s="6">
        <v>1</v>
      </c>
      <c r="I34" s="6">
        <v>1</v>
      </c>
      <c r="J34" s="6">
        <v>1</v>
      </c>
      <c r="K34" s="6">
        <v>1</v>
      </c>
      <c r="L34" s="6">
        <v>1</v>
      </c>
      <c r="M34" s="6">
        <v>0</v>
      </c>
      <c r="N34" s="6">
        <v>0</v>
      </c>
      <c r="O34" s="6">
        <v>0</v>
      </c>
      <c r="P34" s="6">
        <v>1</v>
      </c>
      <c r="Q34" s="6">
        <v>0</v>
      </c>
      <c r="R34" s="6">
        <v>0</v>
      </c>
      <c r="S34" s="6">
        <v>1</v>
      </c>
      <c r="T34" s="6">
        <v>1</v>
      </c>
      <c r="U34" s="6">
        <v>0</v>
      </c>
      <c r="V34" s="6">
        <v>0</v>
      </c>
      <c r="W34" s="35"/>
      <c r="X34" s="35">
        <f t="shared" si="1"/>
        <v>10</v>
      </c>
      <c r="Y34" s="35"/>
      <c r="AA34" s="3">
        <v>32</v>
      </c>
      <c r="AB34" s="6" t="s">
        <v>30</v>
      </c>
      <c r="AC34" s="6" t="s">
        <v>30</v>
      </c>
      <c r="AD34" s="6" t="s">
        <v>32</v>
      </c>
      <c r="AE34" s="6" t="s">
        <v>32</v>
      </c>
      <c r="AF34" s="6" t="s">
        <v>31</v>
      </c>
      <c r="AG34" s="6" t="s">
        <v>32</v>
      </c>
      <c r="AH34" s="6" t="s">
        <v>31</v>
      </c>
      <c r="AI34" s="6" t="s">
        <v>31</v>
      </c>
      <c r="AJ34" s="6" t="s">
        <v>30</v>
      </c>
      <c r="AK34" s="6" t="s">
        <v>30</v>
      </c>
      <c r="AL34" s="6" t="s">
        <v>32</v>
      </c>
      <c r="AM34" s="6" t="s">
        <v>30</v>
      </c>
      <c r="AN34" s="6" t="s">
        <v>30</v>
      </c>
      <c r="AO34" s="6" t="s">
        <v>32</v>
      </c>
      <c r="AP34" s="6" t="s">
        <v>32</v>
      </c>
      <c r="AQ34" s="6" t="s">
        <v>31</v>
      </c>
      <c r="AR34" s="6" t="s">
        <v>30</v>
      </c>
      <c r="AS34" s="6" t="s">
        <v>30</v>
      </c>
      <c r="AT34" s="6" t="s">
        <v>32</v>
      </c>
      <c r="AU34" s="6" t="s">
        <v>32</v>
      </c>
      <c r="AV34" s="35"/>
      <c r="AW34" s="35">
        <f t="shared" si="2"/>
        <v>8</v>
      </c>
      <c r="AX34" s="35">
        <f t="shared" si="3"/>
        <v>4</v>
      </c>
      <c r="AY34" s="35">
        <f t="shared" si="4"/>
        <v>8</v>
      </c>
      <c r="AZ34" s="35"/>
      <c r="BB34" s="3">
        <v>32</v>
      </c>
      <c r="BC34" s="6" t="str">
        <f t="shared" si="5"/>
        <v>0v</v>
      </c>
      <c r="BD34" s="6" t="str">
        <f t="shared" si="6"/>
        <v>1v</v>
      </c>
      <c r="BE34" s="6" t="str">
        <f t="shared" si="7"/>
        <v>0s</v>
      </c>
      <c r="BF34" s="6" t="str">
        <f t="shared" si="8"/>
        <v>1s</v>
      </c>
      <c r="BG34" s="6" t="str">
        <f t="shared" si="9"/>
        <v>0p</v>
      </c>
      <c r="BH34" s="6" t="str">
        <f t="shared" si="10"/>
        <v>1s</v>
      </c>
      <c r="BI34" s="6" t="str">
        <f t="shared" si="11"/>
        <v>1p</v>
      </c>
      <c r="BJ34" s="6" t="str">
        <f t="shared" si="12"/>
        <v>1p</v>
      </c>
      <c r="BK34" s="6" t="str">
        <f t="shared" si="13"/>
        <v>1v</v>
      </c>
      <c r="BL34" s="6" t="str">
        <f t="shared" si="14"/>
        <v>1v</v>
      </c>
      <c r="BM34" s="6" t="str">
        <f t="shared" si="15"/>
        <v>0s</v>
      </c>
      <c r="BN34" s="6" t="str">
        <f t="shared" si="16"/>
        <v>0v</v>
      </c>
      <c r="BO34" s="6" t="str">
        <f t="shared" si="17"/>
        <v>0v</v>
      </c>
      <c r="BP34" s="6" t="str">
        <f t="shared" si="18"/>
        <v>1s</v>
      </c>
      <c r="BQ34" s="6" t="str">
        <f t="shared" si="19"/>
        <v>0s</v>
      </c>
      <c r="BR34" s="6" t="str">
        <f t="shared" si="20"/>
        <v>0p</v>
      </c>
      <c r="BS34" s="6" t="str">
        <f t="shared" si="21"/>
        <v>1v</v>
      </c>
      <c r="BT34" s="6" t="str">
        <f t="shared" si="22"/>
        <v>1v</v>
      </c>
      <c r="BU34" s="6" t="str">
        <f t="shared" si="23"/>
        <v>0s</v>
      </c>
      <c r="BV34" s="6" t="str">
        <f t="shared" si="24"/>
        <v>0s</v>
      </c>
      <c r="BW34" s="35"/>
      <c r="BX34" s="35"/>
      <c r="BY34" s="35"/>
    </row>
    <row r="35" spans="2:78" x14ac:dyDescent="0.3">
      <c r="B35" s="3">
        <v>33</v>
      </c>
      <c r="C35" s="6">
        <v>1</v>
      </c>
      <c r="D35" s="6">
        <v>0</v>
      </c>
      <c r="E35" s="6">
        <v>1</v>
      </c>
      <c r="F35" s="6">
        <v>0</v>
      </c>
      <c r="G35" s="6">
        <v>1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1</v>
      </c>
      <c r="O35" s="6">
        <v>1</v>
      </c>
      <c r="P35" s="6">
        <v>0</v>
      </c>
      <c r="Q35" s="6">
        <v>1</v>
      </c>
      <c r="R35" s="6">
        <v>1</v>
      </c>
      <c r="S35" s="6">
        <v>0</v>
      </c>
      <c r="T35" s="6">
        <v>1</v>
      </c>
      <c r="U35" s="6">
        <v>1</v>
      </c>
      <c r="V35" s="6">
        <v>1</v>
      </c>
      <c r="W35" s="35"/>
      <c r="X35" s="35">
        <f t="shared" si="1"/>
        <v>10</v>
      </c>
      <c r="Y35" s="35"/>
      <c r="AA35" s="3">
        <v>33</v>
      </c>
      <c r="AB35" s="6" t="s">
        <v>30</v>
      </c>
      <c r="AC35" s="6" t="s">
        <v>31</v>
      </c>
      <c r="AD35" s="6" t="s">
        <v>30</v>
      </c>
      <c r="AE35" s="6" t="s">
        <v>32</v>
      </c>
      <c r="AF35" s="6" t="s">
        <v>32</v>
      </c>
      <c r="AG35" s="6" t="s">
        <v>32</v>
      </c>
      <c r="AH35" s="6" t="s">
        <v>30</v>
      </c>
      <c r="AI35" s="6" t="s">
        <v>32</v>
      </c>
      <c r="AJ35" s="6" t="s">
        <v>30</v>
      </c>
      <c r="AK35" s="6" t="s">
        <v>30</v>
      </c>
      <c r="AL35" s="6" t="s">
        <v>32</v>
      </c>
      <c r="AM35" s="6" t="s">
        <v>32</v>
      </c>
      <c r="AN35" s="6" t="s">
        <v>30</v>
      </c>
      <c r="AO35" s="6" t="s">
        <v>30</v>
      </c>
      <c r="AP35" s="6" t="s">
        <v>30</v>
      </c>
      <c r="AQ35" s="6" t="s">
        <v>32</v>
      </c>
      <c r="AR35" s="6" t="s">
        <v>30</v>
      </c>
      <c r="AS35" s="6" t="s">
        <v>32</v>
      </c>
      <c r="AT35" s="6" t="s">
        <v>31</v>
      </c>
      <c r="AU35" s="6" t="s">
        <v>32</v>
      </c>
      <c r="AV35" s="35"/>
      <c r="AW35" s="35">
        <f t="shared" si="2"/>
        <v>9</v>
      </c>
      <c r="AX35" s="35">
        <f t="shared" si="3"/>
        <v>2</v>
      </c>
      <c r="AY35" s="35">
        <f t="shared" si="4"/>
        <v>9</v>
      </c>
      <c r="AZ35" s="35"/>
      <c r="BB35" s="3">
        <v>33</v>
      </c>
      <c r="BC35" s="6" t="str">
        <f t="shared" si="5"/>
        <v>1v</v>
      </c>
      <c r="BD35" s="6" t="str">
        <f t="shared" si="6"/>
        <v>0p</v>
      </c>
      <c r="BE35" s="6" t="str">
        <f t="shared" si="7"/>
        <v>1v</v>
      </c>
      <c r="BF35" s="6" t="str">
        <f t="shared" si="8"/>
        <v>0s</v>
      </c>
      <c r="BG35" s="6" t="str">
        <f t="shared" si="9"/>
        <v>1s</v>
      </c>
      <c r="BH35" s="6" t="str">
        <f t="shared" si="10"/>
        <v>0s</v>
      </c>
      <c r="BI35" s="6" t="str">
        <f t="shared" si="11"/>
        <v>0v</v>
      </c>
      <c r="BJ35" s="6" t="str">
        <f t="shared" si="12"/>
        <v>0s</v>
      </c>
      <c r="BK35" s="6" t="str">
        <f t="shared" si="13"/>
        <v>0v</v>
      </c>
      <c r="BL35" s="6" t="str">
        <f t="shared" si="14"/>
        <v>0v</v>
      </c>
      <c r="BM35" s="6" t="str">
        <f t="shared" si="15"/>
        <v>0s</v>
      </c>
      <c r="BN35" s="6" t="str">
        <f t="shared" si="16"/>
        <v>1s</v>
      </c>
      <c r="BO35" s="6" t="str">
        <f t="shared" si="17"/>
        <v>1v</v>
      </c>
      <c r="BP35" s="6" t="str">
        <f t="shared" si="18"/>
        <v>0v</v>
      </c>
      <c r="BQ35" s="6" t="str">
        <f t="shared" si="19"/>
        <v>1v</v>
      </c>
      <c r="BR35" s="6" t="str">
        <f t="shared" si="20"/>
        <v>1s</v>
      </c>
      <c r="BS35" s="6" t="str">
        <f t="shared" si="21"/>
        <v>0v</v>
      </c>
      <c r="BT35" s="6" t="str">
        <f t="shared" si="22"/>
        <v>1s</v>
      </c>
      <c r="BU35" s="6" t="str">
        <f t="shared" si="23"/>
        <v>1p</v>
      </c>
      <c r="BV35" s="6" t="str">
        <f t="shared" si="24"/>
        <v>1s</v>
      </c>
      <c r="BW35" s="35"/>
      <c r="BX35" s="35"/>
      <c r="BY35" s="35"/>
    </row>
    <row r="36" spans="2:78" x14ac:dyDescent="0.3">
      <c r="B36" s="3">
        <v>34</v>
      </c>
      <c r="C36" s="6">
        <v>0</v>
      </c>
      <c r="D36" s="6">
        <v>0</v>
      </c>
      <c r="E36" s="6">
        <v>0</v>
      </c>
      <c r="F36" s="6">
        <v>1</v>
      </c>
      <c r="G36" s="6">
        <v>1</v>
      </c>
      <c r="H36" s="6">
        <v>1</v>
      </c>
      <c r="I36" s="6">
        <v>1</v>
      </c>
      <c r="J36" s="6">
        <v>1</v>
      </c>
      <c r="K36" s="6">
        <v>0</v>
      </c>
      <c r="L36" s="6">
        <v>1</v>
      </c>
      <c r="M36" s="6">
        <v>1</v>
      </c>
      <c r="N36" s="6">
        <v>0</v>
      </c>
      <c r="O36" s="6">
        <v>1</v>
      </c>
      <c r="P36" s="6">
        <v>1</v>
      </c>
      <c r="Q36" s="6">
        <v>0</v>
      </c>
      <c r="R36" s="6">
        <v>0</v>
      </c>
      <c r="S36" s="6">
        <v>1</v>
      </c>
      <c r="T36" s="6">
        <v>0</v>
      </c>
      <c r="U36" s="6">
        <v>0</v>
      </c>
      <c r="V36" s="6">
        <v>0</v>
      </c>
      <c r="W36" s="35"/>
      <c r="X36" s="35">
        <f t="shared" si="1"/>
        <v>10</v>
      </c>
      <c r="Y36" s="35"/>
      <c r="AA36" s="3">
        <v>34</v>
      </c>
      <c r="AB36" s="6" t="s">
        <v>32</v>
      </c>
      <c r="AC36" s="6" t="s">
        <v>31</v>
      </c>
      <c r="AD36" s="6" t="s">
        <v>32</v>
      </c>
      <c r="AE36" s="6" t="s">
        <v>30</v>
      </c>
      <c r="AF36" s="6" t="s">
        <v>31</v>
      </c>
      <c r="AG36" s="6" t="s">
        <v>31</v>
      </c>
      <c r="AH36" s="6" t="s">
        <v>31</v>
      </c>
      <c r="AI36" s="6" t="s">
        <v>32</v>
      </c>
      <c r="AJ36" s="6" t="s">
        <v>31</v>
      </c>
      <c r="AK36" s="6" t="s">
        <v>30</v>
      </c>
      <c r="AL36" s="6" t="s">
        <v>31</v>
      </c>
      <c r="AM36" s="6" t="s">
        <v>31</v>
      </c>
      <c r="AN36" s="6" t="s">
        <v>31</v>
      </c>
      <c r="AO36" s="6" t="s">
        <v>30</v>
      </c>
      <c r="AP36" s="6" t="s">
        <v>32</v>
      </c>
      <c r="AQ36" s="6" t="s">
        <v>31</v>
      </c>
      <c r="AR36" s="6" t="s">
        <v>30</v>
      </c>
      <c r="AS36" s="6" t="s">
        <v>32</v>
      </c>
      <c r="AT36" s="6" t="s">
        <v>30</v>
      </c>
      <c r="AU36" s="6" t="s">
        <v>31</v>
      </c>
      <c r="AV36" s="35"/>
      <c r="AW36" s="35">
        <f t="shared" si="2"/>
        <v>5</v>
      </c>
      <c r="AX36" s="35">
        <f t="shared" si="3"/>
        <v>10</v>
      </c>
      <c r="AY36" s="35">
        <f t="shared" si="4"/>
        <v>5</v>
      </c>
      <c r="AZ36" s="35"/>
      <c r="BB36" s="3">
        <v>34</v>
      </c>
      <c r="BC36" s="6" t="str">
        <f t="shared" si="5"/>
        <v>0s</v>
      </c>
      <c r="BD36" s="6" t="str">
        <f t="shared" si="6"/>
        <v>0p</v>
      </c>
      <c r="BE36" s="6" t="str">
        <f t="shared" si="7"/>
        <v>0s</v>
      </c>
      <c r="BF36" s="6" t="str">
        <f t="shared" si="8"/>
        <v>1v</v>
      </c>
      <c r="BG36" s="6" t="str">
        <f t="shared" si="9"/>
        <v>1p</v>
      </c>
      <c r="BH36" s="6" t="str">
        <f t="shared" si="10"/>
        <v>1p</v>
      </c>
      <c r="BI36" s="6" t="str">
        <f t="shared" si="11"/>
        <v>1p</v>
      </c>
      <c r="BJ36" s="6" t="str">
        <f t="shared" si="12"/>
        <v>1s</v>
      </c>
      <c r="BK36" s="6" t="str">
        <f t="shared" si="13"/>
        <v>0p</v>
      </c>
      <c r="BL36" s="6" t="str">
        <f t="shared" si="14"/>
        <v>1v</v>
      </c>
      <c r="BM36" s="6" t="str">
        <f t="shared" si="15"/>
        <v>1p</v>
      </c>
      <c r="BN36" s="6" t="str">
        <f t="shared" si="16"/>
        <v>0p</v>
      </c>
      <c r="BO36" s="6" t="str">
        <f t="shared" si="17"/>
        <v>1p</v>
      </c>
      <c r="BP36" s="6" t="str">
        <f t="shared" si="18"/>
        <v>1v</v>
      </c>
      <c r="BQ36" s="6" t="str">
        <f t="shared" si="19"/>
        <v>0s</v>
      </c>
      <c r="BR36" s="6" t="str">
        <f t="shared" si="20"/>
        <v>0p</v>
      </c>
      <c r="BS36" s="6" t="str">
        <f t="shared" si="21"/>
        <v>1v</v>
      </c>
      <c r="BT36" s="6" t="str">
        <f t="shared" si="22"/>
        <v>0s</v>
      </c>
      <c r="BU36" s="6" t="str">
        <f t="shared" si="23"/>
        <v>0v</v>
      </c>
      <c r="BV36" s="6" t="str">
        <f t="shared" si="24"/>
        <v>0p</v>
      </c>
      <c r="BW36" s="35"/>
      <c r="BX36" s="35"/>
      <c r="BY36" s="35"/>
    </row>
    <row r="37" spans="2:78" x14ac:dyDescent="0.3">
      <c r="B37" s="3">
        <v>35</v>
      </c>
      <c r="C37" s="6">
        <v>1</v>
      </c>
      <c r="D37" s="6">
        <v>1</v>
      </c>
      <c r="E37" s="6">
        <v>1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1</v>
      </c>
      <c r="L37" s="6">
        <v>0</v>
      </c>
      <c r="M37" s="6">
        <v>0</v>
      </c>
      <c r="N37" s="6">
        <v>1</v>
      </c>
      <c r="O37" s="6">
        <v>0</v>
      </c>
      <c r="P37" s="6">
        <v>0</v>
      </c>
      <c r="Q37" s="6">
        <v>1</v>
      </c>
      <c r="R37" s="6">
        <v>1</v>
      </c>
      <c r="S37" s="6">
        <v>0</v>
      </c>
      <c r="T37" s="6">
        <v>1</v>
      </c>
      <c r="U37" s="6">
        <v>1</v>
      </c>
      <c r="V37" s="6">
        <v>1</v>
      </c>
      <c r="W37" s="35"/>
      <c r="X37" s="35">
        <f t="shared" si="1"/>
        <v>10</v>
      </c>
      <c r="Y37" s="35"/>
      <c r="AA37" s="3">
        <v>35</v>
      </c>
      <c r="AB37" s="6" t="s">
        <v>30</v>
      </c>
      <c r="AC37" s="6" t="s">
        <v>30</v>
      </c>
      <c r="AD37" s="6" t="s">
        <v>31</v>
      </c>
      <c r="AE37" s="6" t="s">
        <v>31</v>
      </c>
      <c r="AF37" s="6" t="s">
        <v>32</v>
      </c>
      <c r="AG37" s="6" t="s">
        <v>31</v>
      </c>
      <c r="AH37" s="6" t="s">
        <v>32</v>
      </c>
      <c r="AI37" s="6" t="s">
        <v>32</v>
      </c>
      <c r="AJ37" s="6" t="s">
        <v>30</v>
      </c>
      <c r="AK37" s="6" t="s">
        <v>30</v>
      </c>
      <c r="AL37" s="6" t="s">
        <v>32</v>
      </c>
      <c r="AM37" s="6" t="s">
        <v>32</v>
      </c>
      <c r="AN37" s="6" t="s">
        <v>30</v>
      </c>
      <c r="AO37" s="6" t="s">
        <v>31</v>
      </c>
      <c r="AP37" s="6" t="s">
        <v>32</v>
      </c>
      <c r="AQ37" s="6" t="s">
        <v>31</v>
      </c>
      <c r="AR37" s="6" t="s">
        <v>30</v>
      </c>
      <c r="AS37" s="6" t="s">
        <v>31</v>
      </c>
      <c r="AT37" s="6" t="s">
        <v>32</v>
      </c>
      <c r="AU37" s="6" t="s">
        <v>30</v>
      </c>
      <c r="AV37" s="35"/>
      <c r="AW37" s="35">
        <f t="shared" si="2"/>
        <v>7</v>
      </c>
      <c r="AX37" s="35">
        <f t="shared" si="3"/>
        <v>6</v>
      </c>
      <c r="AY37" s="35">
        <f t="shared" si="4"/>
        <v>7</v>
      </c>
      <c r="AZ37" s="35"/>
      <c r="BB37" s="3">
        <v>35</v>
      </c>
      <c r="BC37" s="6" t="str">
        <f t="shared" si="5"/>
        <v>1v</v>
      </c>
      <c r="BD37" s="6" t="str">
        <f t="shared" si="6"/>
        <v>1v</v>
      </c>
      <c r="BE37" s="6" t="str">
        <f t="shared" si="7"/>
        <v>1p</v>
      </c>
      <c r="BF37" s="6" t="str">
        <f t="shared" si="8"/>
        <v>0p</v>
      </c>
      <c r="BG37" s="6" t="str">
        <f t="shared" si="9"/>
        <v>0s</v>
      </c>
      <c r="BH37" s="6" t="str">
        <f t="shared" si="10"/>
        <v>0p</v>
      </c>
      <c r="BI37" s="6" t="str">
        <f t="shared" si="11"/>
        <v>0s</v>
      </c>
      <c r="BJ37" s="6" t="str">
        <f t="shared" si="12"/>
        <v>0s</v>
      </c>
      <c r="BK37" s="6" t="str">
        <f t="shared" si="13"/>
        <v>1v</v>
      </c>
      <c r="BL37" s="6" t="str">
        <f t="shared" si="14"/>
        <v>0v</v>
      </c>
      <c r="BM37" s="6" t="str">
        <f t="shared" si="15"/>
        <v>0s</v>
      </c>
      <c r="BN37" s="6" t="str">
        <f t="shared" si="16"/>
        <v>1s</v>
      </c>
      <c r="BO37" s="6" t="str">
        <f t="shared" si="17"/>
        <v>0v</v>
      </c>
      <c r="BP37" s="6" t="str">
        <f t="shared" si="18"/>
        <v>0p</v>
      </c>
      <c r="BQ37" s="6" t="str">
        <f t="shared" si="19"/>
        <v>1s</v>
      </c>
      <c r="BR37" s="6" t="str">
        <f t="shared" si="20"/>
        <v>1p</v>
      </c>
      <c r="BS37" s="6" t="str">
        <f t="shared" si="21"/>
        <v>0v</v>
      </c>
      <c r="BT37" s="6" t="str">
        <f t="shared" si="22"/>
        <v>1p</v>
      </c>
      <c r="BU37" s="6" t="str">
        <f t="shared" si="23"/>
        <v>1s</v>
      </c>
      <c r="BV37" s="6" t="str">
        <f t="shared" si="24"/>
        <v>1v</v>
      </c>
      <c r="BW37" s="35"/>
      <c r="BX37" s="35"/>
      <c r="BY37" s="35"/>
    </row>
    <row r="38" spans="2:78" x14ac:dyDescent="0.3">
      <c r="B38" s="3">
        <v>36</v>
      </c>
      <c r="C38" s="6">
        <v>0</v>
      </c>
      <c r="D38" s="6">
        <v>0</v>
      </c>
      <c r="E38" s="6">
        <v>0</v>
      </c>
      <c r="F38" s="6">
        <v>1</v>
      </c>
      <c r="G38" s="6">
        <v>1</v>
      </c>
      <c r="H38" s="6">
        <v>1</v>
      </c>
      <c r="I38" s="6">
        <v>1</v>
      </c>
      <c r="J38" s="6">
        <v>1</v>
      </c>
      <c r="K38" s="6">
        <v>0</v>
      </c>
      <c r="L38" s="6">
        <v>1</v>
      </c>
      <c r="M38" s="6">
        <v>1</v>
      </c>
      <c r="N38" s="6">
        <v>0</v>
      </c>
      <c r="O38" s="6">
        <v>1</v>
      </c>
      <c r="P38" s="6">
        <v>1</v>
      </c>
      <c r="Q38" s="6">
        <v>0</v>
      </c>
      <c r="R38" s="6">
        <v>0</v>
      </c>
      <c r="S38" s="6">
        <v>1</v>
      </c>
      <c r="T38" s="6">
        <v>0</v>
      </c>
      <c r="U38" s="6">
        <v>0</v>
      </c>
      <c r="V38" s="6">
        <v>0</v>
      </c>
      <c r="W38" s="35"/>
      <c r="X38" s="35">
        <f t="shared" si="1"/>
        <v>10</v>
      </c>
      <c r="Y38" s="35"/>
      <c r="AA38" s="3">
        <v>36</v>
      </c>
      <c r="AB38" s="6" t="s">
        <v>32</v>
      </c>
      <c r="AC38" s="6" t="s">
        <v>30</v>
      </c>
      <c r="AD38" s="6" t="s">
        <v>32</v>
      </c>
      <c r="AE38" s="6" t="s">
        <v>32</v>
      </c>
      <c r="AF38" s="6" t="s">
        <v>32</v>
      </c>
      <c r="AG38" s="6" t="s">
        <v>31</v>
      </c>
      <c r="AH38" s="6" t="s">
        <v>31</v>
      </c>
      <c r="AI38" s="6" t="s">
        <v>30</v>
      </c>
      <c r="AJ38" s="6" t="s">
        <v>32</v>
      </c>
      <c r="AK38" s="6" t="s">
        <v>31</v>
      </c>
      <c r="AL38" s="6" t="s">
        <v>31</v>
      </c>
      <c r="AM38" s="6" t="s">
        <v>31</v>
      </c>
      <c r="AN38" s="6" t="s">
        <v>30</v>
      </c>
      <c r="AO38" s="6" t="s">
        <v>30</v>
      </c>
      <c r="AP38" s="6" t="s">
        <v>31</v>
      </c>
      <c r="AQ38" s="6" t="s">
        <v>32</v>
      </c>
      <c r="AR38" s="6" t="s">
        <v>30</v>
      </c>
      <c r="AS38" s="6" t="s">
        <v>31</v>
      </c>
      <c r="AT38" s="6" t="s">
        <v>31</v>
      </c>
      <c r="AU38" s="6" t="s">
        <v>30</v>
      </c>
      <c r="AV38" s="35"/>
      <c r="AW38" s="35">
        <f t="shared" si="2"/>
        <v>6</v>
      </c>
      <c r="AX38" s="35">
        <f t="shared" si="3"/>
        <v>8</v>
      </c>
      <c r="AY38" s="35">
        <f t="shared" si="4"/>
        <v>6</v>
      </c>
      <c r="AZ38" s="35"/>
      <c r="BB38" s="3">
        <v>36</v>
      </c>
      <c r="BC38" s="6" t="str">
        <f t="shared" si="5"/>
        <v>0s</v>
      </c>
      <c r="BD38" s="6" t="str">
        <f t="shared" si="6"/>
        <v>0v</v>
      </c>
      <c r="BE38" s="6" t="str">
        <f t="shared" si="7"/>
        <v>0s</v>
      </c>
      <c r="BF38" s="6" t="str">
        <f t="shared" si="8"/>
        <v>1s</v>
      </c>
      <c r="BG38" s="6" t="str">
        <f t="shared" si="9"/>
        <v>1s</v>
      </c>
      <c r="BH38" s="6" t="str">
        <f t="shared" si="10"/>
        <v>1p</v>
      </c>
      <c r="BI38" s="6" t="str">
        <f t="shared" si="11"/>
        <v>1p</v>
      </c>
      <c r="BJ38" s="6" t="str">
        <f t="shared" si="12"/>
        <v>1v</v>
      </c>
      <c r="BK38" s="6" t="str">
        <f t="shared" si="13"/>
        <v>0s</v>
      </c>
      <c r="BL38" s="6" t="str">
        <f t="shared" si="14"/>
        <v>1p</v>
      </c>
      <c r="BM38" s="6" t="str">
        <f t="shared" si="15"/>
        <v>1p</v>
      </c>
      <c r="BN38" s="6" t="str">
        <f t="shared" si="16"/>
        <v>0p</v>
      </c>
      <c r="BO38" s="6" t="str">
        <f t="shared" si="17"/>
        <v>1v</v>
      </c>
      <c r="BP38" s="6" t="str">
        <f t="shared" si="18"/>
        <v>1v</v>
      </c>
      <c r="BQ38" s="6" t="str">
        <f t="shared" si="19"/>
        <v>0p</v>
      </c>
      <c r="BR38" s="6" t="str">
        <f t="shared" si="20"/>
        <v>0s</v>
      </c>
      <c r="BS38" s="6" t="str">
        <f t="shared" si="21"/>
        <v>1v</v>
      </c>
      <c r="BT38" s="6" t="str">
        <f t="shared" si="22"/>
        <v>0p</v>
      </c>
      <c r="BU38" s="6" t="str">
        <f t="shared" si="23"/>
        <v>0p</v>
      </c>
      <c r="BV38" s="6" t="str">
        <f t="shared" si="24"/>
        <v>0v</v>
      </c>
      <c r="BW38" s="35"/>
      <c r="BX38" s="35"/>
      <c r="BY38" s="35"/>
    </row>
    <row r="39" spans="2:78" x14ac:dyDescent="0.3">
      <c r="B39" s="3">
        <v>37</v>
      </c>
      <c r="C39" s="6">
        <v>1</v>
      </c>
      <c r="D39" s="6">
        <v>1</v>
      </c>
      <c r="E39" s="6">
        <v>1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1</v>
      </c>
      <c r="O39" s="6">
        <v>0</v>
      </c>
      <c r="P39" s="6">
        <v>0</v>
      </c>
      <c r="Q39" s="6">
        <v>1</v>
      </c>
      <c r="R39" s="6">
        <v>1</v>
      </c>
      <c r="S39" s="6">
        <v>0</v>
      </c>
      <c r="T39" s="6">
        <v>1</v>
      </c>
      <c r="U39" s="6">
        <v>1</v>
      </c>
      <c r="V39" s="6">
        <v>1</v>
      </c>
      <c r="W39" s="35"/>
      <c r="X39" s="35">
        <f t="shared" si="1"/>
        <v>10</v>
      </c>
      <c r="Y39" s="35"/>
      <c r="AA39" s="3">
        <v>37</v>
      </c>
      <c r="AB39" s="6" t="s">
        <v>32</v>
      </c>
      <c r="AC39" s="6" t="s">
        <v>30</v>
      </c>
      <c r="AD39" s="6" t="s">
        <v>32</v>
      </c>
      <c r="AE39" s="6" t="s">
        <v>31</v>
      </c>
      <c r="AF39" s="6" t="s">
        <v>32</v>
      </c>
      <c r="AG39" s="6" t="s">
        <v>31</v>
      </c>
      <c r="AH39" s="6" t="s">
        <v>32</v>
      </c>
      <c r="AI39" s="6" t="s">
        <v>32</v>
      </c>
      <c r="AJ39" s="6" t="s">
        <v>30</v>
      </c>
      <c r="AK39" s="6" t="s">
        <v>30</v>
      </c>
      <c r="AL39" s="6" t="s">
        <v>30</v>
      </c>
      <c r="AM39" s="6" t="s">
        <v>30</v>
      </c>
      <c r="AN39" s="6" t="s">
        <v>32</v>
      </c>
      <c r="AO39" s="6" t="s">
        <v>32</v>
      </c>
      <c r="AP39" s="6" t="s">
        <v>30</v>
      </c>
      <c r="AQ39" s="6" t="s">
        <v>31</v>
      </c>
      <c r="AR39" s="6" t="s">
        <v>30</v>
      </c>
      <c r="AS39" s="6" t="s">
        <v>31</v>
      </c>
      <c r="AT39" s="6" t="s">
        <v>32</v>
      </c>
      <c r="AU39" s="6" t="s">
        <v>30</v>
      </c>
      <c r="AV39" s="35"/>
      <c r="AW39" s="35">
        <f t="shared" si="2"/>
        <v>8</v>
      </c>
      <c r="AX39" s="35">
        <f t="shared" si="3"/>
        <v>4</v>
      </c>
      <c r="AY39" s="35">
        <f t="shared" si="4"/>
        <v>8</v>
      </c>
      <c r="AZ39" s="35"/>
      <c r="BB39" s="3">
        <v>37</v>
      </c>
      <c r="BC39" s="6" t="str">
        <f t="shared" si="5"/>
        <v>1s</v>
      </c>
      <c r="BD39" s="6" t="str">
        <f t="shared" si="6"/>
        <v>1v</v>
      </c>
      <c r="BE39" s="6" t="str">
        <f t="shared" si="7"/>
        <v>1s</v>
      </c>
      <c r="BF39" s="6" t="str">
        <f t="shared" si="8"/>
        <v>0p</v>
      </c>
      <c r="BG39" s="6" t="str">
        <f t="shared" si="9"/>
        <v>0s</v>
      </c>
      <c r="BH39" s="6" t="str">
        <f t="shared" si="10"/>
        <v>0p</v>
      </c>
      <c r="BI39" s="6" t="str">
        <f t="shared" si="11"/>
        <v>0s</v>
      </c>
      <c r="BJ39" s="6" t="str">
        <f t="shared" si="12"/>
        <v>0s</v>
      </c>
      <c r="BK39" s="6" t="str">
        <f t="shared" si="13"/>
        <v>1v</v>
      </c>
      <c r="BL39" s="6" t="str">
        <f t="shared" si="14"/>
        <v>0v</v>
      </c>
      <c r="BM39" s="6" t="str">
        <f t="shared" si="15"/>
        <v>0v</v>
      </c>
      <c r="BN39" s="6" t="str">
        <f t="shared" si="16"/>
        <v>1v</v>
      </c>
      <c r="BO39" s="6" t="str">
        <f t="shared" si="17"/>
        <v>0s</v>
      </c>
      <c r="BP39" s="6" t="str">
        <f t="shared" si="18"/>
        <v>0s</v>
      </c>
      <c r="BQ39" s="6" t="str">
        <f t="shared" si="19"/>
        <v>1v</v>
      </c>
      <c r="BR39" s="6" t="str">
        <f t="shared" si="20"/>
        <v>1p</v>
      </c>
      <c r="BS39" s="6" t="str">
        <f t="shared" si="21"/>
        <v>0v</v>
      </c>
      <c r="BT39" s="6" t="str">
        <f t="shared" si="22"/>
        <v>1p</v>
      </c>
      <c r="BU39" s="6" t="str">
        <f t="shared" si="23"/>
        <v>1s</v>
      </c>
      <c r="BV39" s="6" t="str">
        <f t="shared" si="24"/>
        <v>1v</v>
      </c>
      <c r="BW39" s="35"/>
      <c r="BX39" s="35"/>
      <c r="BY39" s="35"/>
    </row>
    <row r="40" spans="2:78" x14ac:dyDescent="0.3">
      <c r="B40" s="3">
        <v>38</v>
      </c>
      <c r="C40" s="6">
        <v>0</v>
      </c>
      <c r="D40" s="6">
        <v>0</v>
      </c>
      <c r="E40" s="6">
        <v>0</v>
      </c>
      <c r="F40" s="6">
        <v>1</v>
      </c>
      <c r="G40" s="6">
        <v>1</v>
      </c>
      <c r="H40" s="6">
        <v>1</v>
      </c>
      <c r="I40" s="6">
        <v>1</v>
      </c>
      <c r="J40" s="6">
        <v>1</v>
      </c>
      <c r="K40" s="6">
        <v>0</v>
      </c>
      <c r="L40" s="6">
        <v>1</v>
      </c>
      <c r="M40" s="6">
        <v>1</v>
      </c>
      <c r="N40" s="6">
        <v>0</v>
      </c>
      <c r="O40" s="6">
        <v>1</v>
      </c>
      <c r="P40" s="6">
        <v>1</v>
      </c>
      <c r="Q40" s="6">
        <v>0</v>
      </c>
      <c r="R40" s="6">
        <v>0</v>
      </c>
      <c r="S40" s="6">
        <v>1</v>
      </c>
      <c r="T40" s="6">
        <v>0</v>
      </c>
      <c r="U40" s="6">
        <v>0</v>
      </c>
      <c r="V40" s="6">
        <v>0</v>
      </c>
      <c r="W40" s="35"/>
      <c r="X40" s="35">
        <f t="shared" si="1"/>
        <v>10</v>
      </c>
      <c r="Y40" s="35"/>
      <c r="AA40" s="3">
        <v>38</v>
      </c>
      <c r="AB40" s="6" t="s">
        <v>32</v>
      </c>
      <c r="AC40" s="6" t="s">
        <v>32</v>
      </c>
      <c r="AD40" s="6" t="s">
        <v>31</v>
      </c>
      <c r="AE40" s="6" t="s">
        <v>32</v>
      </c>
      <c r="AF40" s="6" t="s">
        <v>32</v>
      </c>
      <c r="AG40" s="6" t="s">
        <v>30</v>
      </c>
      <c r="AH40" s="6" t="s">
        <v>31</v>
      </c>
      <c r="AI40" s="6" t="s">
        <v>30</v>
      </c>
      <c r="AJ40" s="6" t="s">
        <v>32</v>
      </c>
      <c r="AK40" s="6" t="s">
        <v>30</v>
      </c>
      <c r="AL40" s="6" t="s">
        <v>30</v>
      </c>
      <c r="AM40" s="6" t="s">
        <v>32</v>
      </c>
      <c r="AN40" s="6" t="s">
        <v>30</v>
      </c>
      <c r="AO40" s="6" t="s">
        <v>30</v>
      </c>
      <c r="AP40" s="6" t="s">
        <v>32</v>
      </c>
      <c r="AQ40" s="6" t="s">
        <v>32</v>
      </c>
      <c r="AR40" s="6" t="s">
        <v>30</v>
      </c>
      <c r="AS40" s="6" t="s">
        <v>30</v>
      </c>
      <c r="AT40" s="6" t="s">
        <v>32</v>
      </c>
      <c r="AU40" s="6" t="s">
        <v>30</v>
      </c>
      <c r="AV40" s="35"/>
      <c r="AW40" s="35">
        <f t="shared" si="2"/>
        <v>9</v>
      </c>
      <c r="AX40" s="35">
        <f t="shared" si="3"/>
        <v>2</v>
      </c>
      <c r="AY40" s="35">
        <f t="shared" si="4"/>
        <v>9</v>
      </c>
      <c r="AZ40" s="35"/>
      <c r="BB40" s="3">
        <v>38</v>
      </c>
      <c r="BC40" s="6" t="str">
        <f t="shared" si="5"/>
        <v>0s</v>
      </c>
      <c r="BD40" s="6" t="str">
        <f t="shared" si="6"/>
        <v>0s</v>
      </c>
      <c r="BE40" s="6" t="str">
        <f t="shared" si="7"/>
        <v>0p</v>
      </c>
      <c r="BF40" s="6" t="str">
        <f t="shared" si="8"/>
        <v>1s</v>
      </c>
      <c r="BG40" s="6" t="str">
        <f t="shared" si="9"/>
        <v>1s</v>
      </c>
      <c r="BH40" s="6" t="str">
        <f t="shared" si="10"/>
        <v>1v</v>
      </c>
      <c r="BI40" s="6" t="str">
        <f t="shared" si="11"/>
        <v>1p</v>
      </c>
      <c r="BJ40" s="6" t="str">
        <f t="shared" si="12"/>
        <v>1v</v>
      </c>
      <c r="BK40" s="6" t="str">
        <f t="shared" si="13"/>
        <v>0s</v>
      </c>
      <c r="BL40" s="6" t="str">
        <f t="shared" si="14"/>
        <v>1v</v>
      </c>
      <c r="BM40" s="6" t="str">
        <f t="shared" si="15"/>
        <v>1v</v>
      </c>
      <c r="BN40" s="6" t="str">
        <f t="shared" si="16"/>
        <v>0s</v>
      </c>
      <c r="BO40" s="6" t="str">
        <f t="shared" si="17"/>
        <v>1v</v>
      </c>
      <c r="BP40" s="6" t="str">
        <f t="shared" si="18"/>
        <v>1v</v>
      </c>
      <c r="BQ40" s="6" t="str">
        <f t="shared" si="19"/>
        <v>0s</v>
      </c>
      <c r="BR40" s="6" t="str">
        <f t="shared" si="20"/>
        <v>0s</v>
      </c>
      <c r="BS40" s="6" t="str">
        <f t="shared" si="21"/>
        <v>1v</v>
      </c>
      <c r="BT40" s="6" t="str">
        <f t="shared" si="22"/>
        <v>0v</v>
      </c>
      <c r="BU40" s="6" t="str">
        <f t="shared" si="23"/>
        <v>0s</v>
      </c>
      <c r="BV40" s="6" t="str">
        <f t="shared" si="24"/>
        <v>0v</v>
      </c>
      <c r="BW40" s="35"/>
      <c r="BX40" s="35"/>
      <c r="BY40" s="35"/>
    </row>
    <row r="41" spans="2:78" x14ac:dyDescent="0.3">
      <c r="B41" s="34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AA41" s="34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B41" s="34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</row>
    <row r="42" spans="2:78" x14ac:dyDescent="0.3">
      <c r="C42" s="3" t="s">
        <v>0</v>
      </c>
      <c r="D42" s="3" t="s">
        <v>1</v>
      </c>
      <c r="E42" s="3" t="s">
        <v>2</v>
      </c>
      <c r="F42" s="3" t="s">
        <v>3</v>
      </c>
      <c r="G42" s="3" t="s">
        <v>4</v>
      </c>
      <c r="H42" s="3" t="s">
        <v>5</v>
      </c>
      <c r="I42" s="3" t="s">
        <v>6</v>
      </c>
      <c r="J42" s="3" t="s">
        <v>7</v>
      </c>
      <c r="K42" s="3" t="s">
        <v>8</v>
      </c>
      <c r="L42" s="3" t="s">
        <v>9</v>
      </c>
      <c r="M42" s="3" t="s">
        <v>10</v>
      </c>
      <c r="N42" s="3" t="s">
        <v>11</v>
      </c>
      <c r="O42" s="3" t="s">
        <v>12</v>
      </c>
      <c r="P42" s="3" t="s">
        <v>13</v>
      </c>
      <c r="Q42" s="3" t="s">
        <v>14</v>
      </c>
      <c r="R42" s="3" t="s">
        <v>15</v>
      </c>
      <c r="S42" s="3" t="s">
        <v>16</v>
      </c>
      <c r="T42" s="3" t="s">
        <v>17</v>
      </c>
      <c r="U42" s="3" t="s">
        <v>18</v>
      </c>
      <c r="V42" s="3" t="s">
        <v>19</v>
      </c>
      <c r="AB42" s="3" t="s">
        <v>0</v>
      </c>
      <c r="AC42" s="3" t="s">
        <v>1</v>
      </c>
      <c r="AD42" s="3" t="s">
        <v>2</v>
      </c>
      <c r="AE42" s="3" t="s">
        <v>3</v>
      </c>
      <c r="AF42" s="3" t="s">
        <v>4</v>
      </c>
      <c r="AG42" s="3" t="s">
        <v>5</v>
      </c>
      <c r="AH42" s="3" t="s">
        <v>6</v>
      </c>
      <c r="AI42" s="3" t="s">
        <v>7</v>
      </c>
      <c r="AJ42" s="3" t="s">
        <v>8</v>
      </c>
      <c r="AK42" s="3" t="s">
        <v>9</v>
      </c>
      <c r="AL42" s="3" t="s">
        <v>10</v>
      </c>
      <c r="AM42" s="3" t="s">
        <v>11</v>
      </c>
      <c r="AN42" s="3" t="s">
        <v>12</v>
      </c>
      <c r="AO42" s="3" t="s">
        <v>13</v>
      </c>
      <c r="AP42" s="3" t="s">
        <v>14</v>
      </c>
      <c r="AQ42" s="3" t="s">
        <v>15</v>
      </c>
      <c r="AR42" s="3" t="s">
        <v>16</v>
      </c>
      <c r="AS42" s="3" t="s">
        <v>17</v>
      </c>
      <c r="AT42" s="3" t="s">
        <v>18</v>
      </c>
      <c r="AU42" s="3" t="s">
        <v>19</v>
      </c>
      <c r="BC42" s="3" t="s">
        <v>0</v>
      </c>
      <c r="BD42" s="3" t="s">
        <v>1</v>
      </c>
      <c r="BE42" s="3" t="s">
        <v>2</v>
      </c>
      <c r="BF42" s="3" t="s">
        <v>3</v>
      </c>
      <c r="BG42" s="3" t="s">
        <v>4</v>
      </c>
      <c r="BH42" s="3" t="s">
        <v>5</v>
      </c>
      <c r="BI42" s="3" t="s">
        <v>6</v>
      </c>
      <c r="BJ42" s="3" t="s">
        <v>7</v>
      </c>
      <c r="BK42" s="3" t="s">
        <v>8</v>
      </c>
      <c r="BL42" s="3" t="s">
        <v>9</v>
      </c>
      <c r="BM42" s="3" t="s">
        <v>10</v>
      </c>
      <c r="BN42" s="3" t="s">
        <v>11</v>
      </c>
      <c r="BO42" s="3" t="s">
        <v>12</v>
      </c>
      <c r="BP42" s="3" t="s">
        <v>13</v>
      </c>
      <c r="BQ42" s="3" t="s">
        <v>14</v>
      </c>
      <c r="BR42" s="3" t="s">
        <v>15</v>
      </c>
      <c r="BS42" s="3" t="s">
        <v>16</v>
      </c>
      <c r="BT42" s="3" t="s">
        <v>17</v>
      </c>
      <c r="BU42" s="3" t="s">
        <v>18</v>
      </c>
      <c r="BV42" s="3" t="s">
        <v>19</v>
      </c>
    </row>
    <row r="43" spans="2:78" x14ac:dyDescent="0.3"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</row>
    <row r="44" spans="2:78" x14ac:dyDescent="0.3">
      <c r="B44" s="33" t="s">
        <v>20</v>
      </c>
      <c r="C44" s="4">
        <f>COUNTIF(C3:C40,"=1")</f>
        <v>19</v>
      </c>
      <c r="D44" s="4">
        <f t="shared" ref="D44:V44" si="25">COUNTIF(D3:D40,"=1")</f>
        <v>19</v>
      </c>
      <c r="E44" s="4">
        <f t="shared" si="25"/>
        <v>19</v>
      </c>
      <c r="F44" s="4">
        <f t="shared" si="25"/>
        <v>19</v>
      </c>
      <c r="G44" s="4">
        <f t="shared" si="25"/>
        <v>19</v>
      </c>
      <c r="H44" s="4">
        <f t="shared" si="25"/>
        <v>19</v>
      </c>
      <c r="I44" s="4">
        <f t="shared" si="25"/>
        <v>19</v>
      </c>
      <c r="J44" s="4">
        <f t="shared" si="25"/>
        <v>19</v>
      </c>
      <c r="K44" s="4">
        <f t="shared" si="25"/>
        <v>19</v>
      </c>
      <c r="L44" s="4">
        <f t="shared" si="25"/>
        <v>19</v>
      </c>
      <c r="M44" s="4">
        <f t="shared" si="25"/>
        <v>19</v>
      </c>
      <c r="N44" s="4">
        <f t="shared" si="25"/>
        <v>19</v>
      </c>
      <c r="O44" s="4">
        <f t="shared" si="25"/>
        <v>19</v>
      </c>
      <c r="P44" s="4">
        <f t="shared" si="25"/>
        <v>19</v>
      </c>
      <c r="Q44" s="4">
        <f t="shared" si="25"/>
        <v>19</v>
      </c>
      <c r="R44" s="4">
        <f t="shared" si="25"/>
        <v>19</v>
      </c>
      <c r="S44" s="4">
        <f t="shared" si="25"/>
        <v>19</v>
      </c>
      <c r="T44" s="4">
        <f t="shared" si="25"/>
        <v>19</v>
      </c>
      <c r="U44" s="4">
        <f t="shared" si="25"/>
        <v>19</v>
      </c>
      <c r="V44" s="4">
        <f t="shared" si="25"/>
        <v>19</v>
      </c>
      <c r="W44" s="4"/>
      <c r="X44" s="4"/>
      <c r="Y44" s="4"/>
      <c r="Z44" s="4"/>
      <c r="AA44" s="33" t="s">
        <v>33</v>
      </c>
      <c r="AB44" s="4">
        <f>COUNTIF(AB3:AB40,"=v")</f>
        <v>13</v>
      </c>
      <c r="AC44" s="4">
        <f t="shared" ref="AC44:AU44" si="26">COUNTIF(AC3:AC40,"=v")</f>
        <v>13</v>
      </c>
      <c r="AD44" s="4">
        <f t="shared" si="26"/>
        <v>10</v>
      </c>
      <c r="AE44" s="4">
        <f t="shared" si="26"/>
        <v>11</v>
      </c>
      <c r="AF44" s="4">
        <f t="shared" si="26"/>
        <v>4</v>
      </c>
      <c r="AG44" s="4">
        <f t="shared" si="26"/>
        <v>12</v>
      </c>
      <c r="AH44" s="4">
        <f t="shared" si="26"/>
        <v>11</v>
      </c>
      <c r="AI44" s="4">
        <f t="shared" si="26"/>
        <v>11</v>
      </c>
      <c r="AJ44" s="4">
        <f t="shared" si="26"/>
        <v>17</v>
      </c>
      <c r="AK44" s="4">
        <f t="shared" si="26"/>
        <v>23</v>
      </c>
      <c r="AL44" s="4">
        <f t="shared" si="26"/>
        <v>18</v>
      </c>
      <c r="AM44" s="4">
        <f t="shared" si="26"/>
        <v>8</v>
      </c>
      <c r="AN44" s="4">
        <f t="shared" si="26"/>
        <v>24</v>
      </c>
      <c r="AO44" s="4">
        <f t="shared" si="26"/>
        <v>16</v>
      </c>
      <c r="AP44" s="4">
        <f t="shared" si="26"/>
        <v>7</v>
      </c>
      <c r="AQ44" s="4">
        <f t="shared" si="26"/>
        <v>11</v>
      </c>
      <c r="AR44" s="4">
        <f t="shared" si="26"/>
        <v>15</v>
      </c>
      <c r="AS44" s="4">
        <f t="shared" si="26"/>
        <v>16</v>
      </c>
      <c r="AT44" s="4">
        <f t="shared" si="26"/>
        <v>11</v>
      </c>
      <c r="AU44" s="4">
        <f t="shared" si="26"/>
        <v>18</v>
      </c>
      <c r="AV44" s="4"/>
      <c r="AW44" s="4">
        <f>SUM(AB44:AU44)</f>
        <v>269</v>
      </c>
      <c r="AX44" s="4"/>
      <c r="AY44" s="4"/>
      <c r="AZ44" s="4"/>
      <c r="BA44" s="4"/>
      <c r="BB44" s="33" t="s">
        <v>22</v>
      </c>
      <c r="BC44" s="1">
        <f>COUNTIF(BC3:BC40,"=1v")</f>
        <v>9</v>
      </c>
      <c r="BD44" s="1">
        <f t="shared" ref="BD44" si="27">COUNTIF(BD3:BD40,"=1v")</f>
        <v>8</v>
      </c>
      <c r="BE44" s="1">
        <f t="shared" ref="BE44:BV44" si="28">COUNTIF(BE3:BE40,"=1v")</f>
        <v>7</v>
      </c>
      <c r="BF44" s="1">
        <f t="shared" si="28"/>
        <v>9</v>
      </c>
      <c r="BG44" s="1">
        <f t="shared" si="28"/>
        <v>2</v>
      </c>
      <c r="BH44" s="1">
        <f t="shared" si="28"/>
        <v>8</v>
      </c>
      <c r="BI44" s="1">
        <f t="shared" si="28"/>
        <v>8</v>
      </c>
      <c r="BJ44" s="1">
        <f t="shared" si="28"/>
        <v>9</v>
      </c>
      <c r="BK44" s="1">
        <f t="shared" si="28"/>
        <v>10</v>
      </c>
      <c r="BL44" s="1">
        <f t="shared" si="28"/>
        <v>13</v>
      </c>
      <c r="BM44" s="1">
        <f t="shared" si="28"/>
        <v>10</v>
      </c>
      <c r="BN44" s="1">
        <f t="shared" si="28"/>
        <v>4</v>
      </c>
      <c r="BO44" s="1">
        <f t="shared" si="28"/>
        <v>12</v>
      </c>
      <c r="BP44" s="1">
        <f t="shared" si="28"/>
        <v>10</v>
      </c>
      <c r="BQ44" s="1">
        <f t="shared" si="28"/>
        <v>5</v>
      </c>
      <c r="BR44" s="1">
        <f t="shared" si="28"/>
        <v>10</v>
      </c>
      <c r="BS44" s="1">
        <f t="shared" si="28"/>
        <v>10</v>
      </c>
      <c r="BT44" s="1">
        <f t="shared" si="28"/>
        <v>10</v>
      </c>
      <c r="BU44" s="1">
        <f t="shared" si="28"/>
        <v>8</v>
      </c>
      <c r="BV44" s="1">
        <f t="shared" si="28"/>
        <v>13</v>
      </c>
      <c r="BW44" s="4"/>
      <c r="BX44" s="4">
        <f>SUM(BC44:BV44)</f>
        <v>175</v>
      </c>
      <c r="BY44" s="4"/>
      <c r="BZ44" s="4"/>
    </row>
    <row r="45" spans="2:78" x14ac:dyDescent="0.3">
      <c r="B45" s="33" t="s">
        <v>29</v>
      </c>
      <c r="C45" s="4">
        <f>COUNTIF(C3:C40,"=0")</f>
        <v>19</v>
      </c>
      <c r="D45" s="4">
        <f t="shared" ref="D45:V45" si="29">COUNTIF(D3:D40,"=0")</f>
        <v>19</v>
      </c>
      <c r="E45" s="4">
        <f t="shared" si="29"/>
        <v>19</v>
      </c>
      <c r="F45" s="4">
        <f t="shared" si="29"/>
        <v>19</v>
      </c>
      <c r="G45" s="4">
        <f t="shared" si="29"/>
        <v>19</v>
      </c>
      <c r="H45" s="4">
        <f t="shared" si="29"/>
        <v>19</v>
      </c>
      <c r="I45" s="4">
        <f t="shared" si="29"/>
        <v>19</v>
      </c>
      <c r="J45" s="4">
        <f t="shared" si="29"/>
        <v>19</v>
      </c>
      <c r="K45" s="4">
        <f t="shared" si="29"/>
        <v>19</v>
      </c>
      <c r="L45" s="4">
        <f t="shared" si="29"/>
        <v>19</v>
      </c>
      <c r="M45" s="4">
        <f t="shared" si="29"/>
        <v>19</v>
      </c>
      <c r="N45" s="4">
        <f t="shared" si="29"/>
        <v>19</v>
      </c>
      <c r="O45" s="4">
        <f t="shared" si="29"/>
        <v>19</v>
      </c>
      <c r="P45" s="4">
        <f t="shared" si="29"/>
        <v>19</v>
      </c>
      <c r="Q45" s="4">
        <f t="shared" si="29"/>
        <v>19</v>
      </c>
      <c r="R45" s="4">
        <f t="shared" si="29"/>
        <v>19</v>
      </c>
      <c r="S45" s="4">
        <f t="shared" si="29"/>
        <v>19</v>
      </c>
      <c r="T45" s="4">
        <f t="shared" si="29"/>
        <v>19</v>
      </c>
      <c r="U45" s="4">
        <f t="shared" si="29"/>
        <v>19</v>
      </c>
      <c r="V45" s="4">
        <f t="shared" si="29"/>
        <v>19</v>
      </c>
      <c r="W45" s="4"/>
      <c r="X45" s="4"/>
      <c r="Y45" s="4"/>
      <c r="AA45" s="33" t="s">
        <v>34</v>
      </c>
      <c r="AB45" s="4">
        <f>COUNTIF(AB3:AB40,"=p")</f>
        <v>13</v>
      </c>
      <c r="AC45" s="4">
        <f t="shared" ref="AC45:AU45" si="30">COUNTIF(AC3:AC40,"=p")</f>
        <v>12</v>
      </c>
      <c r="AD45" s="4">
        <f t="shared" si="30"/>
        <v>13</v>
      </c>
      <c r="AE45" s="4">
        <f t="shared" si="30"/>
        <v>15</v>
      </c>
      <c r="AF45" s="4">
        <f t="shared" si="30"/>
        <v>10</v>
      </c>
      <c r="AG45" s="4">
        <f t="shared" si="30"/>
        <v>13</v>
      </c>
      <c r="AH45" s="4">
        <f t="shared" si="30"/>
        <v>13</v>
      </c>
      <c r="AI45" s="4">
        <f t="shared" si="30"/>
        <v>9</v>
      </c>
      <c r="AJ45" s="4">
        <f t="shared" si="30"/>
        <v>7</v>
      </c>
      <c r="AK45" s="4">
        <f t="shared" si="30"/>
        <v>15</v>
      </c>
      <c r="AL45" s="4">
        <f t="shared" si="30"/>
        <v>8</v>
      </c>
      <c r="AM45" s="4">
        <f t="shared" si="30"/>
        <v>12</v>
      </c>
      <c r="AN45" s="4">
        <f t="shared" si="30"/>
        <v>8</v>
      </c>
      <c r="AO45" s="4">
        <f t="shared" si="30"/>
        <v>13</v>
      </c>
      <c r="AP45" s="4">
        <f t="shared" si="30"/>
        <v>11</v>
      </c>
      <c r="AQ45" s="4">
        <f t="shared" si="30"/>
        <v>10</v>
      </c>
      <c r="AR45" s="4">
        <f t="shared" si="30"/>
        <v>11</v>
      </c>
      <c r="AS45" s="4">
        <f t="shared" si="30"/>
        <v>8</v>
      </c>
      <c r="AT45" s="4">
        <f t="shared" si="30"/>
        <v>11</v>
      </c>
      <c r="AU45" s="4">
        <f t="shared" si="30"/>
        <v>10</v>
      </c>
      <c r="AV45" s="4"/>
      <c r="AW45" s="4">
        <f t="shared" ref="AW45:AW46" si="31">SUM(AB45:AU45)</f>
        <v>222</v>
      </c>
      <c r="AX45" s="4"/>
      <c r="AY45" s="4"/>
      <c r="AZ45" s="4"/>
      <c r="BB45" s="33" t="s">
        <v>23</v>
      </c>
      <c r="BC45" s="1">
        <f>COUNTIF(BC3:BC40,"=1p")</f>
        <v>6</v>
      </c>
      <c r="BD45" s="1">
        <f t="shared" ref="BD45" si="32">COUNTIF(BD3:BD40,"=1p")</f>
        <v>4</v>
      </c>
      <c r="BE45" s="1">
        <f t="shared" ref="BE45:BV45" si="33">COUNTIF(BE3:BE40,"=1p")</f>
        <v>8</v>
      </c>
      <c r="BF45" s="1">
        <f t="shared" si="33"/>
        <v>5</v>
      </c>
      <c r="BG45" s="1">
        <f t="shared" si="33"/>
        <v>7</v>
      </c>
      <c r="BH45" s="1">
        <f t="shared" si="33"/>
        <v>6</v>
      </c>
      <c r="BI45" s="1">
        <f t="shared" si="33"/>
        <v>7</v>
      </c>
      <c r="BJ45" s="1">
        <f t="shared" si="33"/>
        <v>6</v>
      </c>
      <c r="BK45" s="1">
        <f t="shared" si="33"/>
        <v>4</v>
      </c>
      <c r="BL45" s="1">
        <f t="shared" si="33"/>
        <v>6</v>
      </c>
      <c r="BM45" s="1">
        <f t="shared" si="33"/>
        <v>6</v>
      </c>
      <c r="BN45" s="1">
        <f t="shared" si="33"/>
        <v>6</v>
      </c>
      <c r="BO45" s="1">
        <f t="shared" si="33"/>
        <v>5</v>
      </c>
      <c r="BP45" s="1">
        <f t="shared" si="33"/>
        <v>6</v>
      </c>
      <c r="BQ45" s="1">
        <f t="shared" si="33"/>
        <v>8</v>
      </c>
      <c r="BR45" s="1">
        <f t="shared" si="33"/>
        <v>3</v>
      </c>
      <c r="BS45" s="1">
        <f t="shared" si="33"/>
        <v>5</v>
      </c>
      <c r="BT45" s="1">
        <f t="shared" si="33"/>
        <v>5</v>
      </c>
      <c r="BU45" s="1">
        <f t="shared" si="33"/>
        <v>4</v>
      </c>
      <c r="BV45" s="1">
        <f t="shared" si="33"/>
        <v>4</v>
      </c>
      <c r="BW45" s="4"/>
      <c r="BX45" s="4">
        <f t="shared" ref="BX45:BX50" si="34">SUM(BC45:BV45)</f>
        <v>111</v>
      </c>
      <c r="BY45" s="4"/>
    </row>
    <row r="46" spans="2:78" x14ac:dyDescent="0.3">
      <c r="AA46" s="33" t="s">
        <v>35</v>
      </c>
      <c r="AB46" s="4">
        <f>COUNTIF(AB3:AB40,"=s")</f>
        <v>12</v>
      </c>
      <c r="AC46" s="4">
        <f t="shared" ref="AC46:AU46" si="35">COUNTIF(AC3:AC40,"=s")</f>
        <v>13</v>
      </c>
      <c r="AD46" s="4">
        <f t="shared" si="35"/>
        <v>15</v>
      </c>
      <c r="AE46" s="4">
        <f t="shared" si="35"/>
        <v>12</v>
      </c>
      <c r="AF46" s="4">
        <f t="shared" si="35"/>
        <v>24</v>
      </c>
      <c r="AG46" s="4">
        <f t="shared" si="35"/>
        <v>13</v>
      </c>
      <c r="AH46" s="4">
        <f t="shared" si="35"/>
        <v>14</v>
      </c>
      <c r="AI46" s="4">
        <f t="shared" si="35"/>
        <v>18</v>
      </c>
      <c r="AJ46" s="4">
        <f t="shared" si="35"/>
        <v>14</v>
      </c>
      <c r="AK46" s="4">
        <f t="shared" si="35"/>
        <v>0</v>
      </c>
      <c r="AL46" s="4">
        <f t="shared" si="35"/>
        <v>12</v>
      </c>
      <c r="AM46" s="4">
        <f t="shared" si="35"/>
        <v>18</v>
      </c>
      <c r="AN46" s="4">
        <f t="shared" si="35"/>
        <v>6</v>
      </c>
      <c r="AO46" s="4">
        <f t="shared" si="35"/>
        <v>9</v>
      </c>
      <c r="AP46" s="4">
        <f t="shared" si="35"/>
        <v>20</v>
      </c>
      <c r="AQ46" s="4">
        <f t="shared" si="35"/>
        <v>17</v>
      </c>
      <c r="AR46" s="4">
        <f t="shared" si="35"/>
        <v>12</v>
      </c>
      <c r="AS46" s="4">
        <f t="shared" si="35"/>
        <v>14</v>
      </c>
      <c r="AT46" s="4">
        <f t="shared" si="35"/>
        <v>16</v>
      </c>
      <c r="AU46" s="4">
        <f t="shared" si="35"/>
        <v>10</v>
      </c>
      <c r="AV46" s="4"/>
      <c r="AW46" s="4">
        <f t="shared" si="31"/>
        <v>269</v>
      </c>
      <c r="AX46" s="4"/>
      <c r="AY46" s="4"/>
      <c r="AZ46" s="4"/>
      <c r="BB46" s="33" t="s">
        <v>24</v>
      </c>
      <c r="BC46" s="1">
        <f>COUNTIF(BC3:BC40,"=1s")</f>
        <v>4</v>
      </c>
      <c r="BD46" s="1">
        <f t="shared" ref="BD46" si="36">COUNTIF(BD3:BD40,"=1s")</f>
        <v>7</v>
      </c>
      <c r="BE46" s="1">
        <f t="shared" ref="BE46:BV46" si="37">COUNTIF(BE3:BE40,"=1s")</f>
        <v>4</v>
      </c>
      <c r="BF46" s="1">
        <f t="shared" si="37"/>
        <v>5</v>
      </c>
      <c r="BG46" s="1">
        <f t="shared" si="37"/>
        <v>10</v>
      </c>
      <c r="BH46" s="1">
        <f t="shared" si="37"/>
        <v>5</v>
      </c>
      <c r="BI46" s="1">
        <f t="shared" si="37"/>
        <v>4</v>
      </c>
      <c r="BJ46" s="1">
        <f t="shared" si="37"/>
        <v>4</v>
      </c>
      <c r="BK46" s="1">
        <f t="shared" si="37"/>
        <v>5</v>
      </c>
      <c r="BL46" s="1">
        <f t="shared" si="37"/>
        <v>0</v>
      </c>
      <c r="BM46" s="1">
        <f t="shared" si="37"/>
        <v>3</v>
      </c>
      <c r="BN46" s="1">
        <f t="shared" si="37"/>
        <v>9</v>
      </c>
      <c r="BO46" s="1">
        <f t="shared" si="37"/>
        <v>2</v>
      </c>
      <c r="BP46" s="1">
        <f t="shared" si="37"/>
        <v>3</v>
      </c>
      <c r="BQ46" s="1">
        <f t="shared" si="37"/>
        <v>6</v>
      </c>
      <c r="BR46" s="1">
        <f t="shared" si="37"/>
        <v>6</v>
      </c>
      <c r="BS46" s="1">
        <f t="shared" si="37"/>
        <v>4</v>
      </c>
      <c r="BT46" s="1">
        <f t="shared" si="37"/>
        <v>4</v>
      </c>
      <c r="BU46" s="1">
        <f t="shared" si="37"/>
        <v>7</v>
      </c>
      <c r="BV46" s="1">
        <f t="shared" si="37"/>
        <v>2</v>
      </c>
      <c r="BW46" s="4"/>
      <c r="BX46" s="4">
        <f t="shared" si="34"/>
        <v>94</v>
      </c>
      <c r="BY46" s="4"/>
    </row>
    <row r="47" spans="2:78" x14ac:dyDescent="0.3">
      <c r="BX47" s="4"/>
    </row>
    <row r="48" spans="2:78" x14ac:dyDescent="0.3">
      <c r="BB48" s="33" t="s">
        <v>26</v>
      </c>
      <c r="BC48" s="1">
        <f>COUNTIF(BC3:BC40,"=0v")</f>
        <v>4</v>
      </c>
      <c r="BD48" s="1">
        <f t="shared" ref="BD48:BV48" si="38">COUNTIF(BD3:BD40,"=0v")</f>
        <v>5</v>
      </c>
      <c r="BE48" s="1">
        <f t="shared" si="38"/>
        <v>3</v>
      </c>
      <c r="BF48" s="1">
        <f t="shared" si="38"/>
        <v>2</v>
      </c>
      <c r="BG48" s="1">
        <f t="shared" si="38"/>
        <v>2</v>
      </c>
      <c r="BH48" s="1">
        <f t="shared" si="38"/>
        <v>4</v>
      </c>
      <c r="BI48" s="1">
        <f t="shared" si="38"/>
        <v>3</v>
      </c>
      <c r="BJ48" s="1">
        <f t="shared" si="38"/>
        <v>2</v>
      </c>
      <c r="BK48" s="1">
        <f t="shared" si="38"/>
        <v>7</v>
      </c>
      <c r="BL48" s="1">
        <f t="shared" si="38"/>
        <v>10</v>
      </c>
      <c r="BM48" s="1">
        <f t="shared" si="38"/>
        <v>8</v>
      </c>
      <c r="BN48" s="1">
        <f t="shared" si="38"/>
        <v>4</v>
      </c>
      <c r="BO48" s="1">
        <f t="shared" si="38"/>
        <v>12</v>
      </c>
      <c r="BP48" s="1">
        <f t="shared" si="38"/>
        <v>6</v>
      </c>
      <c r="BQ48" s="1">
        <f t="shared" si="38"/>
        <v>2</v>
      </c>
      <c r="BR48" s="1">
        <f t="shared" si="38"/>
        <v>1</v>
      </c>
      <c r="BS48" s="1">
        <f t="shared" si="38"/>
        <v>5</v>
      </c>
      <c r="BT48" s="1">
        <f t="shared" si="38"/>
        <v>6</v>
      </c>
      <c r="BU48" s="1">
        <f t="shared" si="38"/>
        <v>3</v>
      </c>
      <c r="BV48" s="1">
        <f t="shared" si="38"/>
        <v>5</v>
      </c>
      <c r="BX48" s="4">
        <f t="shared" si="34"/>
        <v>94</v>
      </c>
    </row>
    <row r="49" spans="54:76" x14ac:dyDescent="0.3">
      <c r="BB49" s="33" t="s">
        <v>27</v>
      </c>
      <c r="BC49" s="1">
        <f>COUNTIF(BC3:BC40,"=0p")</f>
        <v>7</v>
      </c>
      <c r="BD49" s="1">
        <f t="shared" ref="BD49:BV49" si="39">COUNTIF(BD3:BD40,"=0p")</f>
        <v>8</v>
      </c>
      <c r="BE49" s="1">
        <f t="shared" si="39"/>
        <v>5</v>
      </c>
      <c r="BF49" s="1">
        <f t="shared" si="39"/>
        <v>10</v>
      </c>
      <c r="BG49" s="1">
        <f t="shared" si="39"/>
        <v>3</v>
      </c>
      <c r="BH49" s="1">
        <f t="shared" si="39"/>
        <v>7</v>
      </c>
      <c r="BI49" s="1">
        <f t="shared" si="39"/>
        <v>6</v>
      </c>
      <c r="BJ49" s="1">
        <f t="shared" si="39"/>
        <v>3</v>
      </c>
      <c r="BK49" s="1">
        <f t="shared" si="39"/>
        <v>3</v>
      </c>
      <c r="BL49" s="1">
        <f t="shared" si="39"/>
        <v>9</v>
      </c>
      <c r="BM49" s="1">
        <f t="shared" si="39"/>
        <v>2</v>
      </c>
      <c r="BN49" s="1">
        <f t="shared" si="39"/>
        <v>6</v>
      </c>
      <c r="BO49" s="1">
        <f t="shared" si="39"/>
        <v>3</v>
      </c>
      <c r="BP49" s="1">
        <f t="shared" si="39"/>
        <v>7</v>
      </c>
      <c r="BQ49" s="1">
        <f t="shared" si="39"/>
        <v>3</v>
      </c>
      <c r="BR49" s="1">
        <f t="shared" si="39"/>
        <v>7</v>
      </c>
      <c r="BS49" s="1">
        <f t="shared" si="39"/>
        <v>6</v>
      </c>
      <c r="BT49" s="1">
        <f t="shared" si="39"/>
        <v>3</v>
      </c>
      <c r="BU49" s="1">
        <f t="shared" si="39"/>
        <v>7</v>
      </c>
      <c r="BV49" s="1">
        <f t="shared" si="39"/>
        <v>6</v>
      </c>
      <c r="BX49" s="4">
        <f t="shared" si="34"/>
        <v>111</v>
      </c>
    </row>
    <row r="50" spans="54:76" x14ac:dyDescent="0.3">
      <c r="BB50" s="33" t="s">
        <v>28</v>
      </c>
      <c r="BC50" s="1">
        <f>COUNTIF(BC3:BC40,"=0s")</f>
        <v>8</v>
      </c>
      <c r="BD50" s="1">
        <f t="shared" ref="BD50:BV50" si="40">COUNTIF(BD3:BD40,"=0s")</f>
        <v>6</v>
      </c>
      <c r="BE50" s="1">
        <f t="shared" si="40"/>
        <v>11</v>
      </c>
      <c r="BF50" s="1">
        <f t="shared" si="40"/>
        <v>7</v>
      </c>
      <c r="BG50" s="1">
        <f t="shared" si="40"/>
        <v>14</v>
      </c>
      <c r="BH50" s="1">
        <f t="shared" si="40"/>
        <v>8</v>
      </c>
      <c r="BI50" s="1">
        <f t="shared" si="40"/>
        <v>10</v>
      </c>
      <c r="BJ50" s="1">
        <f t="shared" si="40"/>
        <v>14</v>
      </c>
      <c r="BK50" s="1">
        <f t="shared" si="40"/>
        <v>9</v>
      </c>
      <c r="BL50" s="1">
        <f t="shared" si="40"/>
        <v>0</v>
      </c>
      <c r="BM50" s="1">
        <f t="shared" si="40"/>
        <v>9</v>
      </c>
      <c r="BN50" s="1">
        <f t="shared" si="40"/>
        <v>9</v>
      </c>
      <c r="BO50" s="1">
        <f t="shared" si="40"/>
        <v>4</v>
      </c>
      <c r="BP50" s="1">
        <f t="shared" si="40"/>
        <v>6</v>
      </c>
      <c r="BQ50" s="1">
        <f t="shared" si="40"/>
        <v>14</v>
      </c>
      <c r="BR50" s="1">
        <f t="shared" si="40"/>
        <v>11</v>
      </c>
      <c r="BS50" s="1">
        <f t="shared" si="40"/>
        <v>8</v>
      </c>
      <c r="BT50" s="1">
        <f t="shared" si="40"/>
        <v>10</v>
      </c>
      <c r="BU50" s="1">
        <f t="shared" si="40"/>
        <v>9</v>
      </c>
      <c r="BV50" s="1">
        <f t="shared" si="40"/>
        <v>8</v>
      </c>
      <c r="BX50" s="4">
        <f t="shared" si="34"/>
        <v>175</v>
      </c>
    </row>
  </sheetData>
  <conditionalFormatting sqref="C3:V41">
    <cfRule type="cellIs" dxfId="50" priority="7" operator="equal">
      <formula>1</formula>
    </cfRule>
  </conditionalFormatting>
  <conditionalFormatting sqref="AB3:AU41">
    <cfRule type="cellIs" dxfId="49" priority="4" operator="equal">
      <formula>"s"</formula>
    </cfRule>
    <cfRule type="cellIs" dxfId="48" priority="5" operator="equal">
      <formula>"p"</formula>
    </cfRule>
    <cfRule type="cellIs" dxfId="47" priority="6" operator="equal">
      <formula>"v"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gazz</vt:lpstr>
      <vt:lpstr>fantagazz</vt:lpstr>
      <vt:lpstr>squadre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2012-07-21T16:45:37Z</dcterms:created>
  <dcterms:modified xsi:type="dcterms:W3CDTF">2012-08-02T22:08:30Z</dcterms:modified>
</cp:coreProperties>
</file>