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60" windowWidth="9540" windowHeight="6120" tabRatio="795" activeTab="1"/>
  </bookViews>
  <sheets>
    <sheet name="up" sheetId="20" r:id="rId1"/>
    <sheet name="tot" sheetId="1" r:id="rId2"/>
    <sheet name="giorn" sheetId="2" r:id="rId3"/>
    <sheet name="class" sheetId="7" r:id="rId4"/>
    <sheet name="val_rose" sheetId="8" r:id="rId5"/>
    <sheet name="mod" sheetId="14" r:id="rId6"/>
    <sheet name="cambi" sheetId="12" r:id="rId7"/>
    <sheet name="dist_1o" sheetId="9" r:id="rId8"/>
    <sheet name="dist_3o" sheetId="11" r:id="rId9"/>
    <sheet name="dist_6o" sheetId="10" r:id="rId10"/>
    <sheet name="up C" sheetId="23" r:id="rId11"/>
    <sheet name="coppa" sheetId="22" r:id="rId12"/>
    <sheet name="F1" sheetId="19" r:id="rId13"/>
  </sheets>
  <definedNames>
    <definedName name="_xlnm._FilterDatabase" localSheetId="6" hidden="1">cambi!$A$1:$AN$1</definedName>
    <definedName name="_xlnm._FilterDatabase" localSheetId="3" hidden="1">class!$A$1:$AN$1</definedName>
    <definedName name="_xlnm._FilterDatabase" localSheetId="11" hidden="1">coppa!$A$1:$AS$1</definedName>
    <definedName name="_xlnm._FilterDatabase" localSheetId="7" hidden="1">dist_1o!$A$1:$AN$1</definedName>
    <definedName name="_xlnm._FilterDatabase" localSheetId="8" hidden="1">dist_3o!$A$1:$AN$1</definedName>
    <definedName name="_xlnm._FilterDatabase" localSheetId="9" hidden="1">dist_6o!$A$1:$AN$1</definedName>
    <definedName name="_xlnm._FilterDatabase" localSheetId="2" hidden="1">giorn!$A$1:$AN$1</definedName>
    <definedName name="_xlnm._FilterDatabase" localSheetId="5" hidden="1">mod!$A$1:$AN$1</definedName>
    <definedName name="_xlnm._FilterDatabase" localSheetId="1" hidden="1">tot!$B$1:$M$36</definedName>
    <definedName name="_xlnm._FilterDatabase" localSheetId="0" hidden="1">up!$B$1:$M$36</definedName>
    <definedName name="_xlnm._FilterDatabase" localSheetId="4" hidden="1">val_rose!$A$1:$AN$1</definedName>
  </definedNames>
  <calcPr calcId="145621"/>
</workbook>
</file>

<file path=xl/calcChain.xml><?xml version="1.0" encoding="utf-8"?>
<calcChain xmlns="http://schemas.openxmlformats.org/spreadsheetml/2006/main">
  <c r="H4" i="23" l="1"/>
  <c r="H6" i="23"/>
  <c r="H8" i="23"/>
  <c r="H7" i="23"/>
  <c r="H3" i="23"/>
  <c r="H15" i="23"/>
  <c r="H9" i="23"/>
  <c r="H14" i="23"/>
  <c r="H12" i="23"/>
  <c r="H5" i="23"/>
  <c r="H17" i="23"/>
  <c r="H18" i="23"/>
  <c r="H10" i="23"/>
  <c r="H13" i="23"/>
  <c r="H26" i="23"/>
  <c r="H16" i="23"/>
  <c r="H20" i="23"/>
  <c r="H23" i="23"/>
  <c r="H11" i="23"/>
  <c r="H19" i="23"/>
  <c r="H22" i="23"/>
  <c r="H24" i="23"/>
  <c r="H21" i="23"/>
  <c r="H25" i="23"/>
  <c r="H27" i="23"/>
  <c r="H2" i="23"/>
  <c r="Z3" i="22"/>
  <c r="Z4" i="22"/>
  <c r="Z5" i="22"/>
  <c r="Z6" i="22"/>
  <c r="Z7" i="22"/>
  <c r="Z8" i="22"/>
  <c r="Z9" i="22"/>
  <c r="Z10" i="22"/>
  <c r="Z11" i="22"/>
  <c r="Z12" i="22"/>
  <c r="Z13" i="22"/>
  <c r="Z14" i="22"/>
  <c r="Z15" i="22"/>
  <c r="Z16" i="22"/>
  <c r="Z17" i="22"/>
  <c r="Z18" i="22"/>
  <c r="Z19" i="22"/>
  <c r="Z20" i="22"/>
  <c r="Z21" i="22"/>
  <c r="Z22" i="22"/>
  <c r="Z23" i="22"/>
  <c r="Z24" i="22"/>
  <c r="Z25" i="22"/>
  <c r="Z26" i="22"/>
  <c r="Z27" i="22"/>
  <c r="Z28" i="22"/>
  <c r="Z29" i="22"/>
  <c r="Z30" i="22"/>
  <c r="Z31" i="22"/>
  <c r="Z32" i="22"/>
  <c r="Z33" i="22"/>
  <c r="Z34" i="22"/>
  <c r="Z35" i="22"/>
  <c r="Z36" i="22"/>
  <c r="Z2" i="22"/>
  <c r="W3" i="10"/>
  <c r="W4" i="10"/>
  <c r="W5" i="10"/>
  <c r="W6" i="10"/>
  <c r="W7" i="10"/>
  <c r="W8" i="10"/>
  <c r="W9" i="10"/>
  <c r="W10" i="10"/>
  <c r="W11" i="10"/>
  <c r="W12" i="10"/>
  <c r="W13" i="10"/>
  <c r="W14" i="10"/>
  <c r="W15" i="10"/>
  <c r="W16" i="10"/>
  <c r="W17" i="10"/>
  <c r="W18" i="10"/>
  <c r="W19" i="10"/>
  <c r="W20" i="10"/>
  <c r="W21" i="10"/>
  <c r="W22" i="10"/>
  <c r="W23" i="10"/>
  <c r="W24" i="10"/>
  <c r="W25" i="10"/>
  <c r="W26" i="10"/>
  <c r="W27" i="10"/>
  <c r="W28" i="10"/>
  <c r="W29" i="10"/>
  <c r="W30" i="10"/>
  <c r="W31" i="10"/>
  <c r="W32" i="10"/>
  <c r="W33" i="10"/>
  <c r="W34" i="10"/>
  <c r="W35" i="10"/>
  <c r="W36" i="10"/>
  <c r="W2" i="10"/>
  <c r="W3" i="11"/>
  <c r="W4" i="11"/>
  <c r="W5" i="11"/>
  <c r="W6" i="11"/>
  <c r="W7" i="11"/>
  <c r="W8" i="11"/>
  <c r="W9" i="11"/>
  <c r="W10" i="11"/>
  <c r="W11" i="11"/>
  <c r="W12" i="11"/>
  <c r="W13" i="11"/>
  <c r="W14" i="11"/>
  <c r="W15" i="11"/>
  <c r="W16" i="11"/>
  <c r="W17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2" i="11"/>
  <c r="W3" i="9"/>
  <c r="W4" i="9"/>
  <c r="W5" i="9"/>
  <c r="W6" i="9"/>
  <c r="W7" i="9"/>
  <c r="W8" i="9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W26" i="9"/>
  <c r="W27" i="9"/>
  <c r="W28" i="9"/>
  <c r="W29" i="9"/>
  <c r="W30" i="9"/>
  <c r="W31" i="9"/>
  <c r="W32" i="9"/>
  <c r="W33" i="9"/>
  <c r="W34" i="9"/>
  <c r="W35" i="9"/>
  <c r="W36" i="9"/>
  <c r="W2" i="9"/>
  <c r="W3" i="7"/>
  <c r="W4" i="7"/>
  <c r="W5" i="7"/>
  <c r="W6" i="7"/>
  <c r="W7" i="7"/>
  <c r="W8" i="7"/>
  <c r="W9" i="7"/>
  <c r="W10" i="7"/>
  <c r="W11" i="7"/>
  <c r="W12" i="7"/>
  <c r="W13" i="7"/>
  <c r="W14" i="7"/>
  <c r="W15" i="7"/>
  <c r="W16" i="7"/>
  <c r="W17" i="7"/>
  <c r="W18" i="7"/>
  <c r="W19" i="7"/>
  <c r="W20" i="7"/>
  <c r="W21" i="7"/>
  <c r="W22" i="7"/>
  <c r="W23" i="7"/>
  <c r="W24" i="7"/>
  <c r="W25" i="7"/>
  <c r="W26" i="7"/>
  <c r="W27" i="7"/>
  <c r="W28" i="7"/>
  <c r="W29" i="7"/>
  <c r="W30" i="7"/>
  <c r="W31" i="7"/>
  <c r="W32" i="7"/>
  <c r="W33" i="7"/>
  <c r="W34" i="7"/>
  <c r="W35" i="7"/>
  <c r="W36" i="7"/>
  <c r="W2" i="7"/>
  <c r="Y3" i="22" l="1"/>
  <c r="Y4" i="22"/>
  <c r="Y5" i="22"/>
  <c r="Y6" i="22"/>
  <c r="G13" i="23" s="1"/>
  <c r="Y7" i="22"/>
  <c r="Y8" i="22"/>
  <c r="G26" i="23" s="1"/>
  <c r="Y9" i="22"/>
  <c r="G9" i="23" s="1"/>
  <c r="Y10" i="22"/>
  <c r="G2" i="23" s="1"/>
  <c r="Y11" i="22"/>
  <c r="G17" i="23" s="1"/>
  <c r="Y12" i="22"/>
  <c r="G4" i="23" s="1"/>
  <c r="Y13" i="22"/>
  <c r="G6" i="23" s="1"/>
  <c r="Y14" i="22"/>
  <c r="G25" i="23" s="1"/>
  <c r="Y15" i="22"/>
  <c r="G21" i="23" s="1"/>
  <c r="Y16" i="22"/>
  <c r="Y17" i="22"/>
  <c r="G22" i="23" s="1"/>
  <c r="Y18" i="22"/>
  <c r="Y19" i="22"/>
  <c r="G18" i="23" s="1"/>
  <c r="Y20" i="22"/>
  <c r="G11" i="23" s="1"/>
  <c r="Y21" i="22"/>
  <c r="G7" i="23" s="1"/>
  <c r="Y22" i="22"/>
  <c r="G20" i="23" s="1"/>
  <c r="Y23" i="22"/>
  <c r="G5" i="23" s="1"/>
  <c r="Y24" i="22"/>
  <c r="G24" i="23" s="1"/>
  <c r="Y25" i="22"/>
  <c r="G23" i="23" s="1"/>
  <c r="Y26" i="22"/>
  <c r="G15" i="23" s="1"/>
  <c r="Y27" i="22"/>
  <c r="G8" i="23" s="1"/>
  <c r="Y28" i="22"/>
  <c r="G10" i="23" s="1"/>
  <c r="Y29" i="22"/>
  <c r="G12" i="23" s="1"/>
  <c r="Y30" i="22"/>
  <c r="G14" i="23" s="1"/>
  <c r="Y31" i="22"/>
  <c r="Y32" i="22"/>
  <c r="G3" i="23" s="1"/>
  <c r="Y33" i="22"/>
  <c r="Y34" i="22"/>
  <c r="Y35" i="22"/>
  <c r="G19" i="23" s="1"/>
  <c r="Y36" i="22"/>
  <c r="G16" i="23" s="1"/>
  <c r="Y2" i="22"/>
  <c r="G27" i="23" s="1"/>
  <c r="X3" i="22" l="1"/>
  <c r="X4" i="22"/>
  <c r="X5" i="22"/>
  <c r="X6" i="22"/>
  <c r="F13" i="23" s="1"/>
  <c r="X7" i="22"/>
  <c r="X8" i="22"/>
  <c r="F26" i="23" s="1"/>
  <c r="X9" i="22"/>
  <c r="F9" i="23" s="1"/>
  <c r="X10" i="22"/>
  <c r="F2" i="23" s="1"/>
  <c r="X11" i="22"/>
  <c r="F17" i="23" s="1"/>
  <c r="X12" i="22"/>
  <c r="F4" i="23" s="1"/>
  <c r="X13" i="22"/>
  <c r="F6" i="23" s="1"/>
  <c r="X14" i="22"/>
  <c r="F25" i="23" s="1"/>
  <c r="X15" i="22"/>
  <c r="F21" i="23" s="1"/>
  <c r="X16" i="22"/>
  <c r="X17" i="22"/>
  <c r="F22" i="23" s="1"/>
  <c r="X18" i="22"/>
  <c r="X19" i="22"/>
  <c r="F18" i="23" s="1"/>
  <c r="X20" i="22"/>
  <c r="F11" i="23" s="1"/>
  <c r="X21" i="22"/>
  <c r="F7" i="23" s="1"/>
  <c r="X22" i="22"/>
  <c r="F20" i="23" s="1"/>
  <c r="X23" i="22"/>
  <c r="F5" i="23" s="1"/>
  <c r="X24" i="22"/>
  <c r="F24" i="23" s="1"/>
  <c r="X25" i="22"/>
  <c r="F23" i="23" s="1"/>
  <c r="X26" i="22"/>
  <c r="F15" i="23" s="1"/>
  <c r="X27" i="22"/>
  <c r="F8" i="23" s="1"/>
  <c r="X28" i="22"/>
  <c r="F10" i="23" s="1"/>
  <c r="X29" i="22"/>
  <c r="F12" i="23" s="1"/>
  <c r="X30" i="22"/>
  <c r="F14" i="23" s="1"/>
  <c r="X31" i="22"/>
  <c r="X32" i="22"/>
  <c r="F3" i="23" s="1"/>
  <c r="X33" i="22"/>
  <c r="X34" i="22"/>
  <c r="X35" i="22"/>
  <c r="F19" i="23" s="1"/>
  <c r="X36" i="22"/>
  <c r="F16" i="23" s="1"/>
  <c r="X2" i="22"/>
  <c r="F27" i="23" s="1"/>
  <c r="W3" i="22" l="1"/>
  <c r="W4" i="22"/>
  <c r="W5" i="22"/>
  <c r="W6" i="22"/>
  <c r="W7" i="22"/>
  <c r="W8" i="22"/>
  <c r="W9" i="22"/>
  <c r="W10" i="22"/>
  <c r="W11" i="22"/>
  <c r="W12" i="22"/>
  <c r="W13" i="22"/>
  <c r="W14" i="22"/>
  <c r="W15" i="22"/>
  <c r="W16" i="22"/>
  <c r="W17" i="22"/>
  <c r="W18" i="22"/>
  <c r="W19" i="22"/>
  <c r="W20" i="22"/>
  <c r="W21" i="22"/>
  <c r="W22" i="22"/>
  <c r="W23" i="22"/>
  <c r="W24" i="22"/>
  <c r="W25" i="22"/>
  <c r="W26" i="22"/>
  <c r="W27" i="22"/>
  <c r="W28" i="22"/>
  <c r="W29" i="22"/>
  <c r="W30" i="22"/>
  <c r="W31" i="22"/>
  <c r="W32" i="22"/>
  <c r="W33" i="22"/>
  <c r="W34" i="22"/>
  <c r="W35" i="22"/>
  <c r="W36" i="22"/>
  <c r="W2" i="22"/>
  <c r="U3" i="22" l="1"/>
  <c r="U4" i="22"/>
  <c r="U5" i="22"/>
  <c r="U6" i="22"/>
  <c r="U7" i="22"/>
  <c r="U8" i="22"/>
  <c r="U9" i="22"/>
  <c r="U10" i="22"/>
  <c r="U11" i="22"/>
  <c r="U12" i="22"/>
  <c r="U13" i="22"/>
  <c r="U14" i="22"/>
  <c r="U15" i="22"/>
  <c r="U16" i="22"/>
  <c r="U17" i="22"/>
  <c r="U18" i="22"/>
  <c r="U19" i="22"/>
  <c r="U20" i="22"/>
  <c r="U21" i="22"/>
  <c r="U22" i="22"/>
  <c r="U23" i="22"/>
  <c r="U24" i="22"/>
  <c r="U25" i="22"/>
  <c r="U26" i="22"/>
  <c r="U27" i="22"/>
  <c r="U28" i="22"/>
  <c r="U29" i="22"/>
  <c r="U30" i="22"/>
  <c r="U31" i="22"/>
  <c r="U32" i="22"/>
  <c r="U33" i="22"/>
  <c r="U34" i="22"/>
  <c r="U35" i="22"/>
  <c r="U36" i="22"/>
  <c r="U2" i="22"/>
  <c r="T3" i="22" l="1"/>
  <c r="T4" i="22"/>
  <c r="T5" i="22"/>
  <c r="T6" i="22"/>
  <c r="T7" i="22"/>
  <c r="T8" i="22"/>
  <c r="T9" i="22"/>
  <c r="T10" i="22"/>
  <c r="T11" i="22"/>
  <c r="T12" i="22"/>
  <c r="T13" i="22"/>
  <c r="T14" i="22"/>
  <c r="T15" i="22"/>
  <c r="T16" i="22"/>
  <c r="T17" i="22"/>
  <c r="T18" i="22"/>
  <c r="T19" i="22"/>
  <c r="T20" i="22"/>
  <c r="T21" i="22"/>
  <c r="T22" i="22"/>
  <c r="T23" i="22"/>
  <c r="T24" i="22"/>
  <c r="T25" i="22"/>
  <c r="T26" i="22"/>
  <c r="T27" i="22"/>
  <c r="T28" i="22"/>
  <c r="T29" i="22"/>
  <c r="T30" i="22"/>
  <c r="T31" i="22"/>
  <c r="T32" i="22"/>
  <c r="T33" i="22"/>
  <c r="T34" i="22"/>
  <c r="T35" i="22"/>
  <c r="T36" i="22"/>
  <c r="T2" i="22"/>
  <c r="S3" i="22" l="1"/>
  <c r="S4" i="22"/>
  <c r="S5" i="22"/>
  <c r="S6" i="22"/>
  <c r="S7" i="22"/>
  <c r="S8" i="22"/>
  <c r="S9" i="22"/>
  <c r="S10" i="22"/>
  <c r="S11" i="22"/>
  <c r="S12" i="22"/>
  <c r="S13" i="22"/>
  <c r="S14" i="22"/>
  <c r="S15" i="22"/>
  <c r="S16" i="22"/>
  <c r="S17" i="22"/>
  <c r="S18" i="22"/>
  <c r="S19" i="22"/>
  <c r="S20" i="22"/>
  <c r="S21" i="22"/>
  <c r="S22" i="22"/>
  <c r="S23" i="22"/>
  <c r="S24" i="22"/>
  <c r="S25" i="22"/>
  <c r="S26" i="22"/>
  <c r="S27" i="22"/>
  <c r="S28" i="22"/>
  <c r="S29" i="22"/>
  <c r="S30" i="22"/>
  <c r="S31" i="22"/>
  <c r="S32" i="22"/>
  <c r="S33" i="22"/>
  <c r="S34" i="22"/>
  <c r="S35" i="22"/>
  <c r="S36" i="22"/>
  <c r="S2" i="22"/>
  <c r="R3" i="22" l="1"/>
  <c r="R4" i="22"/>
  <c r="R5" i="22"/>
  <c r="R6" i="22"/>
  <c r="R7" i="22"/>
  <c r="R8" i="22"/>
  <c r="R9" i="22"/>
  <c r="R10" i="22"/>
  <c r="R11" i="22"/>
  <c r="R12" i="22"/>
  <c r="R13" i="22"/>
  <c r="R14" i="22"/>
  <c r="R15" i="22"/>
  <c r="R16" i="22"/>
  <c r="R17" i="22"/>
  <c r="R18" i="22"/>
  <c r="R19" i="22"/>
  <c r="R20" i="22"/>
  <c r="R21" i="22"/>
  <c r="R22" i="22"/>
  <c r="R23" i="22"/>
  <c r="R24" i="22"/>
  <c r="R25" i="22"/>
  <c r="R26" i="22"/>
  <c r="R27" i="22"/>
  <c r="R28" i="22"/>
  <c r="R29" i="22"/>
  <c r="R30" i="22"/>
  <c r="R31" i="22"/>
  <c r="R32" i="22"/>
  <c r="R33" i="22"/>
  <c r="R34" i="22"/>
  <c r="R35" i="22"/>
  <c r="R36" i="22"/>
  <c r="R2" i="22"/>
  <c r="Q3" i="22" l="1"/>
  <c r="Q4" i="22"/>
  <c r="Q5" i="22"/>
  <c r="Q6" i="22"/>
  <c r="Q7" i="22"/>
  <c r="Q8" i="22"/>
  <c r="Q9" i="22"/>
  <c r="Q10" i="22"/>
  <c r="Q11" i="22"/>
  <c r="Q12" i="22"/>
  <c r="Q13" i="22"/>
  <c r="Q14" i="22"/>
  <c r="Q15" i="22"/>
  <c r="Q16" i="22"/>
  <c r="Q17" i="22"/>
  <c r="Q18" i="22"/>
  <c r="Q19" i="22"/>
  <c r="Q20" i="22"/>
  <c r="Q21" i="22"/>
  <c r="Q22" i="22"/>
  <c r="Q23" i="22"/>
  <c r="Q24" i="22"/>
  <c r="Q25" i="22"/>
  <c r="Q26" i="22"/>
  <c r="Q27" i="22"/>
  <c r="Q28" i="22"/>
  <c r="Q29" i="22"/>
  <c r="Q30" i="22"/>
  <c r="Q31" i="22"/>
  <c r="Q32" i="22"/>
  <c r="Q33" i="22"/>
  <c r="Q34" i="22"/>
  <c r="Q35" i="22"/>
  <c r="Q36" i="22"/>
  <c r="Q2" i="22"/>
  <c r="O3" i="22" l="1"/>
  <c r="O4" i="22"/>
  <c r="O5" i="22"/>
  <c r="O6" i="22"/>
  <c r="O7" i="22"/>
  <c r="O8" i="22"/>
  <c r="O9" i="22"/>
  <c r="O10" i="22"/>
  <c r="O11" i="22"/>
  <c r="O12" i="22"/>
  <c r="O13" i="22"/>
  <c r="O14" i="22"/>
  <c r="O15" i="22"/>
  <c r="O16" i="22"/>
  <c r="O17" i="22"/>
  <c r="O18" i="22"/>
  <c r="O19" i="22"/>
  <c r="O20" i="22"/>
  <c r="O21" i="22"/>
  <c r="O22" i="22"/>
  <c r="O23" i="22"/>
  <c r="O24" i="22"/>
  <c r="O25" i="22"/>
  <c r="O26" i="22"/>
  <c r="O27" i="22"/>
  <c r="O28" i="22"/>
  <c r="O29" i="22"/>
  <c r="O30" i="22"/>
  <c r="O31" i="22"/>
  <c r="O32" i="22"/>
  <c r="O33" i="22"/>
  <c r="O34" i="22"/>
  <c r="O35" i="22"/>
  <c r="O36" i="22"/>
  <c r="O2" i="22"/>
  <c r="N3" i="22" l="1"/>
  <c r="N4" i="22"/>
  <c r="N5" i="22"/>
  <c r="N6" i="22"/>
  <c r="N7" i="22"/>
  <c r="N8" i="22"/>
  <c r="N9" i="22"/>
  <c r="N10" i="22"/>
  <c r="N11" i="22"/>
  <c r="N12" i="22"/>
  <c r="N13" i="22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2" i="22"/>
  <c r="M3" i="22" l="1"/>
  <c r="M4" i="22"/>
  <c r="M5" i="22"/>
  <c r="M6" i="22"/>
  <c r="M7" i="22"/>
  <c r="M8" i="22"/>
  <c r="M9" i="22"/>
  <c r="M10" i="22"/>
  <c r="M11" i="22"/>
  <c r="M12" i="22"/>
  <c r="M13" i="22"/>
  <c r="M14" i="22"/>
  <c r="M15" i="22"/>
  <c r="M16" i="22"/>
  <c r="M17" i="22"/>
  <c r="M18" i="22"/>
  <c r="M19" i="22"/>
  <c r="M20" i="22"/>
  <c r="M21" i="22"/>
  <c r="M22" i="22"/>
  <c r="M23" i="22"/>
  <c r="M24" i="22"/>
  <c r="M25" i="22"/>
  <c r="M26" i="22"/>
  <c r="M27" i="22"/>
  <c r="M28" i="22"/>
  <c r="M29" i="22"/>
  <c r="M30" i="22"/>
  <c r="M31" i="22"/>
  <c r="M32" i="22"/>
  <c r="M33" i="22"/>
  <c r="M34" i="22"/>
  <c r="M35" i="22"/>
  <c r="M36" i="22"/>
  <c r="M2" i="22"/>
  <c r="L13" i="22" l="1"/>
  <c r="L24" i="22"/>
  <c r="L11" i="22"/>
  <c r="L5" i="22"/>
  <c r="L12" i="22"/>
  <c r="L22" i="22"/>
  <c r="L6" i="22"/>
  <c r="L2" i="22"/>
  <c r="L27" i="22"/>
  <c r="L9" i="22"/>
  <c r="L34" i="22"/>
  <c r="L14" i="22"/>
  <c r="L4" i="22"/>
  <c r="L17" i="22"/>
  <c r="L32" i="22"/>
  <c r="L7" i="22"/>
  <c r="L16" i="22"/>
  <c r="L33" i="22"/>
  <c r="L36" i="22"/>
  <c r="L35" i="22"/>
  <c r="L18" i="22"/>
  <c r="L23" i="22"/>
  <c r="L25" i="22"/>
  <c r="L26" i="22"/>
  <c r="L21" i="22"/>
  <c r="L19" i="22"/>
  <c r="L31" i="22"/>
  <c r="L30" i="22"/>
  <c r="L28" i="22"/>
  <c r="L20" i="22"/>
  <c r="L15" i="22"/>
  <c r="L10" i="22"/>
  <c r="L8" i="22"/>
  <c r="L29" i="22"/>
  <c r="L3" i="22"/>
  <c r="K13" i="22"/>
  <c r="K24" i="22"/>
  <c r="K11" i="22"/>
  <c r="K5" i="22"/>
  <c r="K12" i="22"/>
  <c r="K22" i="22"/>
  <c r="K6" i="22"/>
  <c r="K2" i="22"/>
  <c r="K27" i="22"/>
  <c r="K9" i="22"/>
  <c r="K34" i="22"/>
  <c r="K14" i="22"/>
  <c r="K4" i="22"/>
  <c r="K17" i="22"/>
  <c r="K32" i="22"/>
  <c r="K7" i="22"/>
  <c r="K16" i="22"/>
  <c r="K33" i="22"/>
  <c r="K36" i="22"/>
  <c r="K35" i="22"/>
  <c r="K18" i="22"/>
  <c r="K23" i="22"/>
  <c r="K25" i="22"/>
  <c r="K26" i="22"/>
  <c r="K21" i="22"/>
  <c r="K19" i="22"/>
  <c r="K31" i="22"/>
  <c r="K30" i="22"/>
  <c r="K28" i="22"/>
  <c r="K20" i="22"/>
  <c r="K15" i="22"/>
  <c r="K10" i="22"/>
  <c r="K8" i="22"/>
  <c r="K29" i="22"/>
  <c r="K3" i="22"/>
  <c r="E13" i="22"/>
  <c r="F13" i="22"/>
  <c r="G13" i="22"/>
  <c r="H13" i="22"/>
  <c r="I13" i="22"/>
  <c r="E24" i="22"/>
  <c r="F24" i="22"/>
  <c r="G24" i="22"/>
  <c r="H24" i="22"/>
  <c r="I24" i="22"/>
  <c r="E11" i="22"/>
  <c r="F11" i="22"/>
  <c r="G11" i="22"/>
  <c r="H11" i="22"/>
  <c r="I11" i="22"/>
  <c r="E5" i="22"/>
  <c r="F5" i="22"/>
  <c r="G5" i="22"/>
  <c r="H5" i="22"/>
  <c r="I5" i="22"/>
  <c r="E12" i="22"/>
  <c r="F12" i="22"/>
  <c r="G12" i="22"/>
  <c r="H12" i="22"/>
  <c r="I12" i="22"/>
  <c r="E22" i="22"/>
  <c r="F22" i="22"/>
  <c r="G22" i="22"/>
  <c r="H22" i="22"/>
  <c r="I22" i="22"/>
  <c r="E6" i="22"/>
  <c r="F6" i="22"/>
  <c r="G6" i="22"/>
  <c r="H6" i="22"/>
  <c r="I6" i="22"/>
  <c r="E2" i="22"/>
  <c r="F2" i="22"/>
  <c r="G2" i="22"/>
  <c r="H2" i="22"/>
  <c r="I2" i="22"/>
  <c r="E27" i="22"/>
  <c r="F27" i="22"/>
  <c r="G27" i="22"/>
  <c r="H27" i="22"/>
  <c r="I27" i="22"/>
  <c r="E9" i="22"/>
  <c r="F9" i="22"/>
  <c r="G9" i="22"/>
  <c r="H9" i="22"/>
  <c r="I9" i="22"/>
  <c r="E34" i="22"/>
  <c r="F34" i="22"/>
  <c r="G34" i="22"/>
  <c r="H34" i="22"/>
  <c r="I34" i="22"/>
  <c r="E14" i="22"/>
  <c r="F14" i="22"/>
  <c r="G14" i="22"/>
  <c r="H14" i="22"/>
  <c r="I14" i="22"/>
  <c r="E4" i="22"/>
  <c r="F4" i="22"/>
  <c r="G4" i="22"/>
  <c r="H4" i="22"/>
  <c r="I4" i="22"/>
  <c r="E17" i="22"/>
  <c r="F17" i="22"/>
  <c r="G17" i="22"/>
  <c r="H17" i="22"/>
  <c r="I17" i="22"/>
  <c r="E32" i="22"/>
  <c r="F32" i="22"/>
  <c r="G32" i="22"/>
  <c r="H32" i="22"/>
  <c r="I32" i="22"/>
  <c r="E7" i="22"/>
  <c r="F7" i="22"/>
  <c r="G7" i="22"/>
  <c r="H7" i="22"/>
  <c r="I7" i="22"/>
  <c r="E16" i="22"/>
  <c r="F16" i="22"/>
  <c r="G16" i="22"/>
  <c r="H16" i="22"/>
  <c r="I16" i="22"/>
  <c r="E33" i="22"/>
  <c r="F33" i="22"/>
  <c r="G33" i="22"/>
  <c r="H33" i="22"/>
  <c r="I33" i="22"/>
  <c r="E36" i="22"/>
  <c r="F36" i="22"/>
  <c r="G36" i="22"/>
  <c r="H36" i="22"/>
  <c r="I36" i="22"/>
  <c r="E35" i="22"/>
  <c r="F35" i="22"/>
  <c r="G35" i="22"/>
  <c r="H35" i="22"/>
  <c r="I35" i="22"/>
  <c r="E18" i="22"/>
  <c r="F18" i="22"/>
  <c r="G18" i="22"/>
  <c r="H18" i="22"/>
  <c r="I18" i="22"/>
  <c r="E23" i="22"/>
  <c r="F23" i="22"/>
  <c r="G23" i="22"/>
  <c r="H23" i="22"/>
  <c r="I23" i="22"/>
  <c r="E25" i="22"/>
  <c r="F25" i="22"/>
  <c r="G25" i="22"/>
  <c r="H25" i="22"/>
  <c r="I25" i="22"/>
  <c r="E26" i="22"/>
  <c r="F26" i="22"/>
  <c r="G26" i="22"/>
  <c r="H26" i="22"/>
  <c r="I26" i="22"/>
  <c r="E21" i="22"/>
  <c r="F21" i="22"/>
  <c r="G21" i="22"/>
  <c r="H21" i="22"/>
  <c r="I21" i="22"/>
  <c r="E19" i="22"/>
  <c r="F19" i="22"/>
  <c r="G19" i="22"/>
  <c r="H19" i="22"/>
  <c r="I19" i="22"/>
  <c r="E31" i="22"/>
  <c r="F31" i="22"/>
  <c r="G31" i="22"/>
  <c r="H31" i="22"/>
  <c r="I31" i="22"/>
  <c r="E30" i="22"/>
  <c r="F30" i="22"/>
  <c r="G30" i="22"/>
  <c r="H30" i="22"/>
  <c r="I30" i="22"/>
  <c r="E28" i="22"/>
  <c r="F28" i="22"/>
  <c r="G28" i="22"/>
  <c r="H28" i="22"/>
  <c r="I28" i="22"/>
  <c r="E20" i="22"/>
  <c r="F20" i="22"/>
  <c r="G20" i="22"/>
  <c r="H20" i="22"/>
  <c r="I20" i="22"/>
  <c r="E15" i="22"/>
  <c r="F15" i="22"/>
  <c r="G15" i="22"/>
  <c r="H15" i="22"/>
  <c r="I15" i="22"/>
  <c r="E10" i="22"/>
  <c r="F10" i="22"/>
  <c r="G10" i="22"/>
  <c r="H10" i="22"/>
  <c r="I10" i="22"/>
  <c r="E8" i="22"/>
  <c r="F8" i="22"/>
  <c r="G8" i="22"/>
  <c r="H8" i="22"/>
  <c r="I8" i="22"/>
  <c r="E29" i="22"/>
  <c r="F29" i="22"/>
  <c r="G29" i="22"/>
  <c r="H29" i="22"/>
  <c r="I29" i="22"/>
  <c r="F3" i="22"/>
  <c r="G3" i="22"/>
  <c r="H3" i="22"/>
  <c r="I3" i="22"/>
  <c r="E3" i="22"/>
  <c r="J13" i="22" l="1"/>
  <c r="J3" i="22"/>
  <c r="D24" i="23"/>
  <c r="D17" i="23"/>
  <c r="D4" i="23"/>
  <c r="D20" i="23"/>
  <c r="D13" i="23"/>
  <c r="D27" i="23"/>
  <c r="D8" i="23"/>
  <c r="D9" i="23"/>
  <c r="D25" i="23"/>
  <c r="D22" i="23"/>
  <c r="D3" i="23"/>
  <c r="D16" i="23"/>
  <c r="D19" i="23"/>
  <c r="D5" i="23"/>
  <c r="D23" i="23"/>
  <c r="D15" i="23"/>
  <c r="D7" i="23"/>
  <c r="D18" i="23"/>
  <c r="D14" i="23"/>
  <c r="D10" i="23"/>
  <c r="D11" i="23"/>
  <c r="D21" i="23"/>
  <c r="D2" i="23"/>
  <c r="D26" i="23"/>
  <c r="D12" i="23"/>
  <c r="D6" i="23"/>
  <c r="AI13" i="22"/>
  <c r="AI24" i="22"/>
  <c r="AI11" i="22"/>
  <c r="AI5" i="22"/>
  <c r="AI12" i="22"/>
  <c r="AI22" i="22"/>
  <c r="AI6" i="22"/>
  <c r="AI2" i="22"/>
  <c r="AI27" i="22"/>
  <c r="AI9" i="22"/>
  <c r="AI34" i="22"/>
  <c r="AI14" i="22"/>
  <c r="AI4" i="22"/>
  <c r="AI17" i="22"/>
  <c r="AI32" i="22"/>
  <c r="AI7" i="22"/>
  <c r="AI16" i="22"/>
  <c r="AI33" i="22"/>
  <c r="AI36" i="22"/>
  <c r="AI35" i="22"/>
  <c r="AI18" i="22"/>
  <c r="AI23" i="22"/>
  <c r="AI25" i="22"/>
  <c r="AI26" i="22"/>
  <c r="AI21" i="22"/>
  <c r="AI19" i="22"/>
  <c r="AI31" i="22"/>
  <c r="AI30" i="22"/>
  <c r="AI28" i="22"/>
  <c r="AI20" i="22"/>
  <c r="AI15" i="22"/>
  <c r="AI10" i="22"/>
  <c r="AI8" i="22"/>
  <c r="AI29" i="22"/>
  <c r="AI3" i="22"/>
  <c r="AC13" i="22"/>
  <c r="AC24" i="22"/>
  <c r="AC11" i="22"/>
  <c r="AC5" i="22"/>
  <c r="AC12" i="22"/>
  <c r="AC22" i="22"/>
  <c r="AC6" i="22"/>
  <c r="AC2" i="22"/>
  <c r="AC27" i="22"/>
  <c r="AC9" i="22"/>
  <c r="AC34" i="22"/>
  <c r="AC14" i="22"/>
  <c r="AC4" i="22"/>
  <c r="AC17" i="22"/>
  <c r="AC32" i="22"/>
  <c r="AC7" i="22"/>
  <c r="AC16" i="22"/>
  <c r="AC33" i="22"/>
  <c r="AC36" i="22"/>
  <c r="AC35" i="22"/>
  <c r="AC18" i="22"/>
  <c r="AC23" i="22"/>
  <c r="AC25" i="22"/>
  <c r="AC26" i="22"/>
  <c r="AC21" i="22"/>
  <c r="AC19" i="22"/>
  <c r="AC31" i="22"/>
  <c r="AC30" i="22"/>
  <c r="AC28" i="22"/>
  <c r="AC20" i="22"/>
  <c r="AC15" i="22"/>
  <c r="AC10" i="22"/>
  <c r="AC8" i="22"/>
  <c r="AC29" i="22"/>
  <c r="AC3" i="22"/>
  <c r="V13" i="22"/>
  <c r="V24" i="22"/>
  <c r="V11" i="22"/>
  <c r="V5" i="22"/>
  <c r="V12" i="22"/>
  <c r="V22" i="22"/>
  <c r="V6" i="22"/>
  <c r="V2" i="22"/>
  <c r="V27" i="22"/>
  <c r="V9" i="22"/>
  <c r="V34" i="22"/>
  <c r="V14" i="22"/>
  <c r="V4" i="22"/>
  <c r="V17" i="22"/>
  <c r="V32" i="22"/>
  <c r="V7" i="22"/>
  <c r="V16" i="22"/>
  <c r="V33" i="22"/>
  <c r="V36" i="22"/>
  <c r="V35" i="22"/>
  <c r="V18" i="22"/>
  <c r="V23" i="22"/>
  <c r="V25" i="22"/>
  <c r="V26" i="22"/>
  <c r="V21" i="22"/>
  <c r="V19" i="22"/>
  <c r="V31" i="22"/>
  <c r="V30" i="22"/>
  <c r="V28" i="22"/>
  <c r="V20" i="22"/>
  <c r="V15" i="22"/>
  <c r="V10" i="22"/>
  <c r="V8" i="22"/>
  <c r="V29" i="22"/>
  <c r="V3" i="22"/>
  <c r="P23" i="22"/>
  <c r="P3" i="22"/>
  <c r="P4" i="22"/>
  <c r="P5" i="22"/>
  <c r="P6" i="22"/>
  <c r="P7" i="22"/>
  <c r="P8" i="22"/>
  <c r="P9" i="22"/>
  <c r="P10" i="22"/>
  <c r="P11" i="22"/>
  <c r="P12" i="22"/>
  <c r="P13" i="22"/>
  <c r="P14" i="22"/>
  <c r="P15" i="22"/>
  <c r="P16" i="22"/>
  <c r="P17" i="22"/>
  <c r="P18" i="22"/>
  <c r="P19" i="22"/>
  <c r="P20" i="22"/>
  <c r="P21" i="22"/>
  <c r="P22" i="22"/>
  <c r="P24" i="22"/>
  <c r="P25" i="22"/>
  <c r="P26" i="22"/>
  <c r="P27" i="22"/>
  <c r="P28" i="22"/>
  <c r="P29" i="22"/>
  <c r="P30" i="22"/>
  <c r="P31" i="22"/>
  <c r="P32" i="22"/>
  <c r="P33" i="22"/>
  <c r="P34" i="22"/>
  <c r="P35" i="22"/>
  <c r="P36" i="22"/>
  <c r="P2" i="22"/>
  <c r="E26" i="23" l="1"/>
  <c r="E3" i="23"/>
  <c r="E9" i="23"/>
  <c r="E24" i="23"/>
  <c r="E18" i="23"/>
  <c r="E27" i="23"/>
  <c r="E16" i="23"/>
  <c r="E12" i="23"/>
  <c r="E8" i="23"/>
  <c r="E2" i="23"/>
  <c r="E4" i="23"/>
  <c r="E7" i="23"/>
  <c r="E10" i="23"/>
  <c r="E17" i="23"/>
  <c r="E5" i="23"/>
  <c r="E20" i="23"/>
  <c r="E23" i="23"/>
  <c r="E21" i="23"/>
  <c r="E25" i="23"/>
  <c r="E11" i="23"/>
  <c r="E13" i="23"/>
  <c r="E6" i="23"/>
  <c r="E22" i="23"/>
  <c r="E14" i="23"/>
  <c r="E15" i="23"/>
  <c r="E19" i="23"/>
  <c r="J28" i="22"/>
  <c r="J20" i="22"/>
  <c r="J12" i="22"/>
  <c r="J29" i="22"/>
  <c r="J9" i="22"/>
  <c r="J4" i="22"/>
  <c r="J21" i="22"/>
  <c r="J5" i="22"/>
  <c r="J34" i="22"/>
  <c r="J30" i="22"/>
  <c r="J26" i="22"/>
  <c r="J22" i="22"/>
  <c r="J18" i="22"/>
  <c r="J14" i="22"/>
  <c r="J10" i="22"/>
  <c r="J6" i="22"/>
  <c r="J36" i="22"/>
  <c r="J16" i="22"/>
  <c r="J17" i="22"/>
  <c r="J35" i="22"/>
  <c r="J31" i="22"/>
  <c r="J27" i="22"/>
  <c r="J23" i="22"/>
  <c r="J19" i="22"/>
  <c r="J15" i="22"/>
  <c r="J11" i="22"/>
  <c r="J32" i="22"/>
  <c r="J24" i="22"/>
  <c r="J8" i="22"/>
  <c r="J33" i="22"/>
  <c r="J25" i="22"/>
  <c r="J2" i="22"/>
  <c r="J7" i="22"/>
  <c r="F3" i="7" l="1"/>
  <c r="G3" i="7" s="1"/>
  <c r="H3" i="7" s="1"/>
  <c r="I3" i="7" s="1"/>
  <c r="J3" i="7" s="1"/>
  <c r="K3" i="7" s="1"/>
  <c r="L3" i="7" s="1"/>
  <c r="M3" i="7" s="1"/>
  <c r="N3" i="7" s="1"/>
  <c r="O3" i="7" s="1"/>
  <c r="P3" i="7" s="1"/>
  <c r="Q3" i="7" s="1"/>
  <c r="R3" i="7" s="1"/>
  <c r="S3" i="7" s="1"/>
  <c r="T3" i="7" s="1"/>
  <c r="U3" i="7" s="1"/>
  <c r="V3" i="7" s="1"/>
  <c r="F4" i="7"/>
  <c r="G4" i="7" s="1"/>
  <c r="H4" i="7" s="1"/>
  <c r="I4" i="7" s="1"/>
  <c r="J4" i="7" s="1"/>
  <c r="K4" i="7" s="1"/>
  <c r="L4" i="7" s="1"/>
  <c r="M4" i="7" s="1"/>
  <c r="N4" i="7" s="1"/>
  <c r="O4" i="7" s="1"/>
  <c r="P4" i="7" s="1"/>
  <c r="Q4" i="7" s="1"/>
  <c r="R4" i="7" s="1"/>
  <c r="S4" i="7" s="1"/>
  <c r="T4" i="7" s="1"/>
  <c r="U4" i="7" s="1"/>
  <c r="V4" i="7" s="1"/>
  <c r="F5" i="7"/>
  <c r="G5" i="7" s="1"/>
  <c r="H5" i="7" s="1"/>
  <c r="I5" i="7" s="1"/>
  <c r="J5" i="7" s="1"/>
  <c r="K5" i="7" s="1"/>
  <c r="L5" i="7" s="1"/>
  <c r="M5" i="7" s="1"/>
  <c r="N5" i="7" s="1"/>
  <c r="O5" i="7" s="1"/>
  <c r="P5" i="7" s="1"/>
  <c r="Q5" i="7" s="1"/>
  <c r="R5" i="7" s="1"/>
  <c r="S5" i="7" s="1"/>
  <c r="T5" i="7" s="1"/>
  <c r="U5" i="7" s="1"/>
  <c r="V5" i="7" s="1"/>
  <c r="F6" i="7"/>
  <c r="G6" i="7" s="1"/>
  <c r="H6" i="7" s="1"/>
  <c r="I6" i="7" s="1"/>
  <c r="J6" i="7" s="1"/>
  <c r="K6" i="7" s="1"/>
  <c r="L6" i="7" s="1"/>
  <c r="M6" i="7" s="1"/>
  <c r="N6" i="7" s="1"/>
  <c r="O6" i="7" s="1"/>
  <c r="P6" i="7" s="1"/>
  <c r="Q6" i="7" s="1"/>
  <c r="R6" i="7" s="1"/>
  <c r="S6" i="7" s="1"/>
  <c r="T6" i="7" s="1"/>
  <c r="U6" i="7" s="1"/>
  <c r="V6" i="7" s="1"/>
  <c r="F7" i="7"/>
  <c r="G7" i="7" s="1"/>
  <c r="H7" i="7" s="1"/>
  <c r="I7" i="7" s="1"/>
  <c r="J7" i="7" s="1"/>
  <c r="K7" i="7" s="1"/>
  <c r="L7" i="7" s="1"/>
  <c r="M7" i="7" s="1"/>
  <c r="N7" i="7" s="1"/>
  <c r="O7" i="7" s="1"/>
  <c r="P7" i="7" s="1"/>
  <c r="Q7" i="7" s="1"/>
  <c r="R7" i="7" s="1"/>
  <c r="S7" i="7" s="1"/>
  <c r="T7" i="7" s="1"/>
  <c r="U7" i="7" s="1"/>
  <c r="V7" i="7" s="1"/>
  <c r="F8" i="7"/>
  <c r="G8" i="7" s="1"/>
  <c r="H8" i="7" s="1"/>
  <c r="I8" i="7" s="1"/>
  <c r="J8" i="7" s="1"/>
  <c r="K8" i="7" s="1"/>
  <c r="L8" i="7" s="1"/>
  <c r="M8" i="7" s="1"/>
  <c r="N8" i="7" s="1"/>
  <c r="O8" i="7" s="1"/>
  <c r="P8" i="7" s="1"/>
  <c r="Q8" i="7" s="1"/>
  <c r="R8" i="7" s="1"/>
  <c r="S8" i="7" s="1"/>
  <c r="T8" i="7" s="1"/>
  <c r="U8" i="7" s="1"/>
  <c r="V8" i="7" s="1"/>
  <c r="F9" i="7"/>
  <c r="G9" i="7" s="1"/>
  <c r="H9" i="7" s="1"/>
  <c r="I9" i="7" s="1"/>
  <c r="J9" i="7" s="1"/>
  <c r="K9" i="7" s="1"/>
  <c r="L9" i="7" s="1"/>
  <c r="M9" i="7" s="1"/>
  <c r="N9" i="7" s="1"/>
  <c r="O9" i="7" s="1"/>
  <c r="P9" i="7" s="1"/>
  <c r="Q9" i="7" s="1"/>
  <c r="R9" i="7" s="1"/>
  <c r="S9" i="7" s="1"/>
  <c r="T9" i="7" s="1"/>
  <c r="U9" i="7" s="1"/>
  <c r="V9" i="7" s="1"/>
  <c r="F10" i="7"/>
  <c r="G10" i="7" s="1"/>
  <c r="H10" i="7" s="1"/>
  <c r="I10" i="7" s="1"/>
  <c r="J10" i="7" s="1"/>
  <c r="K10" i="7" s="1"/>
  <c r="L10" i="7" s="1"/>
  <c r="M10" i="7" s="1"/>
  <c r="N10" i="7" s="1"/>
  <c r="O10" i="7" s="1"/>
  <c r="P10" i="7" s="1"/>
  <c r="Q10" i="7" s="1"/>
  <c r="R10" i="7" s="1"/>
  <c r="S10" i="7" s="1"/>
  <c r="T10" i="7" s="1"/>
  <c r="U10" i="7" s="1"/>
  <c r="V10" i="7" s="1"/>
  <c r="F11" i="7"/>
  <c r="G11" i="7" s="1"/>
  <c r="H11" i="7" s="1"/>
  <c r="I11" i="7" s="1"/>
  <c r="J11" i="7" s="1"/>
  <c r="K11" i="7" s="1"/>
  <c r="L11" i="7" s="1"/>
  <c r="M11" i="7" s="1"/>
  <c r="N11" i="7" s="1"/>
  <c r="O11" i="7" s="1"/>
  <c r="P11" i="7" s="1"/>
  <c r="Q11" i="7" s="1"/>
  <c r="R11" i="7" s="1"/>
  <c r="S11" i="7" s="1"/>
  <c r="T11" i="7" s="1"/>
  <c r="U11" i="7" s="1"/>
  <c r="V11" i="7" s="1"/>
  <c r="F12" i="7"/>
  <c r="G12" i="7" s="1"/>
  <c r="H12" i="7" s="1"/>
  <c r="I12" i="7" s="1"/>
  <c r="J12" i="7" s="1"/>
  <c r="K12" i="7" s="1"/>
  <c r="L12" i="7" s="1"/>
  <c r="M12" i="7" s="1"/>
  <c r="N12" i="7" s="1"/>
  <c r="O12" i="7" s="1"/>
  <c r="P12" i="7" s="1"/>
  <c r="Q12" i="7" s="1"/>
  <c r="R12" i="7" s="1"/>
  <c r="S12" i="7" s="1"/>
  <c r="T12" i="7" s="1"/>
  <c r="U12" i="7" s="1"/>
  <c r="V12" i="7" s="1"/>
  <c r="F13" i="7"/>
  <c r="G13" i="7" s="1"/>
  <c r="H13" i="7" s="1"/>
  <c r="I13" i="7" s="1"/>
  <c r="J13" i="7" s="1"/>
  <c r="K13" i="7" s="1"/>
  <c r="L13" i="7" s="1"/>
  <c r="M13" i="7" s="1"/>
  <c r="N13" i="7" s="1"/>
  <c r="O13" i="7" s="1"/>
  <c r="P13" i="7" s="1"/>
  <c r="Q13" i="7" s="1"/>
  <c r="R13" i="7" s="1"/>
  <c r="S13" i="7" s="1"/>
  <c r="T13" i="7" s="1"/>
  <c r="U13" i="7" s="1"/>
  <c r="V13" i="7" s="1"/>
  <c r="F14" i="7"/>
  <c r="G14" i="7" s="1"/>
  <c r="H14" i="7" s="1"/>
  <c r="I14" i="7" s="1"/>
  <c r="J14" i="7" s="1"/>
  <c r="K14" i="7" s="1"/>
  <c r="L14" i="7" s="1"/>
  <c r="M14" i="7" s="1"/>
  <c r="N14" i="7" s="1"/>
  <c r="O14" i="7" s="1"/>
  <c r="P14" i="7" s="1"/>
  <c r="Q14" i="7" s="1"/>
  <c r="R14" i="7" s="1"/>
  <c r="S14" i="7" s="1"/>
  <c r="T14" i="7" s="1"/>
  <c r="U14" i="7" s="1"/>
  <c r="V14" i="7" s="1"/>
  <c r="F15" i="7"/>
  <c r="G15" i="7" s="1"/>
  <c r="H15" i="7" s="1"/>
  <c r="I15" i="7" s="1"/>
  <c r="J15" i="7" s="1"/>
  <c r="K15" i="7" s="1"/>
  <c r="L15" i="7" s="1"/>
  <c r="M15" i="7" s="1"/>
  <c r="N15" i="7" s="1"/>
  <c r="O15" i="7" s="1"/>
  <c r="P15" i="7" s="1"/>
  <c r="Q15" i="7" s="1"/>
  <c r="R15" i="7" s="1"/>
  <c r="S15" i="7" s="1"/>
  <c r="T15" i="7" s="1"/>
  <c r="U15" i="7" s="1"/>
  <c r="V15" i="7" s="1"/>
  <c r="F16" i="7"/>
  <c r="G16" i="7" s="1"/>
  <c r="H16" i="7" s="1"/>
  <c r="I16" i="7" s="1"/>
  <c r="J16" i="7" s="1"/>
  <c r="K16" i="7" s="1"/>
  <c r="L16" i="7" s="1"/>
  <c r="M16" i="7" s="1"/>
  <c r="N16" i="7" s="1"/>
  <c r="O16" i="7" s="1"/>
  <c r="P16" i="7" s="1"/>
  <c r="Q16" i="7" s="1"/>
  <c r="R16" i="7" s="1"/>
  <c r="S16" i="7" s="1"/>
  <c r="T16" i="7" s="1"/>
  <c r="U16" i="7" s="1"/>
  <c r="V16" i="7" s="1"/>
  <c r="F17" i="7"/>
  <c r="G17" i="7" s="1"/>
  <c r="H17" i="7" s="1"/>
  <c r="I17" i="7" s="1"/>
  <c r="J17" i="7" s="1"/>
  <c r="K17" i="7" s="1"/>
  <c r="L17" i="7" s="1"/>
  <c r="M17" i="7" s="1"/>
  <c r="N17" i="7" s="1"/>
  <c r="O17" i="7" s="1"/>
  <c r="P17" i="7" s="1"/>
  <c r="Q17" i="7" s="1"/>
  <c r="R17" i="7" s="1"/>
  <c r="S17" i="7" s="1"/>
  <c r="T17" i="7" s="1"/>
  <c r="U17" i="7" s="1"/>
  <c r="V17" i="7" s="1"/>
  <c r="F18" i="7"/>
  <c r="G18" i="7" s="1"/>
  <c r="H18" i="7" s="1"/>
  <c r="I18" i="7" s="1"/>
  <c r="J18" i="7" s="1"/>
  <c r="K18" i="7" s="1"/>
  <c r="L18" i="7" s="1"/>
  <c r="M18" i="7" s="1"/>
  <c r="N18" i="7" s="1"/>
  <c r="O18" i="7" s="1"/>
  <c r="P18" i="7" s="1"/>
  <c r="Q18" i="7" s="1"/>
  <c r="R18" i="7" s="1"/>
  <c r="S18" i="7" s="1"/>
  <c r="T18" i="7" s="1"/>
  <c r="U18" i="7" s="1"/>
  <c r="V18" i="7" s="1"/>
  <c r="F19" i="7"/>
  <c r="G19" i="7" s="1"/>
  <c r="H19" i="7" s="1"/>
  <c r="I19" i="7" s="1"/>
  <c r="J19" i="7" s="1"/>
  <c r="K19" i="7" s="1"/>
  <c r="L19" i="7" s="1"/>
  <c r="M19" i="7" s="1"/>
  <c r="N19" i="7" s="1"/>
  <c r="O19" i="7" s="1"/>
  <c r="P19" i="7" s="1"/>
  <c r="Q19" i="7" s="1"/>
  <c r="R19" i="7" s="1"/>
  <c r="S19" i="7" s="1"/>
  <c r="T19" i="7" s="1"/>
  <c r="U19" i="7" s="1"/>
  <c r="V19" i="7" s="1"/>
  <c r="F20" i="7"/>
  <c r="G20" i="7" s="1"/>
  <c r="H20" i="7" s="1"/>
  <c r="I20" i="7" s="1"/>
  <c r="J20" i="7" s="1"/>
  <c r="K20" i="7" s="1"/>
  <c r="L20" i="7" s="1"/>
  <c r="M20" i="7" s="1"/>
  <c r="N20" i="7" s="1"/>
  <c r="O20" i="7" s="1"/>
  <c r="P20" i="7" s="1"/>
  <c r="Q20" i="7" s="1"/>
  <c r="R20" i="7" s="1"/>
  <c r="S20" i="7" s="1"/>
  <c r="T20" i="7" s="1"/>
  <c r="U20" i="7" s="1"/>
  <c r="V20" i="7" s="1"/>
  <c r="F21" i="7"/>
  <c r="G21" i="7" s="1"/>
  <c r="H21" i="7" s="1"/>
  <c r="I21" i="7" s="1"/>
  <c r="J21" i="7" s="1"/>
  <c r="K21" i="7" s="1"/>
  <c r="L21" i="7" s="1"/>
  <c r="M21" i="7" s="1"/>
  <c r="N21" i="7" s="1"/>
  <c r="O21" i="7" s="1"/>
  <c r="P21" i="7" s="1"/>
  <c r="Q21" i="7" s="1"/>
  <c r="R21" i="7" s="1"/>
  <c r="S21" i="7" s="1"/>
  <c r="T21" i="7" s="1"/>
  <c r="U21" i="7" s="1"/>
  <c r="V21" i="7" s="1"/>
  <c r="F22" i="7"/>
  <c r="G22" i="7" s="1"/>
  <c r="H22" i="7" s="1"/>
  <c r="I22" i="7" s="1"/>
  <c r="J22" i="7" s="1"/>
  <c r="K22" i="7" s="1"/>
  <c r="L22" i="7" s="1"/>
  <c r="M22" i="7" s="1"/>
  <c r="N22" i="7" s="1"/>
  <c r="O22" i="7" s="1"/>
  <c r="P22" i="7" s="1"/>
  <c r="Q22" i="7" s="1"/>
  <c r="R22" i="7" s="1"/>
  <c r="S22" i="7" s="1"/>
  <c r="T22" i="7" s="1"/>
  <c r="U22" i="7" s="1"/>
  <c r="V22" i="7" s="1"/>
  <c r="F23" i="7"/>
  <c r="G23" i="7" s="1"/>
  <c r="H23" i="7" s="1"/>
  <c r="I23" i="7" s="1"/>
  <c r="J23" i="7" s="1"/>
  <c r="K23" i="7" s="1"/>
  <c r="L23" i="7" s="1"/>
  <c r="M23" i="7" s="1"/>
  <c r="N23" i="7" s="1"/>
  <c r="O23" i="7" s="1"/>
  <c r="P23" i="7" s="1"/>
  <c r="Q23" i="7" s="1"/>
  <c r="R23" i="7" s="1"/>
  <c r="S23" i="7" s="1"/>
  <c r="T23" i="7" s="1"/>
  <c r="U23" i="7" s="1"/>
  <c r="V23" i="7" s="1"/>
  <c r="F24" i="7"/>
  <c r="G24" i="7" s="1"/>
  <c r="H24" i="7" s="1"/>
  <c r="I24" i="7" s="1"/>
  <c r="J24" i="7" s="1"/>
  <c r="K24" i="7" s="1"/>
  <c r="L24" i="7" s="1"/>
  <c r="M24" i="7" s="1"/>
  <c r="N24" i="7" s="1"/>
  <c r="O24" i="7" s="1"/>
  <c r="P24" i="7" s="1"/>
  <c r="Q24" i="7" s="1"/>
  <c r="R24" i="7" s="1"/>
  <c r="S24" i="7" s="1"/>
  <c r="T24" i="7" s="1"/>
  <c r="U24" i="7" s="1"/>
  <c r="V24" i="7" s="1"/>
  <c r="F25" i="7"/>
  <c r="G25" i="7" s="1"/>
  <c r="H25" i="7" s="1"/>
  <c r="I25" i="7" s="1"/>
  <c r="J25" i="7" s="1"/>
  <c r="K25" i="7" s="1"/>
  <c r="L25" i="7" s="1"/>
  <c r="M25" i="7" s="1"/>
  <c r="N25" i="7" s="1"/>
  <c r="O25" i="7" s="1"/>
  <c r="P25" i="7" s="1"/>
  <c r="Q25" i="7" s="1"/>
  <c r="R25" i="7" s="1"/>
  <c r="S25" i="7" s="1"/>
  <c r="T25" i="7" s="1"/>
  <c r="U25" i="7" s="1"/>
  <c r="V25" i="7" s="1"/>
  <c r="F26" i="7"/>
  <c r="G26" i="7" s="1"/>
  <c r="H26" i="7" s="1"/>
  <c r="I26" i="7" s="1"/>
  <c r="J26" i="7" s="1"/>
  <c r="K26" i="7" s="1"/>
  <c r="L26" i="7" s="1"/>
  <c r="M26" i="7" s="1"/>
  <c r="N26" i="7" s="1"/>
  <c r="O26" i="7" s="1"/>
  <c r="P26" i="7" s="1"/>
  <c r="Q26" i="7" s="1"/>
  <c r="R26" i="7" s="1"/>
  <c r="S26" i="7" s="1"/>
  <c r="T26" i="7" s="1"/>
  <c r="U26" i="7" s="1"/>
  <c r="V26" i="7" s="1"/>
  <c r="F27" i="7"/>
  <c r="G27" i="7" s="1"/>
  <c r="H27" i="7" s="1"/>
  <c r="I27" i="7" s="1"/>
  <c r="J27" i="7" s="1"/>
  <c r="K27" i="7" s="1"/>
  <c r="L27" i="7" s="1"/>
  <c r="M27" i="7" s="1"/>
  <c r="N27" i="7" s="1"/>
  <c r="O27" i="7" s="1"/>
  <c r="P27" i="7" s="1"/>
  <c r="Q27" i="7" s="1"/>
  <c r="R27" i="7" s="1"/>
  <c r="S27" i="7" s="1"/>
  <c r="T27" i="7" s="1"/>
  <c r="U27" i="7" s="1"/>
  <c r="V27" i="7" s="1"/>
  <c r="F28" i="7"/>
  <c r="G28" i="7" s="1"/>
  <c r="H28" i="7" s="1"/>
  <c r="I28" i="7" s="1"/>
  <c r="J28" i="7" s="1"/>
  <c r="K28" i="7" s="1"/>
  <c r="L28" i="7" s="1"/>
  <c r="M28" i="7" s="1"/>
  <c r="N28" i="7" s="1"/>
  <c r="O28" i="7" s="1"/>
  <c r="P28" i="7" s="1"/>
  <c r="Q28" i="7" s="1"/>
  <c r="R28" i="7" s="1"/>
  <c r="S28" i="7" s="1"/>
  <c r="T28" i="7" s="1"/>
  <c r="U28" i="7" s="1"/>
  <c r="V28" i="7" s="1"/>
  <c r="F29" i="7"/>
  <c r="G29" i="7" s="1"/>
  <c r="H29" i="7" s="1"/>
  <c r="I29" i="7" s="1"/>
  <c r="J29" i="7" s="1"/>
  <c r="K29" i="7" s="1"/>
  <c r="L29" i="7" s="1"/>
  <c r="M29" i="7" s="1"/>
  <c r="N29" i="7" s="1"/>
  <c r="O29" i="7" s="1"/>
  <c r="P29" i="7" s="1"/>
  <c r="Q29" i="7" s="1"/>
  <c r="R29" i="7" s="1"/>
  <c r="S29" i="7" s="1"/>
  <c r="T29" i="7" s="1"/>
  <c r="U29" i="7" s="1"/>
  <c r="V29" i="7" s="1"/>
  <c r="F30" i="7"/>
  <c r="G30" i="7" s="1"/>
  <c r="H30" i="7" s="1"/>
  <c r="I30" i="7" s="1"/>
  <c r="J30" i="7" s="1"/>
  <c r="K30" i="7" s="1"/>
  <c r="L30" i="7" s="1"/>
  <c r="M30" i="7" s="1"/>
  <c r="N30" i="7" s="1"/>
  <c r="O30" i="7" s="1"/>
  <c r="P30" i="7" s="1"/>
  <c r="Q30" i="7" s="1"/>
  <c r="R30" i="7" s="1"/>
  <c r="S30" i="7" s="1"/>
  <c r="T30" i="7" s="1"/>
  <c r="U30" i="7" s="1"/>
  <c r="V30" i="7" s="1"/>
  <c r="F31" i="7"/>
  <c r="G31" i="7" s="1"/>
  <c r="H31" i="7" s="1"/>
  <c r="I31" i="7" s="1"/>
  <c r="J31" i="7" s="1"/>
  <c r="K31" i="7" s="1"/>
  <c r="L31" i="7" s="1"/>
  <c r="M31" i="7" s="1"/>
  <c r="N31" i="7" s="1"/>
  <c r="O31" i="7" s="1"/>
  <c r="P31" i="7" s="1"/>
  <c r="Q31" i="7" s="1"/>
  <c r="R31" i="7" s="1"/>
  <c r="S31" i="7" s="1"/>
  <c r="T31" i="7" s="1"/>
  <c r="U31" i="7" s="1"/>
  <c r="V31" i="7" s="1"/>
  <c r="F32" i="7"/>
  <c r="G32" i="7" s="1"/>
  <c r="H32" i="7" s="1"/>
  <c r="I32" i="7" s="1"/>
  <c r="J32" i="7" s="1"/>
  <c r="K32" i="7" s="1"/>
  <c r="L32" i="7" s="1"/>
  <c r="M32" i="7" s="1"/>
  <c r="N32" i="7" s="1"/>
  <c r="O32" i="7" s="1"/>
  <c r="P32" i="7" s="1"/>
  <c r="Q32" i="7" s="1"/>
  <c r="R32" i="7" s="1"/>
  <c r="S32" i="7" s="1"/>
  <c r="T32" i="7" s="1"/>
  <c r="U32" i="7" s="1"/>
  <c r="V32" i="7" s="1"/>
  <c r="F33" i="7"/>
  <c r="G33" i="7" s="1"/>
  <c r="H33" i="7" s="1"/>
  <c r="I33" i="7" s="1"/>
  <c r="J33" i="7" s="1"/>
  <c r="K33" i="7" s="1"/>
  <c r="L33" i="7" s="1"/>
  <c r="M33" i="7" s="1"/>
  <c r="N33" i="7" s="1"/>
  <c r="O33" i="7" s="1"/>
  <c r="P33" i="7" s="1"/>
  <c r="Q33" i="7" s="1"/>
  <c r="R33" i="7" s="1"/>
  <c r="S33" i="7" s="1"/>
  <c r="T33" i="7" s="1"/>
  <c r="U33" i="7" s="1"/>
  <c r="V33" i="7" s="1"/>
  <c r="F34" i="7"/>
  <c r="G34" i="7" s="1"/>
  <c r="H34" i="7" s="1"/>
  <c r="I34" i="7" s="1"/>
  <c r="J34" i="7" s="1"/>
  <c r="K34" i="7" s="1"/>
  <c r="L34" i="7" s="1"/>
  <c r="M34" i="7" s="1"/>
  <c r="N34" i="7" s="1"/>
  <c r="O34" i="7" s="1"/>
  <c r="P34" i="7" s="1"/>
  <c r="Q34" i="7" s="1"/>
  <c r="R34" i="7" s="1"/>
  <c r="S34" i="7" s="1"/>
  <c r="T34" i="7" s="1"/>
  <c r="U34" i="7" s="1"/>
  <c r="V34" i="7" s="1"/>
  <c r="F35" i="7"/>
  <c r="G35" i="7" s="1"/>
  <c r="H35" i="7" s="1"/>
  <c r="I35" i="7" s="1"/>
  <c r="J35" i="7" s="1"/>
  <c r="K35" i="7" s="1"/>
  <c r="L35" i="7" s="1"/>
  <c r="M35" i="7" s="1"/>
  <c r="N35" i="7" s="1"/>
  <c r="O35" i="7" s="1"/>
  <c r="P35" i="7" s="1"/>
  <c r="Q35" i="7" s="1"/>
  <c r="R35" i="7" s="1"/>
  <c r="S35" i="7" s="1"/>
  <c r="T35" i="7" s="1"/>
  <c r="U35" i="7" s="1"/>
  <c r="V35" i="7" s="1"/>
  <c r="F36" i="7"/>
  <c r="G36" i="7" s="1"/>
  <c r="H36" i="7" s="1"/>
  <c r="I36" i="7" s="1"/>
  <c r="J36" i="7" s="1"/>
  <c r="K36" i="7" s="1"/>
  <c r="L36" i="7" s="1"/>
  <c r="M36" i="7" s="1"/>
  <c r="N36" i="7" s="1"/>
  <c r="O36" i="7" s="1"/>
  <c r="P36" i="7" s="1"/>
  <c r="Q36" i="7" s="1"/>
  <c r="R36" i="7" s="1"/>
  <c r="S36" i="7" s="1"/>
  <c r="T36" i="7" s="1"/>
  <c r="U36" i="7" s="1"/>
  <c r="V36" i="7" s="1"/>
  <c r="F2" i="7"/>
  <c r="G2" i="7" s="1"/>
  <c r="H2" i="7" s="1"/>
  <c r="I2" i="7" s="1"/>
  <c r="J2" i="7" s="1"/>
  <c r="K2" i="7" s="1"/>
  <c r="L2" i="7" s="1"/>
  <c r="M2" i="7" s="1"/>
  <c r="N2" i="7" s="1"/>
  <c r="O2" i="7" s="1"/>
  <c r="P2" i="7" s="1"/>
  <c r="Q2" i="7" s="1"/>
  <c r="R2" i="7" s="1"/>
  <c r="S2" i="7" s="1"/>
  <c r="T2" i="7" s="1"/>
  <c r="U2" i="7" s="1"/>
  <c r="V2" i="7" s="1"/>
  <c r="V6" i="10" l="1"/>
  <c r="V14" i="10"/>
  <c r="V22" i="10"/>
  <c r="V30" i="10"/>
  <c r="V3" i="11"/>
  <c r="V11" i="11"/>
  <c r="V19" i="11"/>
  <c r="V27" i="11"/>
  <c r="V35" i="11"/>
  <c r="V8" i="9"/>
  <c r="V16" i="9"/>
  <c r="V24" i="9"/>
  <c r="V32" i="9"/>
  <c r="V15" i="10"/>
  <c r="V23" i="10"/>
  <c r="V4" i="11"/>
  <c r="V20" i="11"/>
  <c r="V28" i="11"/>
  <c r="V9" i="9"/>
  <c r="V25" i="9"/>
  <c r="V33" i="9"/>
  <c r="V13" i="11"/>
  <c r="V2" i="11"/>
  <c r="V26" i="9"/>
  <c r="V9" i="10"/>
  <c r="V17" i="10"/>
  <c r="V33" i="10"/>
  <c r="V14" i="11"/>
  <c r="V3" i="9"/>
  <c r="V27" i="9"/>
  <c r="V35" i="9"/>
  <c r="V26" i="10"/>
  <c r="V7" i="11"/>
  <c r="V31" i="11"/>
  <c r="V20" i="9"/>
  <c r="V29" i="10"/>
  <c r="V26" i="11"/>
  <c r="V23" i="9"/>
  <c r="V7" i="10"/>
  <c r="V31" i="10"/>
  <c r="V12" i="11"/>
  <c r="V36" i="11"/>
  <c r="V17" i="9"/>
  <c r="V8" i="10"/>
  <c r="V24" i="10"/>
  <c r="V32" i="10"/>
  <c r="V5" i="11"/>
  <c r="V29" i="11"/>
  <c r="V10" i="9"/>
  <c r="V34" i="9"/>
  <c r="V25" i="10"/>
  <c r="V22" i="11"/>
  <c r="V11" i="9"/>
  <c r="V18" i="10"/>
  <c r="V15" i="11"/>
  <c r="V4" i="9"/>
  <c r="V28" i="9"/>
  <c r="V2" i="10"/>
  <c r="V34" i="11"/>
  <c r="V31" i="9"/>
  <c r="V16" i="10"/>
  <c r="V21" i="11"/>
  <c r="V18" i="9"/>
  <c r="V6" i="11"/>
  <c r="V30" i="11"/>
  <c r="V19" i="9"/>
  <c r="V10" i="10"/>
  <c r="V34" i="10"/>
  <c r="V23" i="11"/>
  <c r="V12" i="9"/>
  <c r="V36" i="9"/>
  <c r="V18" i="11"/>
  <c r="V15" i="9"/>
  <c r="V3" i="10"/>
  <c r="V11" i="10"/>
  <c r="V19" i="10"/>
  <c r="V27" i="10"/>
  <c r="V35" i="10"/>
  <c r="V8" i="11"/>
  <c r="V16" i="11"/>
  <c r="V24" i="11"/>
  <c r="V32" i="11"/>
  <c r="V5" i="9"/>
  <c r="V13" i="9"/>
  <c r="V21" i="9"/>
  <c r="V29" i="9"/>
  <c r="V2" i="9"/>
  <c r="V4" i="10"/>
  <c r="V12" i="10"/>
  <c r="V20" i="10"/>
  <c r="V28" i="10"/>
  <c r="V36" i="10"/>
  <c r="V9" i="11"/>
  <c r="V17" i="11"/>
  <c r="V25" i="11"/>
  <c r="V33" i="11"/>
  <c r="V6" i="9"/>
  <c r="V14" i="9"/>
  <c r="V22" i="9"/>
  <c r="V30" i="9"/>
  <c r="V5" i="10"/>
  <c r="V13" i="10"/>
  <c r="V21" i="10"/>
  <c r="V10" i="11"/>
  <c r="V7" i="9"/>
  <c r="U8" i="10"/>
  <c r="U16" i="10"/>
  <c r="U24" i="10"/>
  <c r="U32" i="10"/>
  <c r="U5" i="11"/>
  <c r="U13" i="11"/>
  <c r="U21" i="11"/>
  <c r="U29" i="11"/>
  <c r="U2" i="11"/>
  <c r="U10" i="9"/>
  <c r="U9" i="10"/>
  <c r="U17" i="10"/>
  <c r="U25" i="10"/>
  <c r="U33" i="10"/>
  <c r="U6" i="11"/>
  <c r="U14" i="11"/>
  <c r="U22" i="11"/>
  <c r="U30" i="11"/>
  <c r="U3" i="9"/>
  <c r="U36" i="9"/>
  <c r="U21" i="9"/>
  <c r="U31" i="9"/>
  <c r="U32" i="9"/>
  <c r="U10" i="10"/>
  <c r="U18" i="10"/>
  <c r="U26" i="10"/>
  <c r="U34" i="10"/>
  <c r="U7" i="11"/>
  <c r="U15" i="11"/>
  <c r="U23" i="11"/>
  <c r="U31" i="11"/>
  <c r="U4" i="9"/>
  <c r="U30" i="9"/>
  <c r="U23" i="9"/>
  <c r="U3" i="10"/>
  <c r="U11" i="10"/>
  <c r="U19" i="10"/>
  <c r="U27" i="10"/>
  <c r="U35" i="10"/>
  <c r="U8" i="11"/>
  <c r="U16" i="11"/>
  <c r="U24" i="11"/>
  <c r="U32" i="11"/>
  <c r="U5" i="9"/>
  <c r="U13" i="9"/>
  <c r="U4" i="10"/>
  <c r="U12" i="10"/>
  <c r="U20" i="10"/>
  <c r="U28" i="10"/>
  <c r="U36" i="10"/>
  <c r="U9" i="11"/>
  <c r="U17" i="11"/>
  <c r="U25" i="11"/>
  <c r="U33" i="11"/>
  <c r="U6" i="9"/>
  <c r="U14" i="9"/>
  <c r="U5" i="10"/>
  <c r="U13" i="10"/>
  <c r="U21" i="10"/>
  <c r="U29" i="10"/>
  <c r="U2" i="10"/>
  <c r="U10" i="11"/>
  <c r="U18" i="11"/>
  <c r="U26" i="11"/>
  <c r="U34" i="11"/>
  <c r="U7" i="9"/>
  <c r="U15" i="9"/>
  <c r="U6" i="10"/>
  <c r="U14" i="10"/>
  <c r="U22" i="10"/>
  <c r="U30" i="10"/>
  <c r="U3" i="11"/>
  <c r="U11" i="11"/>
  <c r="U19" i="11"/>
  <c r="U27" i="11"/>
  <c r="U35" i="11"/>
  <c r="U8" i="9"/>
  <c r="U16" i="9"/>
  <c r="U7" i="10"/>
  <c r="U15" i="10"/>
  <c r="U23" i="10"/>
  <c r="U31" i="10"/>
  <c r="U4" i="11"/>
  <c r="U12" i="11"/>
  <c r="U20" i="11"/>
  <c r="U28" i="11"/>
  <c r="U36" i="11"/>
  <c r="U9" i="9"/>
  <c r="U17" i="9"/>
  <c r="U25" i="9"/>
  <c r="U33" i="9"/>
  <c r="U18" i="9"/>
  <c r="U26" i="9"/>
  <c r="U34" i="9"/>
  <c r="U11" i="9"/>
  <c r="U19" i="9"/>
  <c r="U27" i="9"/>
  <c r="U35" i="9"/>
  <c r="U12" i="9"/>
  <c r="U20" i="9"/>
  <c r="U28" i="9"/>
  <c r="U29" i="9"/>
  <c r="U2" i="9"/>
  <c r="U22" i="9"/>
  <c r="U24" i="9"/>
  <c r="T8" i="10"/>
  <c r="T16" i="10"/>
  <c r="T24" i="10"/>
  <c r="T32" i="10"/>
  <c r="T5" i="11"/>
  <c r="T13" i="11"/>
  <c r="T21" i="11"/>
  <c r="T29" i="11"/>
  <c r="T2" i="11"/>
  <c r="T10" i="9"/>
  <c r="T18" i="9"/>
  <c r="T26" i="9"/>
  <c r="T34" i="9"/>
  <c r="T3" i="10"/>
  <c r="T19" i="10"/>
  <c r="T35" i="10"/>
  <c r="T24" i="11"/>
  <c r="T5" i="9"/>
  <c r="T29" i="9"/>
  <c r="T4" i="10"/>
  <c r="T20" i="10"/>
  <c r="T36" i="10"/>
  <c r="T17" i="11"/>
  <c r="T6" i="9"/>
  <c r="T30" i="9"/>
  <c r="T24" i="9"/>
  <c r="T31" i="10"/>
  <c r="T36" i="11"/>
  <c r="T33" i="9"/>
  <c r="T9" i="10"/>
  <c r="T17" i="10"/>
  <c r="T25" i="10"/>
  <c r="T33" i="10"/>
  <c r="T6" i="11"/>
  <c r="T14" i="11"/>
  <c r="T22" i="11"/>
  <c r="T30" i="11"/>
  <c r="T3" i="9"/>
  <c r="T11" i="9"/>
  <c r="T19" i="9"/>
  <c r="T27" i="9"/>
  <c r="T35" i="9"/>
  <c r="T16" i="11"/>
  <c r="T13" i="9"/>
  <c r="T2" i="9"/>
  <c r="T25" i="11"/>
  <c r="T14" i="9"/>
  <c r="T7" i="10"/>
  <c r="T23" i="10"/>
  <c r="T12" i="11"/>
  <c r="T9" i="9"/>
  <c r="T10" i="10"/>
  <c r="T18" i="10"/>
  <c r="T26" i="10"/>
  <c r="T34" i="10"/>
  <c r="T7" i="11"/>
  <c r="T15" i="11"/>
  <c r="T23" i="11"/>
  <c r="T31" i="11"/>
  <c r="T4" i="9"/>
  <c r="T12" i="9"/>
  <c r="T20" i="9"/>
  <c r="T28" i="9"/>
  <c r="T36" i="9"/>
  <c r="T11" i="10"/>
  <c r="T27" i="10"/>
  <c r="T8" i="11"/>
  <c r="T32" i="11"/>
  <c r="T21" i="9"/>
  <c r="T12" i="10"/>
  <c r="T28" i="10"/>
  <c r="T9" i="11"/>
  <c r="T33" i="11"/>
  <c r="T22" i="9"/>
  <c r="T16" i="9"/>
  <c r="T15" i="10"/>
  <c r="T20" i="11"/>
  <c r="T17" i="9"/>
  <c r="T5" i="10"/>
  <c r="T13" i="10"/>
  <c r="T21" i="10"/>
  <c r="T29" i="10"/>
  <c r="T2" i="10"/>
  <c r="T10" i="11"/>
  <c r="T18" i="11"/>
  <c r="T26" i="11"/>
  <c r="T34" i="11"/>
  <c r="T7" i="9"/>
  <c r="T15" i="9"/>
  <c r="T23" i="9"/>
  <c r="T31" i="9"/>
  <c r="T6" i="10"/>
  <c r="T14" i="10"/>
  <c r="T22" i="10"/>
  <c r="T30" i="10"/>
  <c r="T3" i="11"/>
  <c r="T11" i="11"/>
  <c r="T19" i="11"/>
  <c r="T27" i="11"/>
  <c r="T35" i="11"/>
  <c r="T8" i="9"/>
  <c r="T32" i="9"/>
  <c r="T4" i="11"/>
  <c r="T28" i="11"/>
  <c r="T25" i="9"/>
  <c r="S8" i="10"/>
  <c r="S16" i="10"/>
  <c r="S24" i="10"/>
  <c r="S32" i="10"/>
  <c r="S5" i="11"/>
  <c r="S13" i="11"/>
  <c r="S21" i="11"/>
  <c r="S29" i="11"/>
  <c r="S2" i="11"/>
  <c r="S10" i="9"/>
  <c r="S18" i="9"/>
  <c r="S26" i="9"/>
  <c r="S34" i="9"/>
  <c r="S27" i="9"/>
  <c r="S36" i="9"/>
  <c r="S11" i="10"/>
  <c r="S19" i="10"/>
  <c r="S8" i="11"/>
  <c r="S24" i="11"/>
  <c r="S13" i="9"/>
  <c r="S2" i="9"/>
  <c r="S17" i="11"/>
  <c r="S14" i="9"/>
  <c r="S13" i="10"/>
  <c r="S2" i="10"/>
  <c r="S26" i="11"/>
  <c r="S23" i="9"/>
  <c r="S9" i="10"/>
  <c r="S17" i="10"/>
  <c r="S25" i="10"/>
  <c r="S33" i="10"/>
  <c r="S6" i="11"/>
  <c r="S14" i="11"/>
  <c r="S22" i="11"/>
  <c r="S30" i="11"/>
  <c r="S3" i="9"/>
  <c r="S11" i="9"/>
  <c r="S19" i="9"/>
  <c r="S35" i="9"/>
  <c r="S35" i="10"/>
  <c r="S32" i="11"/>
  <c r="S21" i="9"/>
  <c r="S12" i="10"/>
  <c r="S28" i="10"/>
  <c r="S9" i="11"/>
  <c r="S33" i="11"/>
  <c r="S22" i="9"/>
  <c r="S5" i="10"/>
  <c r="S21" i="10"/>
  <c r="S18" i="11"/>
  <c r="S34" i="11"/>
  <c r="S31" i="9"/>
  <c r="S10" i="10"/>
  <c r="S18" i="10"/>
  <c r="S26" i="10"/>
  <c r="S34" i="10"/>
  <c r="S7" i="11"/>
  <c r="S15" i="11"/>
  <c r="S23" i="11"/>
  <c r="S31" i="11"/>
  <c r="S4" i="9"/>
  <c r="S12" i="9"/>
  <c r="S20" i="9"/>
  <c r="S28" i="9"/>
  <c r="S3" i="10"/>
  <c r="S27" i="10"/>
  <c r="S16" i="11"/>
  <c r="S5" i="9"/>
  <c r="S29" i="9"/>
  <c r="S4" i="10"/>
  <c r="S20" i="10"/>
  <c r="S36" i="10"/>
  <c r="S25" i="11"/>
  <c r="S6" i="9"/>
  <c r="S30" i="9"/>
  <c r="S10" i="11"/>
  <c r="S15" i="9"/>
  <c r="S6" i="10"/>
  <c r="S14" i="10"/>
  <c r="S22" i="10"/>
  <c r="S30" i="10"/>
  <c r="S3" i="11"/>
  <c r="S11" i="11"/>
  <c r="S19" i="11"/>
  <c r="S27" i="11"/>
  <c r="S35" i="11"/>
  <c r="S8" i="9"/>
  <c r="S16" i="9"/>
  <c r="S24" i="9"/>
  <c r="S32" i="9"/>
  <c r="S7" i="10"/>
  <c r="S15" i="10"/>
  <c r="S23" i="10"/>
  <c r="S31" i="10"/>
  <c r="S4" i="11"/>
  <c r="S12" i="11"/>
  <c r="S20" i="11"/>
  <c r="S28" i="11"/>
  <c r="S36" i="11"/>
  <c r="S9" i="9"/>
  <c r="S17" i="9"/>
  <c r="S25" i="9"/>
  <c r="S33" i="9"/>
  <c r="S29" i="10"/>
  <c r="S7" i="9"/>
  <c r="R9" i="10"/>
  <c r="R17" i="10"/>
  <c r="R25" i="10"/>
  <c r="R33" i="10"/>
  <c r="R6" i="11"/>
  <c r="R14" i="11"/>
  <c r="R22" i="11"/>
  <c r="R30" i="11"/>
  <c r="R3" i="9"/>
  <c r="R11" i="9"/>
  <c r="R19" i="9"/>
  <c r="R27" i="9"/>
  <c r="R35" i="9"/>
  <c r="R4" i="10"/>
  <c r="R20" i="10"/>
  <c r="R9" i="11"/>
  <c r="R25" i="11"/>
  <c r="R6" i="9"/>
  <c r="R30" i="9"/>
  <c r="R21" i="10"/>
  <c r="R10" i="11"/>
  <c r="R26" i="11"/>
  <c r="R15" i="9"/>
  <c r="R14" i="10"/>
  <c r="R11" i="11"/>
  <c r="R35" i="11"/>
  <c r="R32" i="9"/>
  <c r="R10" i="10"/>
  <c r="R18" i="10"/>
  <c r="R26" i="10"/>
  <c r="R34" i="10"/>
  <c r="R7" i="11"/>
  <c r="R15" i="11"/>
  <c r="R23" i="11"/>
  <c r="R31" i="11"/>
  <c r="R4" i="9"/>
  <c r="R12" i="9"/>
  <c r="R20" i="9"/>
  <c r="R28" i="9"/>
  <c r="R36" i="9"/>
  <c r="R12" i="10"/>
  <c r="R36" i="10"/>
  <c r="R17" i="11"/>
  <c r="R14" i="9"/>
  <c r="R5" i="10"/>
  <c r="R13" i="10"/>
  <c r="R29" i="10"/>
  <c r="R18" i="11"/>
  <c r="R34" i="11"/>
  <c r="R23" i="9"/>
  <c r="R6" i="10"/>
  <c r="R22" i="10"/>
  <c r="R3" i="11"/>
  <c r="R19" i="11"/>
  <c r="R16" i="9"/>
  <c r="R3" i="10"/>
  <c r="R11" i="10"/>
  <c r="R19" i="10"/>
  <c r="R27" i="10"/>
  <c r="R35" i="10"/>
  <c r="R8" i="11"/>
  <c r="R16" i="11"/>
  <c r="R24" i="11"/>
  <c r="R32" i="11"/>
  <c r="R5" i="9"/>
  <c r="R13" i="9"/>
  <c r="R21" i="9"/>
  <c r="R29" i="9"/>
  <c r="R2" i="9"/>
  <c r="R28" i="10"/>
  <c r="R33" i="11"/>
  <c r="R22" i="9"/>
  <c r="R2" i="10"/>
  <c r="R7" i="9"/>
  <c r="R31" i="9"/>
  <c r="R8" i="9"/>
  <c r="R7" i="10"/>
  <c r="R15" i="10"/>
  <c r="R23" i="10"/>
  <c r="R31" i="10"/>
  <c r="R4" i="11"/>
  <c r="R12" i="11"/>
  <c r="R20" i="11"/>
  <c r="R28" i="11"/>
  <c r="R36" i="11"/>
  <c r="R9" i="9"/>
  <c r="R17" i="9"/>
  <c r="R25" i="9"/>
  <c r="R33" i="9"/>
  <c r="R8" i="10"/>
  <c r="R16" i="10"/>
  <c r="R24" i="10"/>
  <c r="R32" i="10"/>
  <c r="R5" i="11"/>
  <c r="R13" i="11"/>
  <c r="R21" i="11"/>
  <c r="R29" i="11"/>
  <c r="R2" i="11"/>
  <c r="R10" i="9"/>
  <c r="R18" i="9"/>
  <c r="R26" i="9"/>
  <c r="R34" i="9"/>
  <c r="R30" i="10"/>
  <c r="R27" i="11"/>
  <c r="R24" i="9"/>
  <c r="Q3" i="10"/>
  <c r="Q11" i="10"/>
  <c r="Q19" i="10"/>
  <c r="Q27" i="10"/>
  <c r="Q35" i="10"/>
  <c r="Q8" i="11"/>
  <c r="Q16" i="11"/>
  <c r="Q24" i="11"/>
  <c r="Q32" i="11"/>
  <c r="Q5" i="9"/>
  <c r="Q13" i="9"/>
  <c r="Q21" i="9"/>
  <c r="Q29" i="9"/>
  <c r="Q2" i="9"/>
  <c r="Q35" i="11"/>
  <c r="Q24" i="9"/>
  <c r="Q20" i="11"/>
  <c r="Q25" i="9"/>
  <c r="Q21" i="11"/>
  <c r="Q26" i="9"/>
  <c r="Q4" i="10"/>
  <c r="Q12" i="10"/>
  <c r="Q20" i="10"/>
  <c r="Q28" i="10"/>
  <c r="Q36" i="10"/>
  <c r="Q9" i="11"/>
  <c r="Q17" i="11"/>
  <c r="Q25" i="11"/>
  <c r="Q33" i="11"/>
  <c r="Q6" i="9"/>
  <c r="Q14" i="9"/>
  <c r="Q22" i="9"/>
  <c r="Q30" i="9"/>
  <c r="Q29" i="10"/>
  <c r="Q10" i="11"/>
  <c r="Q26" i="11"/>
  <c r="Q7" i="9"/>
  <c r="Q23" i="9"/>
  <c r="Q31" i="9"/>
  <c r="Q14" i="10"/>
  <c r="Q30" i="10"/>
  <c r="Q11" i="11"/>
  <c r="Q27" i="11"/>
  <c r="Q16" i="9"/>
  <c r="Q32" i="9"/>
  <c r="Q7" i="10"/>
  <c r="Q15" i="10"/>
  <c r="Q31" i="10"/>
  <c r="Q28" i="11"/>
  <c r="Q17" i="9"/>
  <c r="Q33" i="9"/>
  <c r="Q16" i="10"/>
  <c r="Q24" i="10"/>
  <c r="Q5" i="11"/>
  <c r="Q2" i="11"/>
  <c r="Q34" i="9"/>
  <c r="Q5" i="10"/>
  <c r="Q13" i="10"/>
  <c r="Q21" i="10"/>
  <c r="Q2" i="10"/>
  <c r="Q18" i="11"/>
  <c r="Q34" i="11"/>
  <c r="Q15" i="9"/>
  <c r="Q6" i="10"/>
  <c r="Q22" i="10"/>
  <c r="Q3" i="11"/>
  <c r="Q19" i="11"/>
  <c r="Q8" i="9"/>
  <c r="Q23" i="10"/>
  <c r="Q12" i="11"/>
  <c r="Q36" i="11"/>
  <c r="Q8" i="10"/>
  <c r="Q32" i="10"/>
  <c r="Q13" i="11"/>
  <c r="Q10" i="9"/>
  <c r="Q9" i="10"/>
  <c r="Q17" i="10"/>
  <c r="Q25" i="10"/>
  <c r="Q33" i="10"/>
  <c r="Q6" i="11"/>
  <c r="Q14" i="11"/>
  <c r="Q22" i="11"/>
  <c r="Q30" i="11"/>
  <c r="Q3" i="9"/>
  <c r="Q11" i="9"/>
  <c r="Q19" i="9"/>
  <c r="Q27" i="9"/>
  <c r="Q35" i="9"/>
  <c r="Q10" i="10"/>
  <c r="Q18" i="10"/>
  <c r="Q26" i="10"/>
  <c r="Q34" i="10"/>
  <c r="Q7" i="11"/>
  <c r="Q15" i="11"/>
  <c r="Q23" i="11"/>
  <c r="Q31" i="11"/>
  <c r="Q4" i="9"/>
  <c r="Q12" i="9"/>
  <c r="Q20" i="9"/>
  <c r="Q28" i="9"/>
  <c r="Q36" i="9"/>
  <c r="Q4" i="11"/>
  <c r="Q9" i="9"/>
  <c r="Q29" i="11"/>
  <c r="Q18" i="9"/>
  <c r="P3" i="10"/>
  <c r="P11" i="10"/>
  <c r="P19" i="10"/>
  <c r="P27" i="10"/>
  <c r="P35" i="10"/>
  <c r="P8" i="11"/>
  <c r="P4" i="9"/>
  <c r="P12" i="9"/>
  <c r="P20" i="9"/>
  <c r="P28" i="9"/>
  <c r="P36" i="9"/>
  <c r="P9" i="11"/>
  <c r="P13" i="9"/>
  <c r="P21" i="9"/>
  <c r="P2" i="9"/>
  <c r="P3" i="11"/>
  <c r="P31" i="9"/>
  <c r="P4" i="11"/>
  <c r="P32" i="9"/>
  <c r="P3" i="9"/>
  <c r="P35" i="9"/>
  <c r="P4" i="10"/>
  <c r="P12" i="10"/>
  <c r="P20" i="10"/>
  <c r="P28" i="10"/>
  <c r="P36" i="10"/>
  <c r="P5" i="9"/>
  <c r="P29" i="9"/>
  <c r="P22" i="10"/>
  <c r="P7" i="9"/>
  <c r="P23" i="9"/>
  <c r="P23" i="10"/>
  <c r="P8" i="9"/>
  <c r="P24" i="9"/>
  <c r="P10" i="10"/>
  <c r="P18" i="10"/>
  <c r="P7" i="11"/>
  <c r="P19" i="9"/>
  <c r="P5" i="10"/>
  <c r="P13" i="10"/>
  <c r="P21" i="10"/>
  <c r="P29" i="10"/>
  <c r="P2" i="10"/>
  <c r="P10" i="11"/>
  <c r="P6" i="9"/>
  <c r="P14" i="9"/>
  <c r="P22" i="9"/>
  <c r="P30" i="9"/>
  <c r="P6" i="10"/>
  <c r="P14" i="10"/>
  <c r="P30" i="10"/>
  <c r="P11" i="11"/>
  <c r="P15" i="9"/>
  <c r="P7" i="10"/>
  <c r="P15" i="10"/>
  <c r="P31" i="10"/>
  <c r="P12" i="11"/>
  <c r="P16" i="9"/>
  <c r="P34" i="10"/>
  <c r="P27" i="9"/>
  <c r="P8" i="10"/>
  <c r="P16" i="10"/>
  <c r="P24" i="10"/>
  <c r="P32" i="10"/>
  <c r="P5" i="11"/>
  <c r="P13" i="11"/>
  <c r="P9" i="9"/>
  <c r="P17" i="9"/>
  <c r="P25" i="9"/>
  <c r="P33" i="9"/>
  <c r="P9" i="10"/>
  <c r="P17" i="10"/>
  <c r="P25" i="10"/>
  <c r="P33" i="10"/>
  <c r="P6" i="11"/>
  <c r="P2" i="11"/>
  <c r="P10" i="9"/>
  <c r="P18" i="9"/>
  <c r="P26" i="9"/>
  <c r="P34" i="9"/>
  <c r="P26" i="10"/>
  <c r="P11" i="9"/>
  <c r="P14" i="11"/>
  <c r="P24" i="11"/>
  <c r="P20" i="11"/>
  <c r="P25" i="11"/>
  <c r="P36" i="11"/>
  <c r="P18" i="11"/>
  <c r="P28" i="11"/>
  <c r="P31" i="11"/>
  <c r="P35" i="11"/>
  <c r="P17" i="11"/>
  <c r="P19" i="11"/>
  <c r="P30" i="11"/>
  <c r="P27" i="11"/>
  <c r="P32" i="11"/>
  <c r="P22" i="11"/>
  <c r="P23" i="11"/>
  <c r="P29" i="11"/>
  <c r="P34" i="11"/>
  <c r="P15" i="11"/>
  <c r="P21" i="11"/>
  <c r="P26" i="11"/>
  <c r="P16" i="11"/>
  <c r="P33" i="11"/>
  <c r="O3" i="10"/>
  <c r="O11" i="10"/>
  <c r="O19" i="10"/>
  <c r="O27" i="10"/>
  <c r="O35" i="10"/>
  <c r="O8" i="11"/>
  <c r="O16" i="11"/>
  <c r="O24" i="11"/>
  <c r="O32" i="11"/>
  <c r="O5" i="9"/>
  <c r="O13" i="9"/>
  <c r="O21" i="9"/>
  <c r="O29" i="9"/>
  <c r="O2" i="9"/>
  <c r="O4" i="10"/>
  <c r="O12" i="10"/>
  <c r="O20" i="10"/>
  <c r="O28" i="10"/>
  <c r="O36" i="10"/>
  <c r="O9" i="11"/>
  <c r="O17" i="11"/>
  <c r="O25" i="11"/>
  <c r="O33" i="11"/>
  <c r="O6" i="9"/>
  <c r="O14" i="9"/>
  <c r="O22" i="9"/>
  <c r="O30" i="9"/>
  <c r="O15" i="11"/>
  <c r="O28" i="9"/>
  <c r="O5" i="10"/>
  <c r="O13" i="10"/>
  <c r="O21" i="10"/>
  <c r="O29" i="10"/>
  <c r="O2" i="10"/>
  <c r="O10" i="11"/>
  <c r="O18" i="11"/>
  <c r="O26" i="11"/>
  <c r="O34" i="11"/>
  <c r="O7" i="9"/>
  <c r="O15" i="9"/>
  <c r="O23" i="9"/>
  <c r="O31" i="9"/>
  <c r="O24" i="10"/>
  <c r="O21" i="11"/>
  <c r="O10" i="9"/>
  <c r="O34" i="9"/>
  <c r="O17" i="10"/>
  <c r="O6" i="11"/>
  <c r="O30" i="11"/>
  <c r="O19" i="9"/>
  <c r="O26" i="10"/>
  <c r="O4" i="9"/>
  <c r="O36" i="9"/>
  <c r="O6" i="10"/>
  <c r="O14" i="10"/>
  <c r="O22" i="10"/>
  <c r="O30" i="10"/>
  <c r="O3" i="11"/>
  <c r="O11" i="11"/>
  <c r="O19" i="11"/>
  <c r="O27" i="11"/>
  <c r="O35" i="11"/>
  <c r="O8" i="9"/>
  <c r="O16" i="9"/>
  <c r="O24" i="9"/>
  <c r="O32" i="9"/>
  <c r="O16" i="10"/>
  <c r="O5" i="11"/>
  <c r="O29" i="11"/>
  <c r="O18" i="9"/>
  <c r="O9" i="10"/>
  <c r="O33" i="10"/>
  <c r="O22" i="11"/>
  <c r="O11" i="9"/>
  <c r="O35" i="9"/>
  <c r="O18" i="10"/>
  <c r="O7" i="11"/>
  <c r="O31" i="11"/>
  <c r="O12" i="9"/>
  <c r="O7" i="10"/>
  <c r="O15" i="10"/>
  <c r="O23" i="10"/>
  <c r="O31" i="10"/>
  <c r="O4" i="11"/>
  <c r="O12" i="11"/>
  <c r="O20" i="11"/>
  <c r="O28" i="11"/>
  <c r="O36" i="11"/>
  <c r="O9" i="9"/>
  <c r="O17" i="9"/>
  <c r="O25" i="9"/>
  <c r="O33" i="9"/>
  <c r="O8" i="10"/>
  <c r="O32" i="10"/>
  <c r="O13" i="11"/>
  <c r="O2" i="11"/>
  <c r="O26" i="9"/>
  <c r="O25" i="10"/>
  <c r="O14" i="11"/>
  <c r="O3" i="9"/>
  <c r="O27" i="9"/>
  <c r="O10" i="10"/>
  <c r="O34" i="10"/>
  <c r="O23" i="11"/>
  <c r="O20" i="9"/>
  <c r="N4" i="10"/>
  <c r="N12" i="10"/>
  <c r="N20" i="10"/>
  <c r="N28" i="10"/>
  <c r="N36" i="10"/>
  <c r="N9" i="11"/>
  <c r="N17" i="11"/>
  <c r="N25" i="11"/>
  <c r="N33" i="11"/>
  <c r="N6" i="9"/>
  <c r="N14" i="9"/>
  <c r="N22" i="9"/>
  <c r="N30" i="9"/>
  <c r="N6" i="10"/>
  <c r="N22" i="10"/>
  <c r="N30" i="10"/>
  <c r="N11" i="11"/>
  <c r="N27" i="11"/>
  <c r="N8" i="9"/>
  <c r="N24" i="9"/>
  <c r="N15" i="10"/>
  <c r="N31" i="10"/>
  <c r="N12" i="11"/>
  <c r="N28" i="11"/>
  <c r="N9" i="9"/>
  <c r="N25" i="9"/>
  <c r="N5" i="10"/>
  <c r="N13" i="10"/>
  <c r="N21" i="10"/>
  <c r="N29" i="10"/>
  <c r="N2" i="10"/>
  <c r="N10" i="11"/>
  <c r="N18" i="11"/>
  <c r="N26" i="11"/>
  <c r="N34" i="11"/>
  <c r="N7" i="9"/>
  <c r="N15" i="9"/>
  <c r="N23" i="9"/>
  <c r="N31" i="9"/>
  <c r="N14" i="10"/>
  <c r="N3" i="11"/>
  <c r="N19" i="11"/>
  <c r="N35" i="11"/>
  <c r="N16" i="9"/>
  <c r="N32" i="9"/>
  <c r="N7" i="10"/>
  <c r="N23" i="10"/>
  <c r="N4" i="11"/>
  <c r="N20" i="11"/>
  <c r="N36" i="11"/>
  <c r="N17" i="9"/>
  <c r="N33" i="9"/>
  <c r="N8" i="10"/>
  <c r="N16" i="10"/>
  <c r="N24" i="10"/>
  <c r="N32" i="10"/>
  <c r="N5" i="11"/>
  <c r="N13" i="11"/>
  <c r="N21" i="11"/>
  <c r="N29" i="11"/>
  <c r="N2" i="11"/>
  <c r="N10" i="9"/>
  <c r="N18" i="9"/>
  <c r="N26" i="9"/>
  <c r="N34" i="9"/>
  <c r="N9" i="10"/>
  <c r="N17" i="10"/>
  <c r="N25" i="10"/>
  <c r="N33" i="10"/>
  <c r="N6" i="11"/>
  <c r="N14" i="11"/>
  <c r="N22" i="11"/>
  <c r="N30" i="11"/>
  <c r="N3" i="9"/>
  <c r="N11" i="9"/>
  <c r="N19" i="9"/>
  <c r="N27" i="9"/>
  <c r="N35" i="9"/>
  <c r="N10" i="10"/>
  <c r="N18" i="10"/>
  <c r="N26" i="10"/>
  <c r="N34" i="10"/>
  <c r="N7" i="11"/>
  <c r="N15" i="11"/>
  <c r="N23" i="11"/>
  <c r="N31" i="11"/>
  <c r="N4" i="9"/>
  <c r="N12" i="9"/>
  <c r="N20" i="9"/>
  <c r="N28" i="9"/>
  <c r="N36" i="9"/>
  <c r="N3" i="10"/>
  <c r="N11" i="10"/>
  <c r="N19" i="10"/>
  <c r="N27" i="10"/>
  <c r="N35" i="10"/>
  <c r="N8" i="11"/>
  <c r="N16" i="11"/>
  <c r="N24" i="11"/>
  <c r="N32" i="11"/>
  <c r="N5" i="9"/>
  <c r="N13" i="9"/>
  <c r="N21" i="9"/>
  <c r="N29" i="9"/>
  <c r="N2" i="9"/>
  <c r="M8" i="10"/>
  <c r="M16" i="10"/>
  <c r="M24" i="10"/>
  <c r="M32" i="10"/>
  <c r="M5" i="11"/>
  <c r="M13" i="11"/>
  <c r="M21" i="11"/>
  <c r="M29" i="11"/>
  <c r="M2" i="11"/>
  <c r="M10" i="9"/>
  <c r="M18" i="9"/>
  <c r="M26" i="9"/>
  <c r="M34" i="9"/>
  <c r="M11" i="9"/>
  <c r="M27" i="9"/>
  <c r="M11" i="10"/>
  <c r="M8" i="11"/>
  <c r="M32" i="11"/>
  <c r="M21" i="9"/>
  <c r="M36" i="10"/>
  <c r="M25" i="11"/>
  <c r="M14" i="9"/>
  <c r="M15" i="10"/>
  <c r="M31" i="10"/>
  <c r="M28" i="11"/>
  <c r="M9" i="10"/>
  <c r="M17" i="10"/>
  <c r="M25" i="10"/>
  <c r="M33" i="10"/>
  <c r="M6" i="11"/>
  <c r="M14" i="11"/>
  <c r="M22" i="11"/>
  <c r="M30" i="11"/>
  <c r="M3" i="9"/>
  <c r="M19" i="9"/>
  <c r="M35" i="9"/>
  <c r="M27" i="10"/>
  <c r="M24" i="11"/>
  <c r="M13" i="9"/>
  <c r="M2" i="9"/>
  <c r="M20" i="10"/>
  <c r="M9" i="11"/>
  <c r="M33" i="11"/>
  <c r="M22" i="9"/>
  <c r="M23" i="10"/>
  <c r="M20" i="11"/>
  <c r="M9" i="9"/>
  <c r="M33" i="9"/>
  <c r="M10" i="10"/>
  <c r="M18" i="10"/>
  <c r="M26" i="10"/>
  <c r="M34" i="10"/>
  <c r="M7" i="11"/>
  <c r="M15" i="11"/>
  <c r="M23" i="11"/>
  <c r="M31" i="11"/>
  <c r="M4" i="9"/>
  <c r="M12" i="9"/>
  <c r="M20" i="9"/>
  <c r="M28" i="9"/>
  <c r="M36" i="9"/>
  <c r="M3" i="10"/>
  <c r="M19" i="10"/>
  <c r="M35" i="10"/>
  <c r="M16" i="11"/>
  <c r="M5" i="9"/>
  <c r="M29" i="9"/>
  <c r="M4" i="10"/>
  <c r="M12" i="10"/>
  <c r="M28" i="10"/>
  <c r="M17" i="11"/>
  <c r="M6" i="9"/>
  <c r="M30" i="9"/>
  <c r="M7" i="10"/>
  <c r="M4" i="11"/>
  <c r="M36" i="11"/>
  <c r="M25" i="9"/>
  <c r="M5" i="10"/>
  <c r="M13" i="10"/>
  <c r="M21" i="10"/>
  <c r="M29" i="10"/>
  <c r="M2" i="10"/>
  <c r="M10" i="11"/>
  <c r="M18" i="11"/>
  <c r="M26" i="11"/>
  <c r="M34" i="11"/>
  <c r="M7" i="9"/>
  <c r="M15" i="9"/>
  <c r="M23" i="9"/>
  <c r="M31" i="9"/>
  <c r="M6" i="10"/>
  <c r="M14" i="10"/>
  <c r="M22" i="10"/>
  <c r="M30" i="10"/>
  <c r="M3" i="11"/>
  <c r="M11" i="11"/>
  <c r="M19" i="11"/>
  <c r="M27" i="11"/>
  <c r="M35" i="11"/>
  <c r="M8" i="9"/>
  <c r="M16" i="9"/>
  <c r="M24" i="9"/>
  <c r="M32" i="9"/>
  <c r="M12" i="11"/>
  <c r="M17" i="9"/>
  <c r="L10" i="10"/>
  <c r="L18" i="10"/>
  <c r="L26" i="10"/>
  <c r="L34" i="10"/>
  <c r="L7" i="11"/>
  <c r="L15" i="11"/>
  <c r="L23" i="11"/>
  <c r="L31" i="11"/>
  <c r="L4" i="9"/>
  <c r="L12" i="9"/>
  <c r="L20" i="9"/>
  <c r="L28" i="9"/>
  <c r="L36" i="9"/>
  <c r="L4" i="10"/>
  <c r="L12" i="10"/>
  <c r="L20" i="10"/>
  <c r="L36" i="10"/>
  <c r="L9" i="11"/>
  <c r="L25" i="11"/>
  <c r="L6" i="9"/>
  <c r="L22" i="9"/>
  <c r="L5" i="10"/>
  <c r="L13" i="10"/>
  <c r="L29" i="10"/>
  <c r="L2" i="10"/>
  <c r="L18" i="11"/>
  <c r="L34" i="11"/>
  <c r="L15" i="9"/>
  <c r="L31" i="9"/>
  <c r="L3" i="10"/>
  <c r="L11" i="10"/>
  <c r="L19" i="10"/>
  <c r="L27" i="10"/>
  <c r="L35" i="10"/>
  <c r="L8" i="11"/>
  <c r="L16" i="11"/>
  <c r="L24" i="11"/>
  <c r="L32" i="11"/>
  <c r="L5" i="9"/>
  <c r="L13" i="9"/>
  <c r="L21" i="9"/>
  <c r="L29" i="9"/>
  <c r="L2" i="9"/>
  <c r="L28" i="10"/>
  <c r="L17" i="11"/>
  <c r="L33" i="11"/>
  <c r="L14" i="9"/>
  <c r="L30" i="9"/>
  <c r="L21" i="10"/>
  <c r="L10" i="11"/>
  <c r="L26" i="11"/>
  <c r="L7" i="9"/>
  <c r="L23" i="9"/>
  <c r="L6" i="10"/>
  <c r="L14" i="10"/>
  <c r="L22" i="10"/>
  <c r="L30" i="10"/>
  <c r="L3" i="11"/>
  <c r="L11" i="11"/>
  <c r="L19" i="11"/>
  <c r="L27" i="11"/>
  <c r="L35" i="11"/>
  <c r="L8" i="9"/>
  <c r="L16" i="9"/>
  <c r="L24" i="9"/>
  <c r="L32" i="9"/>
  <c r="L16" i="10"/>
  <c r="L32" i="10"/>
  <c r="L13" i="11"/>
  <c r="L29" i="11"/>
  <c r="L10" i="9"/>
  <c r="L26" i="9"/>
  <c r="L9" i="10"/>
  <c r="L25" i="10"/>
  <c r="L33" i="10"/>
  <c r="L14" i="11"/>
  <c r="L30" i="11"/>
  <c r="L11" i="9"/>
  <c r="L35" i="9"/>
  <c r="L7" i="10"/>
  <c r="L15" i="10"/>
  <c r="L23" i="10"/>
  <c r="L31" i="10"/>
  <c r="L4" i="11"/>
  <c r="L12" i="11"/>
  <c r="L20" i="11"/>
  <c r="L28" i="11"/>
  <c r="L36" i="11"/>
  <c r="L9" i="9"/>
  <c r="L17" i="9"/>
  <c r="L25" i="9"/>
  <c r="L33" i="9"/>
  <c r="L8" i="10"/>
  <c r="L24" i="10"/>
  <c r="L5" i="11"/>
  <c r="L21" i="11"/>
  <c r="L2" i="11"/>
  <c r="L18" i="9"/>
  <c r="L34" i="9"/>
  <c r="L17" i="10"/>
  <c r="L6" i="11"/>
  <c r="L22" i="11"/>
  <c r="L3" i="9"/>
  <c r="L19" i="9"/>
  <c r="L27" i="9"/>
  <c r="K6" i="10"/>
  <c r="K14" i="10"/>
  <c r="K22" i="10"/>
  <c r="K30" i="10"/>
  <c r="K3" i="11"/>
  <c r="K11" i="11"/>
  <c r="K19" i="11"/>
  <c r="K27" i="11"/>
  <c r="K35" i="11"/>
  <c r="K8" i="9"/>
  <c r="K16" i="9"/>
  <c r="K24" i="9"/>
  <c r="K32" i="9"/>
  <c r="K33" i="10"/>
  <c r="K30" i="11"/>
  <c r="K27" i="9"/>
  <c r="K4" i="9"/>
  <c r="K3" i="10"/>
  <c r="K27" i="10"/>
  <c r="K24" i="11"/>
  <c r="K21" i="9"/>
  <c r="K20" i="10"/>
  <c r="K17" i="11"/>
  <c r="K6" i="9"/>
  <c r="K7" i="10"/>
  <c r="K15" i="10"/>
  <c r="K23" i="10"/>
  <c r="K31" i="10"/>
  <c r="K4" i="11"/>
  <c r="K12" i="11"/>
  <c r="K20" i="11"/>
  <c r="K28" i="11"/>
  <c r="K36" i="11"/>
  <c r="K9" i="9"/>
  <c r="K17" i="9"/>
  <c r="K25" i="9"/>
  <c r="K33" i="9"/>
  <c r="K9" i="10"/>
  <c r="K6" i="11"/>
  <c r="K3" i="9"/>
  <c r="K35" i="9"/>
  <c r="K34" i="10"/>
  <c r="K23" i="11"/>
  <c r="K28" i="9"/>
  <c r="K11" i="10"/>
  <c r="K35" i="10"/>
  <c r="K32" i="11"/>
  <c r="K2" i="9"/>
  <c r="K9" i="11"/>
  <c r="K14" i="9"/>
  <c r="K8" i="10"/>
  <c r="K16" i="10"/>
  <c r="K24" i="10"/>
  <c r="K32" i="10"/>
  <c r="K5" i="11"/>
  <c r="K13" i="11"/>
  <c r="K21" i="11"/>
  <c r="K29" i="11"/>
  <c r="K2" i="11"/>
  <c r="K10" i="9"/>
  <c r="K18" i="9"/>
  <c r="K26" i="9"/>
  <c r="K34" i="9"/>
  <c r="K17" i="10"/>
  <c r="K14" i="11"/>
  <c r="K11" i="9"/>
  <c r="K10" i="10"/>
  <c r="K7" i="11"/>
  <c r="K31" i="11"/>
  <c r="K20" i="9"/>
  <c r="K19" i="10"/>
  <c r="K8" i="11"/>
  <c r="K5" i="9"/>
  <c r="K29" i="9"/>
  <c r="K12" i="10"/>
  <c r="K36" i="10"/>
  <c r="K33" i="11"/>
  <c r="K22" i="9"/>
  <c r="K5" i="10"/>
  <c r="K13" i="10"/>
  <c r="K21" i="10"/>
  <c r="K29" i="10"/>
  <c r="K2" i="10"/>
  <c r="K10" i="11"/>
  <c r="K18" i="11"/>
  <c r="K26" i="11"/>
  <c r="K34" i="11"/>
  <c r="K7" i="9"/>
  <c r="K15" i="9"/>
  <c r="K23" i="9"/>
  <c r="K31" i="9"/>
  <c r="K25" i="10"/>
  <c r="K22" i="11"/>
  <c r="K19" i="9"/>
  <c r="K18" i="10"/>
  <c r="K26" i="10"/>
  <c r="K15" i="11"/>
  <c r="K12" i="9"/>
  <c r="K36" i="9"/>
  <c r="K16" i="11"/>
  <c r="K13" i="9"/>
  <c r="K4" i="10"/>
  <c r="K28" i="10"/>
  <c r="K25" i="11"/>
  <c r="K30" i="9"/>
  <c r="J8" i="10"/>
  <c r="J16" i="10"/>
  <c r="J24" i="10"/>
  <c r="J32" i="10"/>
  <c r="J5" i="11"/>
  <c r="J13" i="11"/>
  <c r="J21" i="11"/>
  <c r="J29" i="11"/>
  <c r="J2" i="11"/>
  <c r="J10" i="9"/>
  <c r="J18" i="9"/>
  <c r="J26" i="9"/>
  <c r="J34" i="9"/>
  <c r="J19" i="10"/>
  <c r="J27" i="10"/>
  <c r="J16" i="11"/>
  <c r="J5" i="9"/>
  <c r="J29" i="9"/>
  <c r="J31" i="10"/>
  <c r="J28" i="11"/>
  <c r="J25" i="9"/>
  <c r="J9" i="10"/>
  <c r="J17" i="10"/>
  <c r="J25" i="10"/>
  <c r="J33" i="10"/>
  <c r="J6" i="11"/>
  <c r="J14" i="11"/>
  <c r="J22" i="11"/>
  <c r="J30" i="11"/>
  <c r="J3" i="9"/>
  <c r="J11" i="9"/>
  <c r="J19" i="9"/>
  <c r="J27" i="9"/>
  <c r="J35" i="9"/>
  <c r="J3" i="10"/>
  <c r="J35" i="10"/>
  <c r="J24" i="11"/>
  <c r="J13" i="9"/>
  <c r="J8" i="9"/>
  <c r="J32" i="9"/>
  <c r="J7" i="10"/>
  <c r="J4" i="11"/>
  <c r="J17" i="9"/>
  <c r="J10" i="10"/>
  <c r="J18" i="10"/>
  <c r="J26" i="10"/>
  <c r="J34" i="10"/>
  <c r="J7" i="11"/>
  <c r="J15" i="11"/>
  <c r="J23" i="11"/>
  <c r="J31" i="11"/>
  <c r="J4" i="9"/>
  <c r="J12" i="9"/>
  <c r="J20" i="9"/>
  <c r="J28" i="9"/>
  <c r="J36" i="9"/>
  <c r="J11" i="10"/>
  <c r="J8" i="11"/>
  <c r="J32" i="11"/>
  <c r="J21" i="9"/>
  <c r="J15" i="10"/>
  <c r="J12" i="11"/>
  <c r="J9" i="9"/>
  <c r="J4" i="10"/>
  <c r="J12" i="10"/>
  <c r="J20" i="10"/>
  <c r="J28" i="10"/>
  <c r="J36" i="10"/>
  <c r="J9" i="11"/>
  <c r="J17" i="11"/>
  <c r="J25" i="11"/>
  <c r="J33" i="11"/>
  <c r="J6" i="9"/>
  <c r="J14" i="9"/>
  <c r="J22" i="9"/>
  <c r="J30" i="9"/>
  <c r="J5" i="10"/>
  <c r="J13" i="10"/>
  <c r="J21" i="10"/>
  <c r="J29" i="10"/>
  <c r="J2" i="10"/>
  <c r="J10" i="11"/>
  <c r="J18" i="11"/>
  <c r="J26" i="11"/>
  <c r="J34" i="11"/>
  <c r="J7" i="9"/>
  <c r="J15" i="9"/>
  <c r="J23" i="9"/>
  <c r="J31" i="9"/>
  <c r="J6" i="10"/>
  <c r="J14" i="10"/>
  <c r="J22" i="10"/>
  <c r="J30" i="10"/>
  <c r="J3" i="11"/>
  <c r="J11" i="11"/>
  <c r="J19" i="11"/>
  <c r="J27" i="11"/>
  <c r="J35" i="11"/>
  <c r="J2" i="9"/>
  <c r="J16" i="9"/>
  <c r="J24" i="9"/>
  <c r="J23" i="10"/>
  <c r="J20" i="11"/>
  <c r="J36" i="11"/>
  <c r="J33" i="9"/>
  <c r="I9" i="10"/>
  <c r="I17" i="10"/>
  <c r="I25" i="10"/>
  <c r="I33" i="10"/>
  <c r="I6" i="11"/>
  <c r="I14" i="11"/>
  <c r="I22" i="11"/>
  <c r="I30" i="11"/>
  <c r="I3" i="9"/>
  <c r="I11" i="9"/>
  <c r="I19" i="9"/>
  <c r="I27" i="9"/>
  <c r="I35" i="9"/>
  <c r="I18" i="10"/>
  <c r="I34" i="10"/>
  <c r="I7" i="11"/>
  <c r="I15" i="11"/>
  <c r="I31" i="11"/>
  <c r="I4" i="9"/>
  <c r="I20" i="9"/>
  <c r="I28" i="9"/>
  <c r="I36" i="9"/>
  <c r="I11" i="10"/>
  <c r="I35" i="10"/>
  <c r="I5" i="9"/>
  <c r="I21" i="9"/>
  <c r="I4" i="10"/>
  <c r="I28" i="10"/>
  <c r="I9" i="11"/>
  <c r="I33" i="11"/>
  <c r="I22" i="9"/>
  <c r="I21" i="10"/>
  <c r="I29" i="10"/>
  <c r="I26" i="11"/>
  <c r="I15" i="9"/>
  <c r="I10" i="10"/>
  <c r="I26" i="10"/>
  <c r="I23" i="11"/>
  <c r="I12" i="9"/>
  <c r="I19" i="10"/>
  <c r="I16" i="11"/>
  <c r="I24" i="11"/>
  <c r="I13" i="9"/>
  <c r="I2" i="9"/>
  <c r="I12" i="10"/>
  <c r="I36" i="10"/>
  <c r="I17" i="11"/>
  <c r="I6" i="9"/>
  <c r="I30" i="9"/>
  <c r="I13" i="10"/>
  <c r="I2" i="10"/>
  <c r="I34" i="11"/>
  <c r="I31" i="9"/>
  <c r="I3" i="10"/>
  <c r="I27" i="10"/>
  <c r="I8" i="11"/>
  <c r="I32" i="11"/>
  <c r="I29" i="9"/>
  <c r="I20" i="10"/>
  <c r="I25" i="11"/>
  <c r="I14" i="9"/>
  <c r="I5" i="10"/>
  <c r="I10" i="11"/>
  <c r="I7" i="9"/>
  <c r="I6" i="10"/>
  <c r="I14" i="10"/>
  <c r="I22" i="10"/>
  <c r="I30" i="10"/>
  <c r="I3" i="11"/>
  <c r="I11" i="11"/>
  <c r="I19" i="11"/>
  <c r="I27" i="11"/>
  <c r="I35" i="11"/>
  <c r="I8" i="9"/>
  <c r="I16" i="9"/>
  <c r="I24" i="9"/>
  <c r="I32" i="9"/>
  <c r="I7" i="10"/>
  <c r="I15" i="10"/>
  <c r="I23" i="10"/>
  <c r="I31" i="10"/>
  <c r="I4" i="11"/>
  <c r="I12" i="11"/>
  <c r="I20" i="11"/>
  <c r="I28" i="11"/>
  <c r="I36" i="11"/>
  <c r="I9" i="9"/>
  <c r="I17" i="9"/>
  <c r="I25" i="9"/>
  <c r="I33" i="9"/>
  <c r="I8" i="10"/>
  <c r="I16" i="10"/>
  <c r="I24" i="10"/>
  <c r="I32" i="10"/>
  <c r="I5" i="11"/>
  <c r="I13" i="11"/>
  <c r="I21" i="11"/>
  <c r="I29" i="11"/>
  <c r="I2" i="11"/>
  <c r="I10" i="9"/>
  <c r="I18" i="9"/>
  <c r="I26" i="9"/>
  <c r="I34" i="9"/>
  <c r="I18" i="11"/>
  <c r="I23" i="9"/>
  <c r="E3" i="10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2" i="10"/>
  <c r="E3" i="11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2" i="11"/>
  <c r="E3" i="9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2" i="9"/>
  <c r="F13" i="1" l="1"/>
  <c r="F34" i="1"/>
  <c r="F32" i="1"/>
  <c r="F9" i="1"/>
  <c r="F36" i="1"/>
  <c r="F20" i="1"/>
  <c r="F19" i="1"/>
  <c r="F7" i="1"/>
  <c r="F18" i="1"/>
  <c r="F4" i="1"/>
  <c r="F14" i="1"/>
  <c r="F35" i="1"/>
  <c r="F27" i="1"/>
  <c r="F11" i="1"/>
  <c r="F29" i="1"/>
  <c r="F10" i="1"/>
  <c r="F28" i="1"/>
  <c r="F15" i="1"/>
  <c r="F12" i="1"/>
  <c r="F6" i="1"/>
  <c r="F26" i="1"/>
  <c r="F22" i="1"/>
  <c r="F33" i="1"/>
  <c r="F17" i="1"/>
  <c r="F24" i="1"/>
  <c r="F10" i="10"/>
  <c r="F2" i="10"/>
  <c r="F30" i="9"/>
  <c r="F14" i="9"/>
  <c r="F34" i="10"/>
  <c r="F2" i="9"/>
  <c r="F29" i="9"/>
  <c r="F21" i="9"/>
  <c r="F13" i="9"/>
  <c r="F5" i="9"/>
  <c r="F35" i="11"/>
  <c r="F27" i="11"/>
  <c r="F19" i="11"/>
  <c r="F11" i="11"/>
  <c r="F2" i="11"/>
  <c r="F33" i="10"/>
  <c r="F25" i="10"/>
  <c r="F17" i="10"/>
  <c r="F9" i="10"/>
  <c r="F36" i="9"/>
  <c r="F28" i="9"/>
  <c r="F20" i="9"/>
  <c r="F12" i="9"/>
  <c r="F4" i="9"/>
  <c r="F34" i="11"/>
  <c r="F26" i="11"/>
  <c r="F18" i="11"/>
  <c r="F10" i="11"/>
  <c r="F32" i="10"/>
  <c r="F24" i="10"/>
  <c r="F16" i="10"/>
  <c r="F8" i="10"/>
  <c r="F22" i="9"/>
  <c r="F6" i="9"/>
  <c r="F20" i="11"/>
  <c r="F18" i="10"/>
  <c r="F35" i="9"/>
  <c r="F19" i="9"/>
  <c r="F11" i="9"/>
  <c r="F3" i="9"/>
  <c r="F31" i="10"/>
  <c r="F7" i="10"/>
  <c r="F26" i="9"/>
  <c r="F30" i="10"/>
  <c r="F22" i="10"/>
  <c r="F14" i="10"/>
  <c r="F6" i="10"/>
  <c r="F33" i="9"/>
  <c r="F25" i="9"/>
  <c r="F17" i="9"/>
  <c r="F9" i="9"/>
  <c r="F31" i="11"/>
  <c r="F23" i="11"/>
  <c r="F15" i="11"/>
  <c r="F7" i="11"/>
  <c r="F3" i="10"/>
  <c r="F29" i="10"/>
  <c r="F21" i="10"/>
  <c r="F13" i="10"/>
  <c r="F5" i="10"/>
  <c r="F28" i="11"/>
  <c r="F26" i="10"/>
  <c r="F27" i="9"/>
  <c r="F33" i="11"/>
  <c r="F25" i="11"/>
  <c r="F17" i="11"/>
  <c r="F9" i="11"/>
  <c r="F15" i="10"/>
  <c r="F34" i="9"/>
  <c r="F32" i="11"/>
  <c r="F24" i="11"/>
  <c r="F16" i="11"/>
  <c r="F8" i="11"/>
  <c r="F32" i="9"/>
  <c r="F24" i="9"/>
  <c r="F16" i="9"/>
  <c r="F8" i="9"/>
  <c r="F30" i="11"/>
  <c r="F22" i="11"/>
  <c r="F14" i="11"/>
  <c r="F6" i="11"/>
  <c r="F36" i="10"/>
  <c r="F28" i="10"/>
  <c r="F20" i="10"/>
  <c r="F12" i="10"/>
  <c r="F4" i="10"/>
  <c r="F36" i="11"/>
  <c r="F12" i="11"/>
  <c r="F4" i="11"/>
  <c r="F23" i="10"/>
  <c r="F18" i="9"/>
  <c r="F10" i="9"/>
  <c r="F31" i="9"/>
  <c r="F23" i="9"/>
  <c r="F15" i="9"/>
  <c r="F7" i="9"/>
  <c r="F3" i="11"/>
  <c r="F29" i="11"/>
  <c r="F21" i="11"/>
  <c r="F13" i="11"/>
  <c r="F5" i="11"/>
  <c r="F35" i="10"/>
  <c r="F27" i="10"/>
  <c r="F19" i="10"/>
  <c r="F11" i="10"/>
  <c r="I2" i="1"/>
  <c r="I24" i="1"/>
  <c r="I25" i="1"/>
  <c r="I21" i="1"/>
  <c r="I8" i="1"/>
  <c r="I23" i="1"/>
  <c r="I5" i="1"/>
  <c r="I27" i="1"/>
  <c r="I15" i="1"/>
  <c r="I19" i="1"/>
  <c r="I4" i="1"/>
  <c r="I11" i="1"/>
  <c r="I29" i="1"/>
  <c r="I10" i="1"/>
  <c r="I22" i="1"/>
  <c r="I7" i="1"/>
  <c r="I3" i="1"/>
  <c r="I34" i="1"/>
  <c r="I30" i="1"/>
  <c r="I20" i="1"/>
  <c r="I31" i="1"/>
  <c r="I32" i="1"/>
  <c r="I35" i="1"/>
  <c r="I13" i="1"/>
  <c r="I6" i="1"/>
  <c r="I16" i="1"/>
  <c r="I28" i="1"/>
  <c r="I18" i="1"/>
  <c r="I26" i="1"/>
  <c r="I14" i="1"/>
  <c r="I9" i="1"/>
  <c r="I36" i="1"/>
  <c r="I33" i="1"/>
  <c r="I17" i="1"/>
  <c r="I12" i="1"/>
  <c r="F2" i="1"/>
  <c r="F25" i="1"/>
  <c r="F21" i="1"/>
  <c r="F8" i="1"/>
  <c r="F23" i="1"/>
  <c r="F5" i="1"/>
  <c r="F3" i="1"/>
  <c r="F30" i="1"/>
  <c r="F31" i="1"/>
  <c r="F16" i="1"/>
  <c r="G2" i="1"/>
  <c r="G24" i="1"/>
  <c r="G25" i="1"/>
  <c r="G21" i="1"/>
  <c r="G8" i="1"/>
  <c r="G23" i="1"/>
  <c r="G5" i="1"/>
  <c r="G27" i="1"/>
  <c r="G15" i="1"/>
  <c r="G19" i="1"/>
  <c r="G4" i="1"/>
  <c r="G11" i="1"/>
  <c r="G29" i="1"/>
  <c r="G10" i="1"/>
  <c r="G22" i="1"/>
  <c r="G7" i="1"/>
  <c r="G3" i="1"/>
  <c r="G34" i="1"/>
  <c r="G30" i="1"/>
  <c r="G20" i="1"/>
  <c r="G31" i="1"/>
  <c r="G32" i="1"/>
  <c r="G35" i="1"/>
  <c r="G13" i="1"/>
  <c r="G6" i="1"/>
  <c r="G16" i="1"/>
  <c r="G28" i="1"/>
  <c r="G18" i="1"/>
  <c r="G26" i="1"/>
  <c r="G14" i="1"/>
  <c r="G9" i="1"/>
  <c r="G36" i="1"/>
  <c r="G33" i="1"/>
  <c r="G17" i="1"/>
  <c r="G12" i="1"/>
  <c r="D22" i="14"/>
  <c r="D4" i="14"/>
  <c r="D27" i="14"/>
  <c r="D6" i="14"/>
  <c r="D19" i="14"/>
  <c r="D8" i="14"/>
  <c r="D9" i="14"/>
  <c r="D7" i="14"/>
  <c r="D10" i="14"/>
  <c r="D5" i="14"/>
  <c r="D17" i="14"/>
  <c r="D11" i="14"/>
  <c r="D14" i="14"/>
  <c r="D31" i="14"/>
  <c r="D18" i="14"/>
  <c r="D20" i="14"/>
  <c r="D28" i="14"/>
  <c r="D13" i="14"/>
  <c r="D23" i="14"/>
  <c r="D3" i="14"/>
  <c r="D24" i="14"/>
  <c r="D15" i="14"/>
  <c r="D26" i="14"/>
  <c r="D25" i="14"/>
  <c r="D12" i="14"/>
  <c r="D29" i="14"/>
  <c r="D30" i="14"/>
  <c r="D32" i="14"/>
  <c r="D16" i="14"/>
  <c r="D34" i="14"/>
  <c r="D21" i="14"/>
  <c r="D33" i="14"/>
  <c r="D36" i="14"/>
  <c r="D35" i="14"/>
  <c r="D2" i="14"/>
  <c r="H17" i="1" l="1"/>
  <c r="H19" i="1"/>
  <c r="H5" i="1"/>
  <c r="H25" i="1"/>
  <c r="H20" i="1"/>
  <c r="H27" i="1"/>
  <c r="H11" i="1"/>
  <c r="H29" i="1"/>
  <c r="H22" i="1"/>
  <c r="H24" i="1"/>
  <c r="H7" i="1"/>
  <c r="H18" i="1"/>
  <c r="H21" i="1"/>
  <c r="H4" i="1"/>
  <c r="H14" i="1"/>
  <c r="H31" i="1"/>
  <c r="H10" i="1"/>
  <c r="H28" i="1"/>
  <c r="H15" i="1"/>
  <c r="H2" i="1"/>
  <c r="H32" i="1"/>
  <c r="H8" i="1"/>
  <c r="H3" i="1"/>
  <c r="H12" i="1"/>
  <c r="H35" i="1"/>
  <c r="H23" i="1"/>
  <c r="H16" i="1"/>
  <c r="H26" i="1"/>
  <c r="H13" i="1"/>
  <c r="H34" i="1"/>
  <c r="H33" i="1"/>
  <c r="H9" i="1"/>
  <c r="H6" i="1"/>
  <c r="H36" i="1"/>
  <c r="H30" i="1"/>
  <c r="H8" i="10"/>
  <c r="L36" i="1" s="1"/>
  <c r="H16" i="10"/>
  <c r="L6" i="1" s="1"/>
  <c r="H24" i="10"/>
  <c r="L25" i="1" s="1"/>
  <c r="H32" i="10"/>
  <c r="L9" i="1" s="1"/>
  <c r="H5" i="11"/>
  <c r="K19" i="1" s="1"/>
  <c r="H13" i="11"/>
  <c r="K22" i="1" s="1"/>
  <c r="H21" i="11"/>
  <c r="K5" i="1" s="1"/>
  <c r="H29" i="11"/>
  <c r="K29" i="1" s="1"/>
  <c r="H2" i="11"/>
  <c r="K30" i="1" s="1"/>
  <c r="H10" i="9"/>
  <c r="J17" i="1" s="1"/>
  <c r="H9" i="10"/>
  <c r="L16" i="1" s="1"/>
  <c r="H17" i="10"/>
  <c r="L23" i="1" s="1"/>
  <c r="H25" i="10"/>
  <c r="L35" i="1" s="1"/>
  <c r="H33" i="10"/>
  <c r="L12" i="1" s="1"/>
  <c r="H6" i="11"/>
  <c r="K11" i="1" s="1"/>
  <c r="H14" i="11"/>
  <c r="K27" i="1" s="1"/>
  <c r="H22" i="11"/>
  <c r="K20" i="1" s="1"/>
  <c r="H30" i="11"/>
  <c r="K26" i="1" s="1"/>
  <c r="H3" i="9"/>
  <c r="J2" i="1" s="1"/>
  <c r="H11" i="9"/>
  <c r="J15" i="1" s="1"/>
  <c r="H19" i="9"/>
  <c r="J28" i="1" s="1"/>
  <c r="H27" i="9"/>
  <c r="J10" i="1" s="1"/>
  <c r="H35" i="9"/>
  <c r="J31" i="1" s="1"/>
  <c r="H7" i="9"/>
  <c r="J32" i="1" s="1"/>
  <c r="H23" i="9"/>
  <c r="H14" i="10"/>
  <c r="L27" i="1" s="1"/>
  <c r="H11" i="11"/>
  <c r="K15" i="1" s="1"/>
  <c r="H35" i="11"/>
  <c r="K31" i="1" s="1"/>
  <c r="H24" i="9"/>
  <c r="J25" i="1" s="1"/>
  <c r="H7" i="10"/>
  <c r="L32" i="1" s="1"/>
  <c r="H31" i="10"/>
  <c r="L13" i="1" s="1"/>
  <c r="H12" i="11"/>
  <c r="K4" i="1" s="1"/>
  <c r="H36" i="11"/>
  <c r="K7" i="1" s="1"/>
  <c r="H33" i="9"/>
  <c r="J12" i="1" s="1"/>
  <c r="H34" i="9"/>
  <c r="J8" i="1" s="1"/>
  <c r="H10" i="10"/>
  <c r="L17" i="1" s="1"/>
  <c r="H18" i="10"/>
  <c r="L3" i="1" s="1"/>
  <c r="H26" i="10"/>
  <c r="L33" i="1" s="1"/>
  <c r="H34" i="10"/>
  <c r="L8" i="1" s="1"/>
  <c r="H7" i="11"/>
  <c r="K32" i="1" s="1"/>
  <c r="H15" i="11"/>
  <c r="K34" i="1" s="1"/>
  <c r="H23" i="11"/>
  <c r="K24" i="1" s="1"/>
  <c r="H31" i="11"/>
  <c r="K13" i="1" s="1"/>
  <c r="H4" i="9"/>
  <c r="J14" i="1" s="1"/>
  <c r="H12" i="9"/>
  <c r="J4" i="1" s="1"/>
  <c r="H20" i="9"/>
  <c r="J21" i="1" s="1"/>
  <c r="H28" i="9"/>
  <c r="J18" i="1" s="1"/>
  <c r="H36" i="9"/>
  <c r="J7" i="1" s="1"/>
  <c r="H34" i="11"/>
  <c r="K8" i="1" s="1"/>
  <c r="H6" i="10"/>
  <c r="L11" i="1" s="1"/>
  <c r="H30" i="10"/>
  <c r="L26" i="1" s="1"/>
  <c r="H27" i="11"/>
  <c r="K10" i="1" s="1"/>
  <c r="H16" i="9"/>
  <c r="J6" i="1" s="1"/>
  <c r="H23" i="10"/>
  <c r="L24" i="1" s="1"/>
  <c r="H28" i="11"/>
  <c r="K18" i="1" s="1"/>
  <c r="H17" i="9"/>
  <c r="J23" i="1" s="1"/>
  <c r="H18" i="9"/>
  <c r="J3" i="1" s="1"/>
  <c r="H3" i="10"/>
  <c r="H11" i="10"/>
  <c r="L15" i="1" s="1"/>
  <c r="H19" i="10"/>
  <c r="H27" i="10"/>
  <c r="L10" i="1" s="1"/>
  <c r="H35" i="10"/>
  <c r="L31" i="1" s="1"/>
  <c r="H8" i="11"/>
  <c r="K36" i="1" s="1"/>
  <c r="H16" i="11"/>
  <c r="K6" i="1" s="1"/>
  <c r="H24" i="11"/>
  <c r="K25" i="1" s="1"/>
  <c r="H32" i="11"/>
  <c r="K9" i="1" s="1"/>
  <c r="H5" i="9"/>
  <c r="J19" i="1" s="1"/>
  <c r="H13" i="9"/>
  <c r="J22" i="1" s="1"/>
  <c r="H21" i="9"/>
  <c r="J5" i="1" s="1"/>
  <c r="H29" i="9"/>
  <c r="J29" i="1" s="1"/>
  <c r="H2" i="9"/>
  <c r="J30" i="1" s="1"/>
  <c r="H4" i="10"/>
  <c r="L14" i="1" s="1"/>
  <c r="H12" i="10"/>
  <c r="L4" i="1" s="1"/>
  <c r="H20" i="10"/>
  <c r="L21" i="1" s="1"/>
  <c r="H28" i="10"/>
  <c r="L18" i="1" s="1"/>
  <c r="H36" i="10"/>
  <c r="L7" i="1" s="1"/>
  <c r="H9" i="11"/>
  <c r="K16" i="1" s="1"/>
  <c r="H17" i="11"/>
  <c r="K23" i="1" s="1"/>
  <c r="H25" i="11"/>
  <c r="K35" i="1" s="1"/>
  <c r="H33" i="11"/>
  <c r="K12" i="1" s="1"/>
  <c r="H6" i="9"/>
  <c r="J11" i="1" s="1"/>
  <c r="H14" i="9"/>
  <c r="J27" i="1" s="1"/>
  <c r="H22" i="9"/>
  <c r="J20" i="1" s="1"/>
  <c r="H30" i="9"/>
  <c r="J26" i="1" s="1"/>
  <c r="H5" i="10"/>
  <c r="L19" i="1" s="1"/>
  <c r="H13" i="10"/>
  <c r="L22" i="1" s="1"/>
  <c r="H21" i="10"/>
  <c r="L5" i="1" s="1"/>
  <c r="H29" i="10"/>
  <c r="L29" i="1" s="1"/>
  <c r="H2" i="10"/>
  <c r="L30" i="1" s="1"/>
  <c r="H10" i="11"/>
  <c r="K17" i="1" s="1"/>
  <c r="H18" i="11"/>
  <c r="K3" i="1" s="1"/>
  <c r="H26" i="11"/>
  <c r="K33" i="1" s="1"/>
  <c r="H15" i="9"/>
  <c r="J34" i="1" s="1"/>
  <c r="H31" i="9"/>
  <c r="J13" i="1" s="1"/>
  <c r="H22" i="10"/>
  <c r="L20" i="1" s="1"/>
  <c r="H3" i="11"/>
  <c r="K2" i="1" s="1"/>
  <c r="H19" i="11"/>
  <c r="K28" i="1" s="1"/>
  <c r="H8" i="9"/>
  <c r="J36" i="1" s="1"/>
  <c r="H32" i="9"/>
  <c r="J9" i="1" s="1"/>
  <c r="H15" i="10"/>
  <c r="L34" i="1" s="1"/>
  <c r="H4" i="11"/>
  <c r="K14" i="1" s="1"/>
  <c r="H20" i="11"/>
  <c r="K21" i="1" s="1"/>
  <c r="H9" i="9"/>
  <c r="J16" i="1" s="1"/>
  <c r="H25" i="9"/>
  <c r="J35" i="1" s="1"/>
  <c r="H26" i="9"/>
  <c r="J33" i="1" s="1"/>
  <c r="G3" i="10"/>
  <c r="G11" i="10"/>
  <c r="G19" i="10"/>
  <c r="G27" i="10"/>
  <c r="G35" i="10"/>
  <c r="G8" i="11"/>
  <c r="G16" i="11"/>
  <c r="G24" i="11"/>
  <c r="G32" i="11"/>
  <c r="G5" i="9"/>
  <c r="G13" i="9"/>
  <c r="G21" i="9"/>
  <c r="G29" i="9"/>
  <c r="G2" i="9"/>
  <c r="G30" i="10"/>
  <c r="G19" i="11"/>
  <c r="G8" i="9"/>
  <c r="G32" i="9"/>
  <c r="G7" i="10"/>
  <c r="G4" i="11"/>
  <c r="G36" i="11"/>
  <c r="G33" i="9"/>
  <c r="G24" i="10"/>
  <c r="G13" i="11"/>
  <c r="G2" i="11"/>
  <c r="G26" i="9"/>
  <c r="G25" i="10"/>
  <c r="G14" i="11"/>
  <c r="G3" i="9"/>
  <c r="G19" i="9"/>
  <c r="G4" i="10"/>
  <c r="G12" i="10"/>
  <c r="G20" i="10"/>
  <c r="G28" i="10"/>
  <c r="G36" i="10"/>
  <c r="G9" i="11"/>
  <c r="G17" i="11"/>
  <c r="G25" i="11"/>
  <c r="G33" i="11"/>
  <c r="G6" i="9"/>
  <c r="G14" i="9"/>
  <c r="G22" i="9"/>
  <c r="G30" i="9"/>
  <c r="G14" i="10"/>
  <c r="G3" i="11"/>
  <c r="G35" i="11"/>
  <c r="G23" i="10"/>
  <c r="G20" i="11"/>
  <c r="G17" i="9"/>
  <c r="G8" i="10"/>
  <c r="G32" i="10"/>
  <c r="G21" i="11"/>
  <c r="G10" i="9"/>
  <c r="G34" i="9"/>
  <c r="G9" i="10"/>
  <c r="G33" i="10"/>
  <c r="G22" i="11"/>
  <c r="G11" i="9"/>
  <c r="G35" i="9"/>
  <c r="G5" i="10"/>
  <c r="G13" i="10"/>
  <c r="G21" i="10"/>
  <c r="G29" i="10"/>
  <c r="G2" i="10"/>
  <c r="G10" i="11"/>
  <c r="G18" i="11"/>
  <c r="G26" i="11"/>
  <c r="G34" i="11"/>
  <c r="G7" i="9"/>
  <c r="G15" i="9"/>
  <c r="G23" i="9"/>
  <c r="G31" i="9"/>
  <c r="G6" i="10"/>
  <c r="G11" i="11"/>
  <c r="G16" i="9"/>
  <c r="G31" i="10"/>
  <c r="G28" i="11"/>
  <c r="G25" i="9"/>
  <c r="G16" i="10"/>
  <c r="G5" i="11"/>
  <c r="G29" i="11"/>
  <c r="G18" i="9"/>
  <c r="G17" i="10"/>
  <c r="G6" i="11"/>
  <c r="G30" i="11"/>
  <c r="G27" i="9"/>
  <c r="G10" i="10"/>
  <c r="G18" i="10"/>
  <c r="G26" i="10"/>
  <c r="G34" i="10"/>
  <c r="G7" i="11"/>
  <c r="G15" i="11"/>
  <c r="G23" i="11"/>
  <c r="G31" i="11"/>
  <c r="G4" i="9"/>
  <c r="G12" i="9"/>
  <c r="G20" i="9"/>
  <c r="G28" i="9"/>
  <c r="G36" i="9"/>
  <c r="G22" i="10"/>
  <c r="G27" i="11"/>
  <c r="G24" i="9"/>
  <c r="G15" i="10"/>
  <c r="G12" i="11"/>
  <c r="G9" i="9"/>
  <c r="L2" i="1"/>
  <c r="L28" i="1"/>
  <c r="J24" i="1"/>
</calcChain>
</file>

<file path=xl/sharedStrings.xml><?xml version="1.0" encoding="utf-8"?>
<sst xmlns="http://schemas.openxmlformats.org/spreadsheetml/2006/main" count="897" uniqueCount="76">
  <si>
    <t>Lokomotiv RUMePERA</t>
  </si>
  <si>
    <t>maGGica!</t>
  </si>
  <si>
    <t>meridiano</t>
  </si>
  <si>
    <t>Fantacloe</t>
  </si>
  <si>
    <t>Fanta Lightman</t>
  </si>
  <si>
    <t>Sfus Team</t>
  </si>
  <si>
    <t>Grun</t>
  </si>
  <si>
    <t>mastrolindo</t>
  </si>
  <si>
    <t>diego89</t>
  </si>
  <si>
    <t>ciro51</t>
  </si>
  <si>
    <t>OnceUponATime</t>
  </si>
  <si>
    <t>AsiAssonNaty</t>
  </si>
  <si>
    <t>Atletico Sereno</t>
  </si>
  <si>
    <t>PowerTeam (potino78)</t>
  </si>
  <si>
    <t>Eroi nel vento</t>
  </si>
  <si>
    <t>Goomba</t>
  </si>
  <si>
    <t>tombecker</t>
  </si>
  <si>
    <t>jujula</t>
  </si>
  <si>
    <t>Fantacau FC</t>
  </si>
  <si>
    <t>19angelo85</t>
  </si>
  <si>
    <t>A.C. Javier Pastore</t>
  </si>
  <si>
    <t>Van Persie sul campo</t>
  </si>
  <si>
    <t>I Velieri</t>
  </si>
  <si>
    <t>molosso</t>
  </si>
  <si>
    <t>Forza Taranto</t>
  </si>
  <si>
    <t>REAL COSENZA 1914</t>
  </si>
  <si>
    <t>catania</t>
  </si>
  <si>
    <t>piero79</t>
  </si>
  <si>
    <t>Santamonica</t>
  </si>
  <si>
    <t>alebolo</t>
  </si>
  <si>
    <t>Sydney FC</t>
  </si>
  <si>
    <t>capirexligamilan</t>
  </si>
  <si>
    <t>napule</t>
  </si>
  <si>
    <t>catania5556</t>
  </si>
  <si>
    <t>merk17</t>
  </si>
  <si>
    <t>sfuscio85</t>
  </si>
  <si>
    <t>lightman</t>
  </si>
  <si>
    <t>rumepera</t>
  </si>
  <si>
    <t>grunluca</t>
  </si>
  <si>
    <t>alexein11</t>
  </si>
  <si>
    <t>clamore22</t>
  </si>
  <si>
    <t>potino78</t>
  </si>
  <si>
    <t>andreabrescia</t>
  </si>
  <si>
    <t>ogeid36</t>
  </si>
  <si>
    <t>crah83</t>
  </si>
  <si>
    <t>flaincau</t>
  </si>
  <si>
    <t>matteo9502</t>
  </si>
  <si>
    <t>thor01</t>
  </si>
  <si>
    <t>bremec</t>
  </si>
  <si>
    <t>rossoblu</t>
  </si>
  <si>
    <t>flaviotto</t>
  </si>
  <si>
    <t>kolao95</t>
  </si>
  <si>
    <t>ruicosta</t>
  </si>
  <si>
    <t>realsantamonica</t>
  </si>
  <si>
    <t>pos</t>
  </si>
  <si>
    <t>squadra</t>
  </si>
  <si>
    <t>utente</t>
  </si>
  <si>
    <t>D 1o</t>
  </si>
  <si>
    <t>D 3o</t>
  </si>
  <si>
    <t>cambi</t>
  </si>
  <si>
    <t>rosa</t>
  </si>
  <si>
    <t>cup</t>
  </si>
  <si>
    <t>mod</t>
  </si>
  <si>
    <t>tot</t>
  </si>
  <si>
    <t>D 6o</t>
  </si>
  <si>
    <t>NOCERA*ULTRAS</t>
  </si>
  <si>
    <t>Brontefantasy</t>
  </si>
  <si>
    <t>X</t>
  </si>
  <si>
    <t>Peggiononsipuòfare</t>
  </si>
  <si>
    <t>C 1^</t>
  </si>
  <si>
    <t>C 2^</t>
  </si>
  <si>
    <t>C 3^</t>
  </si>
  <si>
    <t>C 4^</t>
  </si>
  <si>
    <t>C 5^</t>
  </si>
  <si>
    <t>dist 3o</t>
  </si>
  <si>
    <t>adrian28scbr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</si>
</sst>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164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1" fillId="0" borderId="0" xfId="0" applyNumberFormat="1" applyFont="1" applyAlignment="1">
      <alignment horizontal="center"/>
    </xf>
    <xf numFmtId="1" fontId="1" fillId="0" borderId="0" xfId="0" applyNumberFormat="1" applyFont="1"/>
    <xf numFmtId="0" fontId="2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164" fontId="1" fillId="0" borderId="1" xfId="0" applyNumberFormat="1" applyFont="1" applyBorder="1" applyAlignment="1">
      <alignment horizontal="center"/>
    </xf>
    <xf numFmtId="1" fontId="2" fillId="2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1" fontId="5" fillId="2" borderId="1" xfId="0" applyNumberFormat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4" fontId="6" fillId="0" borderId="1" xfId="0" applyNumberFormat="1" applyFont="1" applyBorder="1" applyAlignment="1">
      <alignment horizontal="center"/>
    </xf>
    <xf numFmtId="1" fontId="6" fillId="0" borderId="1" xfId="0" applyNumberFormat="1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" fontId="6" fillId="0" borderId="0" xfId="0" applyNumberFormat="1" applyFont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1" fillId="3" borderId="0" xfId="0" applyFont="1" applyFill="1"/>
    <xf numFmtId="0" fontId="5" fillId="2" borderId="1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0" borderId="1" xfId="0" applyFont="1" applyFill="1" applyBorder="1"/>
    <xf numFmtId="0" fontId="1" fillId="6" borderId="0" xfId="0" applyFont="1" applyFill="1"/>
    <xf numFmtId="0" fontId="6" fillId="6" borderId="1" xfId="0" applyFont="1" applyFill="1" applyBorder="1" applyAlignment="1">
      <alignment horizontal="center"/>
    </xf>
    <xf numFmtId="0" fontId="6" fillId="6" borderId="0" xfId="0" applyFont="1" applyFill="1"/>
    <xf numFmtId="0" fontId="6" fillId="0" borderId="1" xfId="0" applyFont="1" applyFill="1" applyBorder="1"/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0" borderId="0" xfId="0" applyFont="1" applyBorder="1"/>
    <xf numFmtId="0" fontId="1" fillId="7" borderId="0" xfId="0" applyFont="1" applyFill="1"/>
    <xf numFmtId="164" fontId="1" fillId="7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1" fillId="5" borderId="0" xfId="0" applyFont="1" applyFill="1"/>
    <xf numFmtId="0" fontId="0" fillId="0" borderId="0" xfId="0" applyBorder="1"/>
  </cellXfs>
  <cellStyles count="3">
    <cellStyle name="Collegamento ipertestuale 2" xfId="2"/>
    <cellStyle name="Normale" xfId="0" builtinId="0"/>
    <cellStyle name="Normale 2" xfId="1"/>
  </cellStyles>
  <dxfs count="92"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0070C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0070C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7"/>
  <sheetViews>
    <sheetView showGridLines="0" zoomScaleNormal="100" workbookViewId="0">
      <pane ySplit="1" topLeftCell="A2" activePane="bottomLeft" state="frozen"/>
      <selection pane="bottomLeft" activeCell="N36" sqref="A1:N36"/>
    </sheetView>
  </sheetViews>
  <sheetFormatPr defaultRowHeight="10.199999999999999" x14ac:dyDescent="0.2"/>
  <cols>
    <col min="1" max="1" width="0.5546875" style="22" customWidth="1"/>
    <col min="2" max="2" width="3.21875" style="19" customWidth="1"/>
    <col min="3" max="3" width="0" style="22" hidden="1" customWidth="1"/>
    <col min="4" max="4" width="11.6640625" style="22" customWidth="1"/>
    <col min="5" max="5" width="11.21875" style="22" bestFit="1" customWidth="1"/>
    <col min="6" max="6" width="5.21875" style="26" customWidth="1"/>
    <col min="7" max="7" width="4" style="27" customWidth="1"/>
    <col min="8" max="8" width="3.5546875" style="27" bestFit="1" customWidth="1"/>
    <col min="9" max="9" width="4.33203125" style="27" bestFit="1" customWidth="1"/>
    <col min="10" max="10" width="3.5546875" style="19" bestFit="1" customWidth="1"/>
    <col min="11" max="12" width="3.88671875" style="19" bestFit="1" customWidth="1"/>
    <col min="13" max="13" width="2.88671875" style="19" customWidth="1"/>
    <col min="14" max="14" width="0.5546875" style="22" customWidth="1"/>
    <col min="15" max="16384" width="8.88671875" style="22"/>
  </cols>
  <sheetData>
    <row r="1" spans="2:13" s="19" customFormat="1" x14ac:dyDescent="0.2">
      <c r="B1" s="18" t="s">
        <v>54</v>
      </c>
      <c r="D1" s="18" t="s">
        <v>55</v>
      </c>
      <c r="E1" s="18" t="s">
        <v>56</v>
      </c>
      <c r="F1" s="20">
        <v>21</v>
      </c>
      <c r="G1" s="20" t="s">
        <v>60</v>
      </c>
      <c r="H1" s="20" t="s">
        <v>62</v>
      </c>
      <c r="I1" s="20" t="s">
        <v>59</v>
      </c>
      <c r="J1" s="20" t="s">
        <v>57</v>
      </c>
      <c r="K1" s="20" t="s">
        <v>58</v>
      </c>
      <c r="L1" s="20" t="s">
        <v>64</v>
      </c>
      <c r="M1" s="18" t="s">
        <v>61</v>
      </c>
    </row>
    <row r="2" spans="2:13" x14ac:dyDescent="0.2">
      <c r="B2" s="36">
        <v>1</v>
      </c>
      <c r="C2" s="37"/>
      <c r="D2" s="38" t="s">
        <v>1</v>
      </c>
      <c r="E2" s="38" t="s">
        <v>75</v>
      </c>
      <c r="F2" s="24">
        <v>1415</v>
      </c>
      <c r="G2" s="25">
        <v>261</v>
      </c>
      <c r="H2" s="25">
        <v>29</v>
      </c>
      <c r="I2" s="25">
        <v>6</v>
      </c>
      <c r="J2" s="25">
        <v>0</v>
      </c>
      <c r="K2" s="25">
        <v>-28</v>
      </c>
      <c r="L2" s="25">
        <v>-45</v>
      </c>
      <c r="M2" s="21" t="s">
        <v>67</v>
      </c>
    </row>
    <row r="3" spans="2:13" x14ac:dyDescent="0.2">
      <c r="B3" s="39">
        <v>2</v>
      </c>
      <c r="D3" s="23" t="s">
        <v>17</v>
      </c>
      <c r="E3" s="23" t="s">
        <v>17</v>
      </c>
      <c r="F3" s="24">
        <v>1395.5</v>
      </c>
      <c r="G3" s="25">
        <v>256</v>
      </c>
      <c r="H3" s="25">
        <v>14</v>
      </c>
      <c r="I3" s="25">
        <v>8</v>
      </c>
      <c r="J3" s="25">
        <v>19.5</v>
      </c>
      <c r="K3" s="25">
        <v>-8.5</v>
      </c>
      <c r="L3" s="25">
        <v>-25.5</v>
      </c>
      <c r="M3" s="21" t="s">
        <v>67</v>
      </c>
    </row>
    <row r="4" spans="2:13" x14ac:dyDescent="0.2">
      <c r="B4" s="39">
        <v>3</v>
      </c>
      <c r="D4" s="23" t="s">
        <v>11</v>
      </c>
      <c r="E4" s="23" t="s">
        <v>40</v>
      </c>
      <c r="F4" s="24">
        <v>1387</v>
      </c>
      <c r="G4" s="25">
        <v>269</v>
      </c>
      <c r="H4" s="25">
        <v>5</v>
      </c>
      <c r="I4" s="25">
        <v>4</v>
      </c>
      <c r="J4" s="25">
        <v>28</v>
      </c>
      <c r="K4" s="25">
        <v>0</v>
      </c>
      <c r="L4" s="25">
        <v>-17</v>
      </c>
      <c r="M4" s="21"/>
    </row>
    <row r="5" spans="2:13" x14ac:dyDescent="0.2">
      <c r="B5" s="40">
        <v>4</v>
      </c>
      <c r="D5" s="23" t="s">
        <v>7</v>
      </c>
      <c r="E5" s="23" t="s">
        <v>7</v>
      </c>
      <c r="F5" s="24">
        <v>1373.5</v>
      </c>
      <c r="G5" s="25">
        <v>252</v>
      </c>
      <c r="H5" s="25">
        <v>31</v>
      </c>
      <c r="I5" s="25">
        <v>6</v>
      </c>
      <c r="J5" s="25">
        <v>41.5</v>
      </c>
      <c r="K5" s="25">
        <v>13.5</v>
      </c>
      <c r="L5" s="25">
        <v>-3.5</v>
      </c>
      <c r="M5" s="21"/>
    </row>
    <row r="6" spans="2:13" x14ac:dyDescent="0.2">
      <c r="B6" s="40">
        <v>5</v>
      </c>
      <c r="D6" s="23" t="s">
        <v>25</v>
      </c>
      <c r="E6" s="23" t="s">
        <v>50</v>
      </c>
      <c r="F6" s="24">
        <v>1372</v>
      </c>
      <c r="G6" s="25">
        <v>266</v>
      </c>
      <c r="H6" s="25">
        <v>21</v>
      </c>
      <c r="I6" s="25">
        <v>5</v>
      </c>
      <c r="J6" s="25">
        <v>43</v>
      </c>
      <c r="K6" s="25">
        <v>15</v>
      </c>
      <c r="L6" s="25">
        <v>-2</v>
      </c>
      <c r="M6" s="21" t="s">
        <v>67</v>
      </c>
    </row>
    <row r="7" spans="2:13" x14ac:dyDescent="0.2">
      <c r="B7" s="40">
        <v>6</v>
      </c>
      <c r="D7" s="23" t="s">
        <v>16</v>
      </c>
      <c r="E7" s="23" t="s">
        <v>16</v>
      </c>
      <c r="F7" s="24">
        <v>1370</v>
      </c>
      <c r="G7" s="25">
        <v>252</v>
      </c>
      <c r="H7" s="25">
        <v>13</v>
      </c>
      <c r="I7" s="25">
        <v>6</v>
      </c>
      <c r="J7" s="25">
        <v>45</v>
      </c>
      <c r="K7" s="25">
        <v>17</v>
      </c>
      <c r="L7" s="25">
        <v>0</v>
      </c>
      <c r="M7" s="21"/>
    </row>
    <row r="8" spans="2:13" x14ac:dyDescent="0.2">
      <c r="B8" s="21">
        <v>7</v>
      </c>
      <c r="D8" s="23" t="s">
        <v>5</v>
      </c>
      <c r="E8" s="23" t="s">
        <v>35</v>
      </c>
      <c r="F8" s="24">
        <v>1369</v>
      </c>
      <c r="G8" s="25">
        <v>272</v>
      </c>
      <c r="H8" s="25">
        <v>24</v>
      </c>
      <c r="I8" s="25">
        <v>4</v>
      </c>
      <c r="J8" s="25">
        <v>46</v>
      </c>
      <c r="K8" s="25">
        <v>18</v>
      </c>
      <c r="L8" s="25">
        <v>1</v>
      </c>
      <c r="M8" s="21" t="s">
        <v>67</v>
      </c>
    </row>
    <row r="9" spans="2:13" x14ac:dyDescent="0.2">
      <c r="B9" s="21">
        <v>8</v>
      </c>
      <c r="D9" s="23" t="s">
        <v>30</v>
      </c>
      <c r="E9" s="23" t="s">
        <v>52</v>
      </c>
      <c r="F9" s="24">
        <v>1365.5</v>
      </c>
      <c r="G9" s="25">
        <v>260</v>
      </c>
      <c r="H9" s="25">
        <v>23</v>
      </c>
      <c r="I9" s="25">
        <v>4</v>
      </c>
      <c r="J9" s="25">
        <v>49.5</v>
      </c>
      <c r="K9" s="25">
        <v>21.5</v>
      </c>
      <c r="L9" s="25">
        <v>4.5</v>
      </c>
      <c r="M9" s="21"/>
    </row>
    <row r="10" spans="2:13" x14ac:dyDescent="0.2">
      <c r="B10" s="21">
        <v>9</v>
      </c>
      <c r="D10" s="23" t="s">
        <v>14</v>
      </c>
      <c r="E10" s="23" t="s">
        <v>43</v>
      </c>
      <c r="F10" s="24">
        <v>1359</v>
      </c>
      <c r="G10" s="25">
        <v>262</v>
      </c>
      <c r="H10" s="25">
        <v>20</v>
      </c>
      <c r="I10" s="25">
        <v>11</v>
      </c>
      <c r="J10" s="25">
        <v>56</v>
      </c>
      <c r="K10" s="25">
        <v>28</v>
      </c>
      <c r="L10" s="25">
        <v>11</v>
      </c>
      <c r="M10" s="21"/>
    </row>
    <row r="11" spans="2:13" x14ac:dyDescent="0.2">
      <c r="B11" s="21">
        <v>10</v>
      </c>
      <c r="D11" s="23" t="s">
        <v>12</v>
      </c>
      <c r="E11" s="23" t="s">
        <v>42</v>
      </c>
      <c r="F11" s="24">
        <v>1358</v>
      </c>
      <c r="G11" s="25">
        <v>260</v>
      </c>
      <c r="H11" s="25">
        <v>15</v>
      </c>
      <c r="I11" s="25">
        <v>1</v>
      </c>
      <c r="J11" s="25">
        <v>57</v>
      </c>
      <c r="K11" s="25">
        <v>29</v>
      </c>
      <c r="L11" s="25">
        <v>12</v>
      </c>
      <c r="M11" s="21"/>
    </row>
    <row r="12" spans="2:13" x14ac:dyDescent="0.2">
      <c r="B12" s="21">
        <v>11</v>
      </c>
      <c r="D12" s="23" t="s">
        <v>0</v>
      </c>
      <c r="E12" s="23" t="s">
        <v>37</v>
      </c>
      <c r="F12" s="24">
        <v>1357</v>
      </c>
      <c r="G12" s="25">
        <v>254</v>
      </c>
      <c r="H12" s="25">
        <v>28</v>
      </c>
      <c r="I12" s="25">
        <v>8</v>
      </c>
      <c r="J12" s="25">
        <v>58</v>
      </c>
      <c r="K12" s="25">
        <v>30</v>
      </c>
      <c r="L12" s="25">
        <v>13</v>
      </c>
      <c r="M12" s="21" t="s">
        <v>67</v>
      </c>
    </row>
    <row r="13" spans="2:13" x14ac:dyDescent="0.2">
      <c r="B13" s="21">
        <v>12</v>
      </c>
      <c r="D13" s="23" t="s">
        <v>24</v>
      </c>
      <c r="E13" s="23" t="s">
        <v>49</v>
      </c>
      <c r="F13" s="24">
        <v>1356</v>
      </c>
      <c r="G13" s="25">
        <v>267</v>
      </c>
      <c r="H13" s="25">
        <v>26</v>
      </c>
      <c r="I13" s="25">
        <v>1</v>
      </c>
      <c r="J13" s="25">
        <v>59</v>
      </c>
      <c r="K13" s="25">
        <v>31</v>
      </c>
      <c r="L13" s="25">
        <v>14</v>
      </c>
      <c r="M13" s="21" t="s">
        <v>67</v>
      </c>
    </row>
    <row r="14" spans="2:13" x14ac:dyDescent="0.2">
      <c r="B14" s="21">
        <v>13</v>
      </c>
      <c r="D14" s="23" t="s">
        <v>29</v>
      </c>
      <c r="E14" s="23" t="s">
        <v>29</v>
      </c>
      <c r="F14" s="24">
        <v>1344.5</v>
      </c>
      <c r="G14" s="25">
        <v>293</v>
      </c>
      <c r="H14" s="25">
        <v>8</v>
      </c>
      <c r="I14" s="25">
        <v>3</v>
      </c>
      <c r="J14" s="25">
        <v>70.5</v>
      </c>
      <c r="K14" s="25">
        <v>42.5</v>
      </c>
      <c r="L14" s="25">
        <v>25.5</v>
      </c>
      <c r="M14" s="21" t="s">
        <v>67</v>
      </c>
    </row>
    <row r="15" spans="2:13" x14ac:dyDescent="0.2">
      <c r="B15" s="21">
        <v>14</v>
      </c>
      <c r="D15" s="23" t="s">
        <v>9</v>
      </c>
      <c r="E15" s="23" t="s">
        <v>9</v>
      </c>
      <c r="F15" s="24">
        <v>1342</v>
      </c>
      <c r="G15" s="25">
        <v>230</v>
      </c>
      <c r="H15" s="25">
        <v>23</v>
      </c>
      <c r="I15" s="25">
        <v>1</v>
      </c>
      <c r="J15" s="25">
        <v>73</v>
      </c>
      <c r="K15" s="25">
        <v>45</v>
      </c>
      <c r="L15" s="25">
        <v>28</v>
      </c>
      <c r="M15" s="21"/>
    </row>
    <row r="16" spans="2:13" x14ac:dyDescent="0.2">
      <c r="B16" s="21">
        <v>15</v>
      </c>
      <c r="D16" s="23" t="s">
        <v>26</v>
      </c>
      <c r="E16" s="23" t="s">
        <v>26</v>
      </c>
      <c r="F16" s="24">
        <v>1340</v>
      </c>
      <c r="G16" s="25">
        <v>250</v>
      </c>
      <c r="H16" s="25">
        <v>5</v>
      </c>
      <c r="I16" s="25">
        <v>8</v>
      </c>
      <c r="J16" s="25">
        <v>75</v>
      </c>
      <c r="K16" s="25">
        <v>47</v>
      </c>
      <c r="L16" s="25">
        <v>30</v>
      </c>
      <c r="M16" s="21"/>
    </row>
    <row r="17" spans="2:13" x14ac:dyDescent="0.2">
      <c r="B17" s="21">
        <v>16</v>
      </c>
      <c r="D17" s="23" t="s">
        <v>66</v>
      </c>
      <c r="E17" s="23" t="s">
        <v>33</v>
      </c>
      <c r="F17" s="24">
        <v>1339.5</v>
      </c>
      <c r="G17" s="25">
        <v>255</v>
      </c>
      <c r="H17" s="25">
        <v>7</v>
      </c>
      <c r="I17" s="25">
        <v>2</v>
      </c>
      <c r="J17" s="25">
        <v>75.5</v>
      </c>
      <c r="K17" s="25">
        <v>47.5</v>
      </c>
      <c r="L17" s="25">
        <v>30.5</v>
      </c>
      <c r="M17" s="21"/>
    </row>
    <row r="18" spans="2:13" x14ac:dyDescent="0.2">
      <c r="B18" s="21">
        <v>17</v>
      </c>
      <c r="D18" s="23" t="s">
        <v>27</v>
      </c>
      <c r="E18" s="23" t="s">
        <v>27</v>
      </c>
      <c r="F18" s="24">
        <v>1338</v>
      </c>
      <c r="G18" s="25">
        <v>246</v>
      </c>
      <c r="H18" s="25">
        <v>13</v>
      </c>
      <c r="I18" s="25">
        <v>3</v>
      </c>
      <c r="J18" s="25">
        <v>77</v>
      </c>
      <c r="K18" s="25">
        <v>49</v>
      </c>
      <c r="L18" s="25">
        <v>32</v>
      </c>
      <c r="M18" s="21"/>
    </row>
    <row r="19" spans="2:13" x14ac:dyDescent="0.2">
      <c r="B19" s="21">
        <v>18</v>
      </c>
      <c r="D19" s="23" t="s">
        <v>10</v>
      </c>
      <c r="E19" s="23" t="s">
        <v>39</v>
      </c>
      <c r="F19" s="24">
        <v>1337</v>
      </c>
      <c r="G19" s="25">
        <v>262</v>
      </c>
      <c r="H19" s="25">
        <v>30</v>
      </c>
      <c r="I19" s="25">
        <v>5</v>
      </c>
      <c r="J19" s="25">
        <v>78</v>
      </c>
      <c r="K19" s="25">
        <v>50</v>
      </c>
      <c r="L19" s="25">
        <v>33</v>
      </c>
      <c r="M19" s="21" t="s">
        <v>67</v>
      </c>
    </row>
    <row r="20" spans="2:13" x14ac:dyDescent="0.2">
      <c r="B20" s="21">
        <v>19</v>
      </c>
      <c r="D20" s="23" t="s">
        <v>20</v>
      </c>
      <c r="E20" s="23" t="s">
        <v>46</v>
      </c>
      <c r="F20" s="24">
        <v>1335.5</v>
      </c>
      <c r="G20" s="25">
        <v>250</v>
      </c>
      <c r="H20" s="25">
        <v>9</v>
      </c>
      <c r="I20" s="25">
        <v>6</v>
      </c>
      <c r="J20" s="25">
        <v>79.5</v>
      </c>
      <c r="K20" s="25">
        <v>51.5</v>
      </c>
      <c r="L20" s="25">
        <v>34.5</v>
      </c>
      <c r="M20" s="21"/>
    </row>
    <row r="21" spans="2:13" x14ac:dyDescent="0.2">
      <c r="B21" s="21">
        <v>20</v>
      </c>
      <c r="D21" s="23" t="s">
        <v>4</v>
      </c>
      <c r="E21" s="23" t="s">
        <v>36</v>
      </c>
      <c r="F21" s="24">
        <v>1335.5</v>
      </c>
      <c r="G21" s="25">
        <v>240</v>
      </c>
      <c r="H21" s="25">
        <v>10</v>
      </c>
      <c r="I21" s="25">
        <v>7</v>
      </c>
      <c r="J21" s="25">
        <v>79.5</v>
      </c>
      <c r="K21" s="25">
        <v>51.5</v>
      </c>
      <c r="L21" s="25">
        <v>34.5</v>
      </c>
      <c r="M21" s="21"/>
    </row>
    <row r="22" spans="2:13" x14ac:dyDescent="0.2">
      <c r="B22" s="21">
        <v>21</v>
      </c>
      <c r="D22" s="23" t="s">
        <v>15</v>
      </c>
      <c r="E22" s="23" t="s">
        <v>44</v>
      </c>
      <c r="F22" s="24">
        <v>1334.5</v>
      </c>
      <c r="G22" s="25">
        <v>270</v>
      </c>
      <c r="H22" s="25">
        <v>13</v>
      </c>
      <c r="I22" s="25">
        <v>4</v>
      </c>
      <c r="J22" s="25">
        <v>80.5</v>
      </c>
      <c r="K22" s="25">
        <v>52.5</v>
      </c>
      <c r="L22" s="25">
        <v>35.5</v>
      </c>
      <c r="M22" s="21"/>
    </row>
    <row r="23" spans="2:13" x14ac:dyDescent="0.2">
      <c r="B23" s="21">
        <v>22</v>
      </c>
      <c r="D23" s="23" t="s">
        <v>6</v>
      </c>
      <c r="E23" s="23" t="s">
        <v>38</v>
      </c>
      <c r="F23" s="24">
        <v>1333.5</v>
      </c>
      <c r="G23" s="25">
        <v>251</v>
      </c>
      <c r="H23" s="25">
        <v>8</v>
      </c>
      <c r="I23" s="25">
        <v>5</v>
      </c>
      <c r="J23" s="25">
        <v>81.5</v>
      </c>
      <c r="K23" s="25">
        <v>53.5</v>
      </c>
      <c r="L23" s="25">
        <v>36.5</v>
      </c>
      <c r="M23" s="21"/>
    </row>
    <row r="24" spans="2:13" x14ac:dyDescent="0.2">
      <c r="B24" s="21">
        <v>23</v>
      </c>
      <c r="D24" s="23" t="s">
        <v>2</v>
      </c>
      <c r="E24" s="23" t="s">
        <v>2</v>
      </c>
      <c r="F24" s="24">
        <v>1329.5</v>
      </c>
      <c r="G24" s="25">
        <v>251</v>
      </c>
      <c r="H24" s="25">
        <v>7</v>
      </c>
      <c r="I24" s="25">
        <v>5</v>
      </c>
      <c r="J24" s="25">
        <v>85.5</v>
      </c>
      <c r="K24" s="25">
        <v>57.5</v>
      </c>
      <c r="L24" s="25">
        <v>40.5</v>
      </c>
      <c r="M24" s="21"/>
    </row>
    <row r="25" spans="2:13" x14ac:dyDescent="0.2">
      <c r="B25" s="21">
        <v>24</v>
      </c>
      <c r="D25" s="23" t="s">
        <v>3</v>
      </c>
      <c r="E25" s="23" t="s">
        <v>34</v>
      </c>
      <c r="F25" s="24">
        <v>1324</v>
      </c>
      <c r="G25" s="25">
        <v>241</v>
      </c>
      <c r="H25" s="25">
        <v>17</v>
      </c>
      <c r="I25" s="25">
        <v>9</v>
      </c>
      <c r="J25" s="25">
        <v>91</v>
      </c>
      <c r="K25" s="25">
        <v>63</v>
      </c>
      <c r="L25" s="25">
        <v>46</v>
      </c>
      <c r="M25" s="21"/>
    </row>
    <row r="26" spans="2:13" x14ac:dyDescent="0.2">
      <c r="B26" s="21">
        <v>25</v>
      </c>
      <c r="D26" s="23" t="s">
        <v>28</v>
      </c>
      <c r="E26" s="23" t="s">
        <v>53</v>
      </c>
      <c r="F26" s="24">
        <v>1318.5</v>
      </c>
      <c r="G26" s="25">
        <v>243</v>
      </c>
      <c r="H26" s="25">
        <v>13</v>
      </c>
      <c r="I26" s="25">
        <v>6</v>
      </c>
      <c r="J26" s="25">
        <v>96.5</v>
      </c>
      <c r="K26" s="25">
        <v>68.5</v>
      </c>
      <c r="L26" s="25">
        <v>51.5</v>
      </c>
      <c r="M26" s="21"/>
    </row>
    <row r="27" spans="2:13" x14ac:dyDescent="0.2">
      <c r="B27" s="21">
        <v>26</v>
      </c>
      <c r="D27" s="23" t="s">
        <v>8</v>
      </c>
      <c r="E27" s="23" t="s">
        <v>8</v>
      </c>
      <c r="F27" s="24">
        <v>1317.5</v>
      </c>
      <c r="G27" s="25">
        <v>231</v>
      </c>
      <c r="H27" s="25">
        <v>24</v>
      </c>
      <c r="I27" s="25">
        <v>6</v>
      </c>
      <c r="J27" s="25">
        <v>97.5</v>
      </c>
      <c r="K27" s="25">
        <v>69.5</v>
      </c>
      <c r="L27" s="25">
        <v>52.5</v>
      </c>
      <c r="M27" s="21"/>
    </row>
    <row r="28" spans="2:13" x14ac:dyDescent="0.2">
      <c r="B28" s="21">
        <v>27</v>
      </c>
      <c r="D28" s="41" t="s">
        <v>68</v>
      </c>
      <c r="E28" s="23" t="s">
        <v>51</v>
      </c>
      <c r="F28" s="24">
        <v>1315.5</v>
      </c>
      <c r="G28" s="25">
        <v>244</v>
      </c>
      <c r="H28" s="25">
        <v>13</v>
      </c>
      <c r="I28" s="25">
        <v>1</v>
      </c>
      <c r="J28" s="25">
        <v>99.5</v>
      </c>
      <c r="K28" s="25">
        <v>71.5</v>
      </c>
      <c r="L28" s="25">
        <v>54.5</v>
      </c>
      <c r="M28" s="21"/>
    </row>
    <row r="29" spans="2:13" x14ac:dyDescent="0.2">
      <c r="B29" s="21">
        <v>28</v>
      </c>
      <c r="D29" s="23" t="s">
        <v>13</v>
      </c>
      <c r="E29" s="23" t="s">
        <v>41</v>
      </c>
      <c r="F29" s="24">
        <v>1313</v>
      </c>
      <c r="G29" s="25">
        <v>260</v>
      </c>
      <c r="H29" s="25">
        <v>7</v>
      </c>
      <c r="I29" s="25">
        <v>3</v>
      </c>
      <c r="J29" s="25">
        <v>102</v>
      </c>
      <c r="K29" s="25">
        <v>74</v>
      </c>
      <c r="L29" s="25">
        <v>57</v>
      </c>
      <c r="M29" s="21"/>
    </row>
    <row r="30" spans="2:13" x14ac:dyDescent="0.2">
      <c r="B30" s="21">
        <v>29</v>
      </c>
      <c r="D30" s="23" t="s">
        <v>19</v>
      </c>
      <c r="E30" s="23" t="s">
        <v>19</v>
      </c>
      <c r="F30" s="24">
        <v>1311.5</v>
      </c>
      <c r="G30" s="25">
        <v>245</v>
      </c>
      <c r="H30" s="25">
        <v>17</v>
      </c>
      <c r="I30" s="25">
        <v>8</v>
      </c>
      <c r="J30" s="25">
        <v>103.5</v>
      </c>
      <c r="K30" s="25">
        <v>75.5</v>
      </c>
      <c r="L30" s="25">
        <v>58.5</v>
      </c>
      <c r="M30" s="21"/>
    </row>
    <row r="31" spans="2:13" x14ac:dyDescent="0.2">
      <c r="B31" s="21">
        <v>30</v>
      </c>
      <c r="D31" s="23" t="s">
        <v>21</v>
      </c>
      <c r="E31" s="23" t="s">
        <v>47</v>
      </c>
      <c r="F31" s="24">
        <v>1304.5</v>
      </c>
      <c r="G31" s="25">
        <v>251</v>
      </c>
      <c r="H31" s="25">
        <v>15</v>
      </c>
      <c r="I31" s="25">
        <v>5</v>
      </c>
      <c r="J31" s="25">
        <v>110.5</v>
      </c>
      <c r="K31" s="25">
        <v>82.5</v>
      </c>
      <c r="L31" s="25">
        <v>65.5</v>
      </c>
      <c r="M31" s="21"/>
    </row>
    <row r="32" spans="2:13" x14ac:dyDescent="0.2">
      <c r="B32" s="21">
        <v>31</v>
      </c>
      <c r="D32" s="23" t="s">
        <v>22</v>
      </c>
      <c r="E32" s="23" t="s">
        <v>48</v>
      </c>
      <c r="F32" s="24">
        <v>1299</v>
      </c>
      <c r="G32" s="25">
        <v>243</v>
      </c>
      <c r="H32" s="25">
        <v>17</v>
      </c>
      <c r="I32" s="25">
        <v>5</v>
      </c>
      <c r="J32" s="25">
        <v>116</v>
      </c>
      <c r="K32" s="25">
        <v>88</v>
      </c>
      <c r="L32" s="25">
        <v>71</v>
      </c>
      <c r="M32" s="21" t="s">
        <v>67</v>
      </c>
    </row>
    <row r="33" spans="2:13" x14ac:dyDescent="0.2">
      <c r="B33" s="21">
        <v>32</v>
      </c>
      <c r="D33" s="23" t="s">
        <v>32</v>
      </c>
      <c r="E33" s="23" t="s">
        <v>32</v>
      </c>
      <c r="F33" s="24">
        <v>1294.5</v>
      </c>
      <c r="G33" s="25">
        <v>240</v>
      </c>
      <c r="H33" s="25">
        <v>7</v>
      </c>
      <c r="I33" s="25">
        <v>4</v>
      </c>
      <c r="J33" s="25">
        <v>120.5</v>
      </c>
      <c r="K33" s="25">
        <v>92.5</v>
      </c>
      <c r="L33" s="25">
        <v>75.5</v>
      </c>
      <c r="M33" s="21"/>
    </row>
    <row r="34" spans="2:13" x14ac:dyDescent="0.2">
      <c r="B34" s="21">
        <v>33</v>
      </c>
      <c r="D34" s="23" t="s">
        <v>18</v>
      </c>
      <c r="E34" s="23" t="s">
        <v>45</v>
      </c>
      <c r="F34" s="24">
        <v>1279.5</v>
      </c>
      <c r="G34" s="25">
        <v>234</v>
      </c>
      <c r="H34" s="25">
        <v>9</v>
      </c>
      <c r="I34" s="25">
        <v>14</v>
      </c>
      <c r="J34" s="25">
        <v>135.5</v>
      </c>
      <c r="K34" s="25">
        <v>107.5</v>
      </c>
      <c r="L34" s="25">
        <v>90.5</v>
      </c>
      <c r="M34" s="21"/>
    </row>
    <row r="35" spans="2:13" x14ac:dyDescent="0.2">
      <c r="B35" s="21">
        <v>34</v>
      </c>
      <c r="D35" s="23" t="s">
        <v>65</v>
      </c>
      <c r="E35" s="23" t="s">
        <v>23</v>
      </c>
      <c r="F35" s="24">
        <v>1249.5</v>
      </c>
      <c r="G35" s="25">
        <v>238</v>
      </c>
      <c r="H35" s="25">
        <v>2</v>
      </c>
      <c r="I35" s="25">
        <v>0</v>
      </c>
      <c r="J35" s="25">
        <v>165.5</v>
      </c>
      <c r="K35" s="25">
        <v>137.5</v>
      </c>
      <c r="L35" s="25">
        <v>120.5</v>
      </c>
      <c r="M35" s="21"/>
    </row>
    <row r="36" spans="2:13" x14ac:dyDescent="0.2">
      <c r="B36" s="21">
        <v>35</v>
      </c>
      <c r="D36" s="23" t="s">
        <v>31</v>
      </c>
      <c r="E36" s="23" t="s">
        <v>31</v>
      </c>
      <c r="F36" s="24">
        <v>1207</v>
      </c>
      <c r="G36" s="25">
        <v>214</v>
      </c>
      <c r="H36" s="25">
        <v>0</v>
      </c>
      <c r="I36" s="25">
        <v>16</v>
      </c>
      <c r="J36" s="25">
        <v>208</v>
      </c>
      <c r="K36" s="25">
        <v>180</v>
      </c>
      <c r="L36" s="25">
        <v>163</v>
      </c>
      <c r="M36" s="21"/>
    </row>
    <row r="37" spans="2:13" x14ac:dyDescent="0.2">
      <c r="J37" s="27"/>
      <c r="K37" s="27"/>
      <c r="L37" s="27"/>
    </row>
  </sheetData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91" priority="3">
      <formula>J2=0</formula>
    </cfRule>
  </conditionalFormatting>
  <conditionalFormatting sqref="K2:K36">
    <cfRule type="expression" dxfId="90" priority="2">
      <formula>K2=0</formula>
    </cfRule>
  </conditionalFormatting>
  <conditionalFormatting sqref="L2:L36">
    <cfRule type="expression" dxfId="89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6"/>
  <sheetViews>
    <sheetView showGridLines="0" tabSelected="1" zoomScaleNormal="100" workbookViewId="0">
      <pane ySplit="1" topLeftCell="A2" activePane="bottomLeft" state="frozen"/>
      <selection pane="bottomLeft" activeCell="E10" sqref="E10"/>
    </sheetView>
  </sheetViews>
  <sheetFormatPr defaultRowHeight="13.8" x14ac:dyDescent="0.3"/>
  <cols>
    <col min="1" max="1" width="0.5546875" style="2" customWidth="1"/>
    <col min="2" max="2" width="3.21875" style="1" customWidth="1"/>
    <col min="3" max="3" width="0" style="2" hidden="1" customWidth="1"/>
    <col min="4" max="4" width="14.88671875" style="2" customWidth="1"/>
    <col min="5" max="5" width="13.21875" style="2" customWidth="1"/>
    <col min="6" max="6" width="6.44140625" style="3" bestFit="1" customWidth="1"/>
    <col min="7" max="9" width="5" style="9" customWidth="1"/>
    <col min="10" max="10" width="4.33203125" style="9" customWidth="1"/>
    <col min="11" max="12" width="5" style="9" bestFit="1" customWidth="1"/>
    <col min="13" max="13" width="3.109375" style="1" customWidth="1"/>
    <col min="14" max="14" width="0.5546875" style="2" customWidth="1"/>
    <col min="15" max="16384" width="8.88671875" style="2"/>
  </cols>
  <sheetData>
    <row r="1" spans="2:13" s="1" customFormat="1" x14ac:dyDescent="0.3">
      <c r="B1" s="11" t="s">
        <v>54</v>
      </c>
      <c r="D1" s="11" t="s">
        <v>55</v>
      </c>
      <c r="E1" s="11" t="s">
        <v>56</v>
      </c>
      <c r="F1" s="15">
        <v>21</v>
      </c>
      <c r="G1" s="15" t="s">
        <v>60</v>
      </c>
      <c r="H1" s="15" t="s">
        <v>62</v>
      </c>
      <c r="I1" s="15" t="s">
        <v>59</v>
      </c>
      <c r="J1" s="15" t="s">
        <v>57</v>
      </c>
      <c r="K1" s="15" t="s">
        <v>58</v>
      </c>
      <c r="L1" s="15" t="s">
        <v>64</v>
      </c>
      <c r="M1" s="11" t="s">
        <v>61</v>
      </c>
    </row>
    <row r="2" spans="2:13" x14ac:dyDescent="0.3">
      <c r="B2" s="33">
        <v>1</v>
      </c>
      <c r="C2" s="35"/>
      <c r="D2" s="34" t="s">
        <v>1</v>
      </c>
      <c r="E2" s="34" t="s">
        <v>75</v>
      </c>
      <c r="F2" s="14">
        <f>VLOOKUP(E2,class!C:AN,$F$1,0)</f>
        <v>1415</v>
      </c>
      <c r="G2" s="16">
        <f>VLOOKUP(E2,val_rose!C:AN,$F$1,0)</f>
        <v>261</v>
      </c>
      <c r="H2" s="16">
        <f>VLOOKUP(E2,mod!C:D,2,0)</f>
        <v>29</v>
      </c>
      <c r="I2" s="16">
        <f>VLOOKUP(E2,cambi!C:AN,$F$1,0)</f>
        <v>6</v>
      </c>
      <c r="J2" s="16">
        <f>VLOOKUP(E2,dist_1o!C:AN,$F$1,0)</f>
        <v>0</v>
      </c>
      <c r="K2" s="16">
        <f>VLOOKUP(E2,dist_3o!C:AN,$F$1,0)</f>
        <v>-28</v>
      </c>
      <c r="L2" s="16">
        <f>VLOOKUP(E2,dist_6o!C:AN,$F$1,0)</f>
        <v>-45</v>
      </c>
      <c r="M2" s="12" t="s">
        <v>67</v>
      </c>
    </row>
    <row r="3" spans="2:13" x14ac:dyDescent="0.3">
      <c r="B3" s="31">
        <v>2</v>
      </c>
      <c r="D3" s="13" t="s">
        <v>17</v>
      </c>
      <c r="E3" s="13" t="s">
        <v>17</v>
      </c>
      <c r="F3" s="14">
        <f>VLOOKUP(E3,class!C:AN,$F$1,0)</f>
        <v>1395.5</v>
      </c>
      <c r="G3" s="16">
        <f>VLOOKUP(E3,val_rose!C:AN,$F$1,0)</f>
        <v>256</v>
      </c>
      <c r="H3" s="16">
        <f>VLOOKUP(E3,mod!C:D,2,0)</f>
        <v>14</v>
      </c>
      <c r="I3" s="16">
        <f>VLOOKUP(E3,cambi!C:AN,$F$1,0)</f>
        <v>8</v>
      </c>
      <c r="J3" s="16">
        <f>VLOOKUP(E3,dist_1o!C:AN,$F$1,0)</f>
        <v>19.5</v>
      </c>
      <c r="K3" s="16">
        <f>VLOOKUP(E3,dist_3o!C:AN,$F$1,0)</f>
        <v>-8.5</v>
      </c>
      <c r="L3" s="16">
        <f>VLOOKUP(E3,dist_6o!C:AN,$F$1,0)</f>
        <v>-25.5</v>
      </c>
      <c r="M3" s="12" t="s">
        <v>67</v>
      </c>
    </row>
    <row r="4" spans="2:13" x14ac:dyDescent="0.3">
      <c r="B4" s="31">
        <v>3</v>
      </c>
      <c r="D4" s="13" t="s">
        <v>11</v>
      </c>
      <c r="E4" s="13" t="s">
        <v>40</v>
      </c>
      <c r="F4" s="14">
        <f>VLOOKUP(E4,class!C:AN,$F$1,0)</f>
        <v>1387</v>
      </c>
      <c r="G4" s="16">
        <f>VLOOKUP(E4,val_rose!C:AN,$F$1,0)</f>
        <v>269</v>
      </c>
      <c r="H4" s="16">
        <f>VLOOKUP(E4,mod!C:D,2,0)</f>
        <v>5</v>
      </c>
      <c r="I4" s="16">
        <f>VLOOKUP(E4,cambi!C:AN,$F$1,0)</f>
        <v>4</v>
      </c>
      <c r="J4" s="16">
        <f>VLOOKUP(E4,dist_1o!C:AN,$F$1,0)</f>
        <v>28</v>
      </c>
      <c r="K4" s="16">
        <f>VLOOKUP(E4,dist_3o!C:AN,$F$1,0)</f>
        <v>0</v>
      </c>
      <c r="L4" s="16">
        <f>VLOOKUP(E4,dist_6o!C:AN,$F$1,0)</f>
        <v>-17</v>
      </c>
      <c r="M4" s="12"/>
    </row>
    <row r="5" spans="2:13" x14ac:dyDescent="0.3">
      <c r="B5" s="32">
        <v>4</v>
      </c>
      <c r="D5" s="13" t="s">
        <v>7</v>
      </c>
      <c r="E5" s="13" t="s">
        <v>7</v>
      </c>
      <c r="F5" s="14">
        <f>VLOOKUP(E5,class!C:AN,$F$1,0)</f>
        <v>1373.5</v>
      </c>
      <c r="G5" s="16">
        <f>VLOOKUP(E5,val_rose!C:AN,$F$1,0)</f>
        <v>252</v>
      </c>
      <c r="H5" s="16">
        <f>VLOOKUP(E5,mod!C:D,2,0)</f>
        <v>31</v>
      </c>
      <c r="I5" s="16">
        <f>VLOOKUP(E5,cambi!C:AN,$F$1,0)</f>
        <v>6</v>
      </c>
      <c r="J5" s="16">
        <f>VLOOKUP(E5,dist_1o!C:AN,$F$1,0)</f>
        <v>41.5</v>
      </c>
      <c r="K5" s="16">
        <f>VLOOKUP(E5,dist_3o!C:AN,$F$1,0)</f>
        <v>13.5</v>
      </c>
      <c r="L5" s="16">
        <f>VLOOKUP(E5,dist_6o!C:AN,$F$1,0)</f>
        <v>-3.5</v>
      </c>
      <c r="M5" s="12"/>
    </row>
    <row r="6" spans="2:13" x14ac:dyDescent="0.3">
      <c r="B6" s="32">
        <v>5</v>
      </c>
      <c r="D6" s="13" t="s">
        <v>25</v>
      </c>
      <c r="E6" s="13" t="s">
        <v>50</v>
      </c>
      <c r="F6" s="14">
        <f>VLOOKUP(E6,class!C:AN,$F$1,0)</f>
        <v>1372</v>
      </c>
      <c r="G6" s="16">
        <f>VLOOKUP(E6,val_rose!C:AN,$F$1,0)</f>
        <v>266</v>
      </c>
      <c r="H6" s="16">
        <f>VLOOKUP(E6,mod!C:D,2,0)</f>
        <v>21</v>
      </c>
      <c r="I6" s="16">
        <f>VLOOKUP(E6,cambi!C:AN,$F$1,0)</f>
        <v>5</v>
      </c>
      <c r="J6" s="16">
        <f>VLOOKUP(E6,dist_1o!C:AN,$F$1,0)</f>
        <v>43</v>
      </c>
      <c r="K6" s="16">
        <f>VLOOKUP(E6,dist_3o!C:AN,$F$1,0)</f>
        <v>15</v>
      </c>
      <c r="L6" s="16">
        <f>VLOOKUP(E6,dist_6o!C:AN,$F$1,0)</f>
        <v>-2</v>
      </c>
      <c r="M6" s="12" t="s">
        <v>67</v>
      </c>
    </row>
    <row r="7" spans="2:13" x14ac:dyDescent="0.3">
      <c r="B7" s="32">
        <v>6</v>
      </c>
      <c r="D7" s="13" t="s">
        <v>16</v>
      </c>
      <c r="E7" s="13" t="s">
        <v>16</v>
      </c>
      <c r="F7" s="14">
        <f>VLOOKUP(E7,class!C:AN,$F$1,0)</f>
        <v>1370</v>
      </c>
      <c r="G7" s="16">
        <f>VLOOKUP(E7,val_rose!C:AN,$F$1,0)</f>
        <v>252</v>
      </c>
      <c r="H7" s="16">
        <f>VLOOKUP(E7,mod!C:D,2,0)</f>
        <v>13</v>
      </c>
      <c r="I7" s="16">
        <f>VLOOKUP(E7,cambi!C:AN,$F$1,0)</f>
        <v>6</v>
      </c>
      <c r="J7" s="16">
        <f>VLOOKUP(E7,dist_1o!C:AN,$F$1,0)</f>
        <v>45</v>
      </c>
      <c r="K7" s="16">
        <f>VLOOKUP(E7,dist_3o!C:AN,$F$1,0)</f>
        <v>17</v>
      </c>
      <c r="L7" s="16">
        <f>VLOOKUP(E7,dist_6o!C:AN,$F$1,0)</f>
        <v>0</v>
      </c>
      <c r="M7" s="12"/>
    </row>
    <row r="8" spans="2:13" x14ac:dyDescent="0.3">
      <c r="B8" s="12">
        <v>7</v>
      </c>
      <c r="D8" s="13" t="s">
        <v>5</v>
      </c>
      <c r="E8" s="13" t="s">
        <v>35</v>
      </c>
      <c r="F8" s="14">
        <f>VLOOKUP(E8,class!C:AN,$F$1,0)</f>
        <v>1369</v>
      </c>
      <c r="G8" s="16">
        <f>VLOOKUP(E8,val_rose!C:AN,$F$1,0)</f>
        <v>272</v>
      </c>
      <c r="H8" s="16">
        <f>VLOOKUP(E8,mod!C:D,2,0)</f>
        <v>24</v>
      </c>
      <c r="I8" s="16">
        <f>VLOOKUP(E8,cambi!C:AN,$F$1,0)</f>
        <v>4</v>
      </c>
      <c r="J8" s="16">
        <f>VLOOKUP(E8,dist_1o!C:AN,$F$1,0)</f>
        <v>46</v>
      </c>
      <c r="K8" s="16">
        <f>VLOOKUP(E8,dist_3o!C:AN,$F$1,0)</f>
        <v>18</v>
      </c>
      <c r="L8" s="16">
        <f>VLOOKUP(E8,dist_6o!C:AN,$F$1,0)</f>
        <v>1</v>
      </c>
      <c r="M8" s="12" t="s">
        <v>67</v>
      </c>
    </row>
    <row r="9" spans="2:13" x14ac:dyDescent="0.3">
      <c r="B9" s="12">
        <v>8</v>
      </c>
      <c r="D9" s="13" t="s">
        <v>30</v>
      </c>
      <c r="E9" s="13" t="s">
        <v>52</v>
      </c>
      <c r="F9" s="14">
        <f>VLOOKUP(E9,class!C:AN,$F$1,0)</f>
        <v>1365.5</v>
      </c>
      <c r="G9" s="16">
        <f>VLOOKUP(E9,val_rose!C:AN,$F$1,0)</f>
        <v>260</v>
      </c>
      <c r="H9" s="16">
        <f>VLOOKUP(E9,mod!C:D,2,0)</f>
        <v>23</v>
      </c>
      <c r="I9" s="16">
        <f>VLOOKUP(E9,cambi!C:AN,$F$1,0)</f>
        <v>4</v>
      </c>
      <c r="J9" s="16">
        <f>VLOOKUP(E9,dist_1o!C:AN,$F$1,0)</f>
        <v>49.5</v>
      </c>
      <c r="K9" s="16">
        <f>VLOOKUP(E9,dist_3o!C:AN,$F$1,0)</f>
        <v>21.5</v>
      </c>
      <c r="L9" s="16">
        <f>VLOOKUP(E9,dist_6o!C:AN,$F$1,0)</f>
        <v>4.5</v>
      </c>
      <c r="M9" s="12"/>
    </row>
    <row r="10" spans="2:13" x14ac:dyDescent="0.3">
      <c r="B10" s="12">
        <v>9</v>
      </c>
      <c r="D10" s="13" t="s">
        <v>14</v>
      </c>
      <c r="E10" s="13" t="s">
        <v>43</v>
      </c>
      <c r="F10" s="14">
        <f>VLOOKUP(E10,class!C:AN,$F$1,0)</f>
        <v>1359</v>
      </c>
      <c r="G10" s="16">
        <f>VLOOKUP(E10,val_rose!C:AN,$F$1,0)</f>
        <v>262</v>
      </c>
      <c r="H10" s="16">
        <f>VLOOKUP(E10,mod!C:D,2,0)</f>
        <v>20</v>
      </c>
      <c r="I10" s="16">
        <f>VLOOKUP(E10,cambi!C:AN,$F$1,0)</f>
        <v>11</v>
      </c>
      <c r="J10" s="16">
        <f>VLOOKUP(E10,dist_1o!C:AN,$F$1,0)</f>
        <v>56</v>
      </c>
      <c r="K10" s="16">
        <f>VLOOKUP(E10,dist_3o!C:AN,$F$1,0)</f>
        <v>28</v>
      </c>
      <c r="L10" s="16">
        <f>VLOOKUP(E10,dist_6o!C:AN,$F$1,0)</f>
        <v>11</v>
      </c>
      <c r="M10" s="12"/>
    </row>
    <row r="11" spans="2:13" x14ac:dyDescent="0.3">
      <c r="B11" s="12">
        <v>10</v>
      </c>
      <c r="D11" s="13" t="s">
        <v>12</v>
      </c>
      <c r="E11" s="13" t="s">
        <v>42</v>
      </c>
      <c r="F11" s="14">
        <f>VLOOKUP(E11,class!C:AN,$F$1,0)</f>
        <v>1358</v>
      </c>
      <c r="G11" s="16">
        <f>VLOOKUP(E11,val_rose!C:AN,$F$1,0)</f>
        <v>260</v>
      </c>
      <c r="H11" s="16">
        <f>VLOOKUP(E11,mod!C:D,2,0)</f>
        <v>15</v>
      </c>
      <c r="I11" s="16">
        <f>VLOOKUP(E11,cambi!C:AN,$F$1,0)</f>
        <v>1</v>
      </c>
      <c r="J11" s="16">
        <f>VLOOKUP(E11,dist_1o!C:AN,$F$1,0)</f>
        <v>57</v>
      </c>
      <c r="K11" s="16">
        <f>VLOOKUP(E11,dist_3o!C:AN,$F$1,0)</f>
        <v>29</v>
      </c>
      <c r="L11" s="16">
        <f>VLOOKUP(E11,dist_6o!C:AN,$F$1,0)</f>
        <v>12</v>
      </c>
      <c r="M11" s="12"/>
    </row>
    <row r="12" spans="2:13" x14ac:dyDescent="0.3">
      <c r="B12" s="12">
        <v>11</v>
      </c>
      <c r="D12" s="13" t="s">
        <v>0</v>
      </c>
      <c r="E12" s="13" t="s">
        <v>37</v>
      </c>
      <c r="F12" s="14">
        <f>VLOOKUP(E12,class!C:AN,$F$1,0)</f>
        <v>1357</v>
      </c>
      <c r="G12" s="16">
        <f>VLOOKUP(E12,val_rose!C:AN,$F$1,0)</f>
        <v>254</v>
      </c>
      <c r="H12" s="16">
        <f>VLOOKUP(E12,mod!C:D,2,0)</f>
        <v>28</v>
      </c>
      <c r="I12" s="16">
        <f>VLOOKUP(E12,cambi!C:AN,$F$1,0)</f>
        <v>8</v>
      </c>
      <c r="J12" s="16">
        <f>VLOOKUP(E12,dist_1o!C:AN,$F$1,0)</f>
        <v>58</v>
      </c>
      <c r="K12" s="16">
        <f>VLOOKUP(E12,dist_3o!C:AN,$F$1,0)</f>
        <v>30</v>
      </c>
      <c r="L12" s="16">
        <f>VLOOKUP(E12,dist_6o!C:AN,$F$1,0)</f>
        <v>13</v>
      </c>
      <c r="M12" s="12" t="s">
        <v>67</v>
      </c>
    </row>
    <row r="13" spans="2:13" x14ac:dyDescent="0.3">
      <c r="B13" s="12">
        <v>12</v>
      </c>
      <c r="D13" s="13" t="s">
        <v>24</v>
      </c>
      <c r="E13" s="13" t="s">
        <v>49</v>
      </c>
      <c r="F13" s="14">
        <f>VLOOKUP(E13,class!C:AN,$F$1,0)</f>
        <v>1356</v>
      </c>
      <c r="G13" s="16">
        <f>VLOOKUP(E13,val_rose!C:AN,$F$1,0)</f>
        <v>267</v>
      </c>
      <c r="H13" s="16">
        <f>VLOOKUP(E13,mod!C:D,2,0)</f>
        <v>26</v>
      </c>
      <c r="I13" s="16">
        <f>VLOOKUP(E13,cambi!C:AN,$F$1,0)</f>
        <v>1</v>
      </c>
      <c r="J13" s="16">
        <f>VLOOKUP(E13,dist_1o!C:AN,$F$1,0)</f>
        <v>59</v>
      </c>
      <c r="K13" s="16">
        <f>VLOOKUP(E13,dist_3o!C:AN,$F$1,0)</f>
        <v>31</v>
      </c>
      <c r="L13" s="16">
        <f>VLOOKUP(E13,dist_6o!C:AN,$F$1,0)</f>
        <v>14</v>
      </c>
      <c r="M13" s="12" t="s">
        <v>67</v>
      </c>
    </row>
    <row r="14" spans="2:13" x14ac:dyDescent="0.3">
      <c r="B14" s="12">
        <v>13</v>
      </c>
      <c r="D14" s="13" t="s">
        <v>29</v>
      </c>
      <c r="E14" s="13" t="s">
        <v>29</v>
      </c>
      <c r="F14" s="14">
        <f>VLOOKUP(E14,class!C:AN,$F$1,0)</f>
        <v>1344.5</v>
      </c>
      <c r="G14" s="16">
        <f>VLOOKUP(E14,val_rose!C:AN,$F$1,0)</f>
        <v>293</v>
      </c>
      <c r="H14" s="16">
        <f>VLOOKUP(E14,mod!C:D,2,0)</f>
        <v>8</v>
      </c>
      <c r="I14" s="16">
        <f>VLOOKUP(E14,cambi!C:AN,$F$1,0)</f>
        <v>3</v>
      </c>
      <c r="J14" s="16">
        <f>VLOOKUP(E14,dist_1o!C:AN,$F$1,0)</f>
        <v>70.5</v>
      </c>
      <c r="K14" s="16">
        <f>VLOOKUP(E14,dist_3o!C:AN,$F$1,0)</f>
        <v>42.5</v>
      </c>
      <c r="L14" s="16">
        <f>VLOOKUP(E14,dist_6o!C:AN,$F$1,0)</f>
        <v>25.5</v>
      </c>
      <c r="M14" s="12" t="s">
        <v>67</v>
      </c>
    </row>
    <row r="15" spans="2:13" x14ac:dyDescent="0.3">
      <c r="B15" s="12">
        <v>14</v>
      </c>
      <c r="D15" s="13" t="s">
        <v>9</v>
      </c>
      <c r="E15" s="13" t="s">
        <v>9</v>
      </c>
      <c r="F15" s="14">
        <f>VLOOKUP(E15,class!C:AN,$F$1,0)</f>
        <v>1342</v>
      </c>
      <c r="G15" s="16">
        <f>VLOOKUP(E15,val_rose!C:AN,$F$1,0)</f>
        <v>230</v>
      </c>
      <c r="H15" s="16">
        <f>VLOOKUP(E15,mod!C:D,2,0)</f>
        <v>23</v>
      </c>
      <c r="I15" s="16">
        <f>VLOOKUP(E15,cambi!C:AN,$F$1,0)</f>
        <v>1</v>
      </c>
      <c r="J15" s="16">
        <f>VLOOKUP(E15,dist_1o!C:AN,$F$1,0)</f>
        <v>73</v>
      </c>
      <c r="K15" s="16">
        <f>VLOOKUP(E15,dist_3o!C:AN,$F$1,0)</f>
        <v>45</v>
      </c>
      <c r="L15" s="16">
        <f>VLOOKUP(E15,dist_6o!C:AN,$F$1,0)</f>
        <v>28</v>
      </c>
      <c r="M15" s="12"/>
    </row>
    <row r="16" spans="2:13" x14ac:dyDescent="0.3">
      <c r="B16" s="12">
        <v>15</v>
      </c>
      <c r="D16" s="13" t="s">
        <v>26</v>
      </c>
      <c r="E16" s="13" t="s">
        <v>26</v>
      </c>
      <c r="F16" s="14">
        <f>VLOOKUP(E16,class!C:AN,$F$1,0)</f>
        <v>1340</v>
      </c>
      <c r="G16" s="16">
        <f>VLOOKUP(E16,val_rose!C:AN,$F$1,0)</f>
        <v>250</v>
      </c>
      <c r="H16" s="16">
        <f>VLOOKUP(E16,mod!C:D,2,0)</f>
        <v>5</v>
      </c>
      <c r="I16" s="16">
        <f>VLOOKUP(E16,cambi!C:AN,$F$1,0)</f>
        <v>8</v>
      </c>
      <c r="J16" s="16">
        <f>VLOOKUP(E16,dist_1o!C:AN,$F$1,0)</f>
        <v>75</v>
      </c>
      <c r="K16" s="16">
        <f>VLOOKUP(E16,dist_3o!C:AN,$F$1,0)</f>
        <v>47</v>
      </c>
      <c r="L16" s="16">
        <f>VLOOKUP(E16,dist_6o!C:AN,$F$1,0)</f>
        <v>30</v>
      </c>
      <c r="M16" s="12"/>
    </row>
    <row r="17" spans="2:13" x14ac:dyDescent="0.3">
      <c r="B17" s="12">
        <v>16</v>
      </c>
      <c r="D17" s="13" t="s">
        <v>66</v>
      </c>
      <c r="E17" s="13" t="s">
        <v>33</v>
      </c>
      <c r="F17" s="14">
        <f>VLOOKUP(E17,class!C:AN,$F$1,0)</f>
        <v>1339.5</v>
      </c>
      <c r="G17" s="16">
        <f>VLOOKUP(E17,val_rose!C:AN,$F$1,0)</f>
        <v>255</v>
      </c>
      <c r="H17" s="16">
        <f>VLOOKUP(E17,mod!C:D,2,0)</f>
        <v>7</v>
      </c>
      <c r="I17" s="16">
        <f>VLOOKUP(E17,cambi!C:AN,$F$1,0)</f>
        <v>2</v>
      </c>
      <c r="J17" s="16">
        <f>VLOOKUP(E17,dist_1o!C:AN,$F$1,0)</f>
        <v>75.5</v>
      </c>
      <c r="K17" s="16">
        <f>VLOOKUP(E17,dist_3o!C:AN,$F$1,0)</f>
        <v>47.5</v>
      </c>
      <c r="L17" s="16">
        <f>VLOOKUP(E17,dist_6o!C:AN,$F$1,0)</f>
        <v>30.5</v>
      </c>
      <c r="M17" s="12"/>
    </row>
    <row r="18" spans="2:13" x14ac:dyDescent="0.3">
      <c r="B18" s="12">
        <v>17</v>
      </c>
      <c r="D18" s="13" t="s">
        <v>27</v>
      </c>
      <c r="E18" s="13" t="s">
        <v>27</v>
      </c>
      <c r="F18" s="14">
        <f>VLOOKUP(E18,class!C:AN,$F$1,0)</f>
        <v>1338</v>
      </c>
      <c r="G18" s="16">
        <f>VLOOKUP(E18,val_rose!C:AN,$F$1,0)</f>
        <v>246</v>
      </c>
      <c r="H18" s="16">
        <f>VLOOKUP(E18,mod!C:D,2,0)</f>
        <v>13</v>
      </c>
      <c r="I18" s="16">
        <f>VLOOKUP(E18,cambi!C:AN,$F$1,0)</f>
        <v>3</v>
      </c>
      <c r="J18" s="16">
        <f>VLOOKUP(E18,dist_1o!C:AN,$F$1,0)</f>
        <v>77</v>
      </c>
      <c r="K18" s="16">
        <f>VLOOKUP(E18,dist_3o!C:AN,$F$1,0)</f>
        <v>49</v>
      </c>
      <c r="L18" s="16">
        <f>VLOOKUP(E18,dist_6o!C:AN,$F$1,0)</f>
        <v>32</v>
      </c>
      <c r="M18" s="12"/>
    </row>
    <row r="19" spans="2:13" x14ac:dyDescent="0.3">
      <c r="B19" s="12">
        <v>18</v>
      </c>
      <c r="D19" s="13" t="s">
        <v>10</v>
      </c>
      <c r="E19" s="13" t="s">
        <v>39</v>
      </c>
      <c r="F19" s="14">
        <f>VLOOKUP(E19,class!C:AN,$F$1,0)</f>
        <v>1337</v>
      </c>
      <c r="G19" s="16">
        <f>VLOOKUP(E19,val_rose!C:AN,$F$1,0)</f>
        <v>262</v>
      </c>
      <c r="H19" s="16">
        <f>VLOOKUP(E19,mod!C:D,2,0)</f>
        <v>30</v>
      </c>
      <c r="I19" s="16">
        <f>VLOOKUP(E19,cambi!C:AN,$F$1,0)</f>
        <v>5</v>
      </c>
      <c r="J19" s="16">
        <f>VLOOKUP(E19,dist_1o!C:AN,$F$1,0)</f>
        <v>78</v>
      </c>
      <c r="K19" s="16">
        <f>VLOOKUP(E19,dist_3o!C:AN,$F$1,0)</f>
        <v>50</v>
      </c>
      <c r="L19" s="16">
        <f>VLOOKUP(E19,dist_6o!C:AN,$F$1,0)</f>
        <v>33</v>
      </c>
      <c r="M19" s="12" t="s">
        <v>67</v>
      </c>
    </row>
    <row r="20" spans="2:13" x14ac:dyDescent="0.3">
      <c r="B20" s="12">
        <v>19</v>
      </c>
      <c r="D20" s="13" t="s">
        <v>20</v>
      </c>
      <c r="E20" s="13" t="s">
        <v>46</v>
      </c>
      <c r="F20" s="14">
        <f>VLOOKUP(E20,class!C:AN,$F$1,0)</f>
        <v>1335.5</v>
      </c>
      <c r="G20" s="16">
        <f>VLOOKUP(E20,val_rose!C:AN,$F$1,0)</f>
        <v>250</v>
      </c>
      <c r="H20" s="16">
        <f>VLOOKUP(E20,mod!C:D,2,0)</f>
        <v>9</v>
      </c>
      <c r="I20" s="16">
        <f>VLOOKUP(E20,cambi!C:AN,$F$1,0)</f>
        <v>6</v>
      </c>
      <c r="J20" s="16">
        <f>VLOOKUP(E20,dist_1o!C:AN,$F$1,0)</f>
        <v>79.5</v>
      </c>
      <c r="K20" s="16">
        <f>VLOOKUP(E20,dist_3o!C:AN,$F$1,0)</f>
        <v>51.5</v>
      </c>
      <c r="L20" s="16">
        <f>VLOOKUP(E20,dist_6o!C:AN,$F$1,0)</f>
        <v>34.5</v>
      </c>
      <c r="M20" s="12"/>
    </row>
    <row r="21" spans="2:13" x14ac:dyDescent="0.3">
      <c r="B21" s="12">
        <v>20</v>
      </c>
      <c r="D21" s="13" t="s">
        <v>4</v>
      </c>
      <c r="E21" s="13" t="s">
        <v>36</v>
      </c>
      <c r="F21" s="14">
        <f>VLOOKUP(E21,class!C:AN,$F$1,0)</f>
        <v>1335.5</v>
      </c>
      <c r="G21" s="16">
        <f>VLOOKUP(E21,val_rose!C:AN,$F$1,0)</f>
        <v>240</v>
      </c>
      <c r="H21" s="16">
        <f>VLOOKUP(E21,mod!C:D,2,0)</f>
        <v>10</v>
      </c>
      <c r="I21" s="16">
        <f>VLOOKUP(E21,cambi!C:AN,$F$1,0)</f>
        <v>7</v>
      </c>
      <c r="J21" s="16">
        <f>VLOOKUP(E21,dist_1o!C:AN,$F$1,0)</f>
        <v>79.5</v>
      </c>
      <c r="K21" s="16">
        <f>VLOOKUP(E21,dist_3o!C:AN,$F$1,0)</f>
        <v>51.5</v>
      </c>
      <c r="L21" s="16">
        <f>VLOOKUP(E21,dist_6o!C:AN,$F$1,0)</f>
        <v>34.5</v>
      </c>
      <c r="M21" s="12"/>
    </row>
    <row r="22" spans="2:13" x14ac:dyDescent="0.3">
      <c r="B22" s="12">
        <v>21</v>
      </c>
      <c r="D22" s="13" t="s">
        <v>15</v>
      </c>
      <c r="E22" s="13" t="s">
        <v>44</v>
      </c>
      <c r="F22" s="14">
        <f>VLOOKUP(E22,class!C:AN,$F$1,0)</f>
        <v>1334.5</v>
      </c>
      <c r="G22" s="16">
        <f>VLOOKUP(E22,val_rose!C:AN,$F$1,0)</f>
        <v>270</v>
      </c>
      <c r="H22" s="16">
        <f>VLOOKUP(E22,mod!C:D,2,0)</f>
        <v>13</v>
      </c>
      <c r="I22" s="16">
        <f>VLOOKUP(E22,cambi!C:AN,$F$1,0)</f>
        <v>4</v>
      </c>
      <c r="J22" s="16">
        <f>VLOOKUP(E22,dist_1o!C:AN,$F$1,0)</f>
        <v>80.5</v>
      </c>
      <c r="K22" s="16">
        <f>VLOOKUP(E22,dist_3o!C:AN,$F$1,0)</f>
        <v>52.5</v>
      </c>
      <c r="L22" s="16">
        <f>VLOOKUP(E22,dist_6o!C:AN,$F$1,0)</f>
        <v>35.5</v>
      </c>
      <c r="M22" s="12"/>
    </row>
    <row r="23" spans="2:13" x14ac:dyDescent="0.3">
      <c r="B23" s="12">
        <v>22</v>
      </c>
      <c r="D23" s="13" t="s">
        <v>6</v>
      </c>
      <c r="E23" s="13" t="s">
        <v>38</v>
      </c>
      <c r="F23" s="14">
        <f>VLOOKUP(E23,class!C:AN,$F$1,0)</f>
        <v>1333.5</v>
      </c>
      <c r="G23" s="16">
        <f>VLOOKUP(E23,val_rose!C:AN,$F$1,0)</f>
        <v>251</v>
      </c>
      <c r="H23" s="16">
        <f>VLOOKUP(E23,mod!C:D,2,0)</f>
        <v>8</v>
      </c>
      <c r="I23" s="16">
        <f>VLOOKUP(E23,cambi!C:AN,$F$1,0)</f>
        <v>5</v>
      </c>
      <c r="J23" s="16">
        <f>VLOOKUP(E23,dist_1o!C:AN,$F$1,0)</f>
        <v>81.5</v>
      </c>
      <c r="K23" s="16">
        <f>VLOOKUP(E23,dist_3o!C:AN,$F$1,0)</f>
        <v>53.5</v>
      </c>
      <c r="L23" s="16">
        <f>VLOOKUP(E23,dist_6o!C:AN,$F$1,0)</f>
        <v>36.5</v>
      </c>
      <c r="M23" s="12"/>
    </row>
    <row r="24" spans="2:13" x14ac:dyDescent="0.3">
      <c r="B24" s="12">
        <v>23</v>
      </c>
      <c r="D24" s="13" t="s">
        <v>2</v>
      </c>
      <c r="E24" s="13" t="s">
        <v>2</v>
      </c>
      <c r="F24" s="14">
        <f>VLOOKUP(E24,class!C:AN,$F$1,0)</f>
        <v>1329.5</v>
      </c>
      <c r="G24" s="16">
        <f>VLOOKUP(E24,val_rose!C:AN,$F$1,0)</f>
        <v>251</v>
      </c>
      <c r="H24" s="16">
        <f>VLOOKUP(E24,mod!C:D,2,0)</f>
        <v>7</v>
      </c>
      <c r="I24" s="16">
        <f>VLOOKUP(E24,cambi!C:AN,$F$1,0)</f>
        <v>5</v>
      </c>
      <c r="J24" s="16">
        <f>VLOOKUP(E24,dist_1o!C:AN,$F$1,0)</f>
        <v>85.5</v>
      </c>
      <c r="K24" s="16">
        <f>VLOOKUP(E24,dist_3o!C:AN,$F$1,0)</f>
        <v>57.5</v>
      </c>
      <c r="L24" s="16">
        <f>VLOOKUP(E24,dist_6o!C:AN,$F$1,0)</f>
        <v>40.5</v>
      </c>
      <c r="M24" s="12"/>
    </row>
    <row r="25" spans="2:13" x14ac:dyDescent="0.3">
      <c r="B25" s="12">
        <v>24</v>
      </c>
      <c r="D25" s="13" t="s">
        <v>3</v>
      </c>
      <c r="E25" s="13" t="s">
        <v>34</v>
      </c>
      <c r="F25" s="14">
        <f>VLOOKUP(E25,class!C:AN,$F$1,0)</f>
        <v>1324</v>
      </c>
      <c r="G25" s="16">
        <f>VLOOKUP(E25,val_rose!C:AN,$F$1,0)</f>
        <v>241</v>
      </c>
      <c r="H25" s="16">
        <f>VLOOKUP(E25,mod!C:D,2,0)</f>
        <v>17</v>
      </c>
      <c r="I25" s="16">
        <f>VLOOKUP(E25,cambi!C:AN,$F$1,0)</f>
        <v>9</v>
      </c>
      <c r="J25" s="16">
        <f>VLOOKUP(E25,dist_1o!C:AN,$F$1,0)</f>
        <v>91</v>
      </c>
      <c r="K25" s="16">
        <f>VLOOKUP(E25,dist_3o!C:AN,$F$1,0)</f>
        <v>63</v>
      </c>
      <c r="L25" s="16">
        <f>VLOOKUP(E25,dist_6o!C:AN,$F$1,0)</f>
        <v>46</v>
      </c>
      <c r="M25" s="12"/>
    </row>
    <row r="26" spans="2:13" x14ac:dyDescent="0.3">
      <c r="B26" s="12">
        <v>25</v>
      </c>
      <c r="D26" s="13" t="s">
        <v>28</v>
      </c>
      <c r="E26" s="13" t="s">
        <v>53</v>
      </c>
      <c r="F26" s="14">
        <f>VLOOKUP(E26,class!C:AN,$F$1,0)</f>
        <v>1318.5</v>
      </c>
      <c r="G26" s="16">
        <f>VLOOKUP(E26,val_rose!C:AN,$F$1,0)</f>
        <v>243</v>
      </c>
      <c r="H26" s="16">
        <f>VLOOKUP(E26,mod!C:D,2,0)</f>
        <v>13</v>
      </c>
      <c r="I26" s="16">
        <f>VLOOKUP(E26,cambi!C:AN,$F$1,0)</f>
        <v>6</v>
      </c>
      <c r="J26" s="16">
        <f>VLOOKUP(E26,dist_1o!C:AN,$F$1,0)</f>
        <v>96.5</v>
      </c>
      <c r="K26" s="16">
        <f>VLOOKUP(E26,dist_3o!C:AN,$F$1,0)</f>
        <v>68.5</v>
      </c>
      <c r="L26" s="16">
        <f>VLOOKUP(E26,dist_6o!C:AN,$F$1,0)</f>
        <v>51.5</v>
      </c>
      <c r="M26" s="12"/>
    </row>
    <row r="27" spans="2:13" x14ac:dyDescent="0.3">
      <c r="B27" s="12">
        <v>26</v>
      </c>
      <c r="D27" s="13" t="s">
        <v>8</v>
      </c>
      <c r="E27" s="13" t="s">
        <v>8</v>
      </c>
      <c r="F27" s="14">
        <f>VLOOKUP(E27,class!C:AN,$F$1,0)</f>
        <v>1317.5</v>
      </c>
      <c r="G27" s="16">
        <f>VLOOKUP(E27,val_rose!C:AN,$F$1,0)</f>
        <v>231</v>
      </c>
      <c r="H27" s="16">
        <f>VLOOKUP(E27,mod!C:D,2,0)</f>
        <v>24</v>
      </c>
      <c r="I27" s="16">
        <f>VLOOKUP(E27,cambi!C:AN,$F$1,0)</f>
        <v>6</v>
      </c>
      <c r="J27" s="16">
        <f>VLOOKUP(E27,dist_1o!C:AN,$F$1,0)</f>
        <v>97.5</v>
      </c>
      <c r="K27" s="16">
        <f>VLOOKUP(E27,dist_3o!C:AN,$F$1,0)</f>
        <v>69.5</v>
      </c>
      <c r="L27" s="16">
        <f>VLOOKUP(E27,dist_6o!C:AN,$F$1,0)</f>
        <v>52.5</v>
      </c>
      <c r="M27" s="12"/>
    </row>
    <row r="28" spans="2:13" ht="14.4" x14ac:dyDescent="0.3">
      <c r="B28" s="12">
        <v>27</v>
      </c>
      <c r="D28" s="46" t="s">
        <v>68</v>
      </c>
      <c r="E28" s="13" t="s">
        <v>51</v>
      </c>
      <c r="F28" s="14">
        <f>VLOOKUP(E28,class!C:AN,$F$1,0)</f>
        <v>1315.5</v>
      </c>
      <c r="G28" s="16">
        <f>VLOOKUP(E28,val_rose!C:AN,$F$1,0)</f>
        <v>244</v>
      </c>
      <c r="H28" s="16">
        <f>VLOOKUP(E28,mod!C:D,2,0)</f>
        <v>13</v>
      </c>
      <c r="I28" s="16">
        <f>VLOOKUP(E28,cambi!C:AN,$F$1,0)</f>
        <v>1</v>
      </c>
      <c r="J28" s="16">
        <f>VLOOKUP(E28,dist_1o!C:AN,$F$1,0)</f>
        <v>99.5</v>
      </c>
      <c r="K28" s="16">
        <f>VLOOKUP(E28,dist_3o!C:AN,$F$1,0)</f>
        <v>71.5</v>
      </c>
      <c r="L28" s="16">
        <f>VLOOKUP(E28,dist_6o!C:AN,$F$1,0)</f>
        <v>54.5</v>
      </c>
      <c r="M28" s="12"/>
    </row>
    <row r="29" spans="2:13" x14ac:dyDescent="0.3">
      <c r="B29" s="12">
        <v>28</v>
      </c>
      <c r="D29" s="13" t="s">
        <v>13</v>
      </c>
      <c r="E29" s="13" t="s">
        <v>41</v>
      </c>
      <c r="F29" s="14">
        <f>VLOOKUP(E29,class!C:AN,$F$1,0)</f>
        <v>1313</v>
      </c>
      <c r="G29" s="16">
        <f>VLOOKUP(E29,val_rose!C:AN,$F$1,0)</f>
        <v>260</v>
      </c>
      <c r="H29" s="16">
        <f>VLOOKUP(E29,mod!C:D,2,0)</f>
        <v>7</v>
      </c>
      <c r="I29" s="16">
        <f>VLOOKUP(E29,cambi!C:AN,$F$1,0)</f>
        <v>3</v>
      </c>
      <c r="J29" s="16">
        <f>VLOOKUP(E29,dist_1o!C:AN,$F$1,0)</f>
        <v>102</v>
      </c>
      <c r="K29" s="16">
        <f>VLOOKUP(E29,dist_3o!C:AN,$F$1,0)</f>
        <v>74</v>
      </c>
      <c r="L29" s="16">
        <f>VLOOKUP(E29,dist_6o!C:AN,$F$1,0)</f>
        <v>57</v>
      </c>
      <c r="M29" s="12"/>
    </row>
    <row r="30" spans="2:13" x14ac:dyDescent="0.3">
      <c r="B30" s="12">
        <v>29</v>
      </c>
      <c r="D30" s="13" t="s">
        <v>19</v>
      </c>
      <c r="E30" s="13" t="s">
        <v>19</v>
      </c>
      <c r="F30" s="14">
        <f>VLOOKUP(E30,class!C:AN,$F$1,0)</f>
        <v>1311.5</v>
      </c>
      <c r="G30" s="16">
        <f>VLOOKUP(E30,val_rose!C:AN,$F$1,0)</f>
        <v>245</v>
      </c>
      <c r="H30" s="16">
        <f>VLOOKUP(E30,mod!C:D,2,0)</f>
        <v>17</v>
      </c>
      <c r="I30" s="16">
        <f>VLOOKUP(E30,cambi!C:AN,$F$1,0)</f>
        <v>8</v>
      </c>
      <c r="J30" s="16">
        <f>VLOOKUP(E30,dist_1o!C:AN,$F$1,0)</f>
        <v>103.5</v>
      </c>
      <c r="K30" s="16">
        <f>VLOOKUP(E30,dist_3o!C:AN,$F$1,0)</f>
        <v>75.5</v>
      </c>
      <c r="L30" s="16">
        <f>VLOOKUP(E30,dist_6o!C:AN,$F$1,0)</f>
        <v>58.5</v>
      </c>
      <c r="M30" s="12"/>
    </row>
    <row r="31" spans="2:13" x14ac:dyDescent="0.3">
      <c r="B31" s="12">
        <v>30</v>
      </c>
      <c r="D31" s="13" t="s">
        <v>21</v>
      </c>
      <c r="E31" s="13" t="s">
        <v>47</v>
      </c>
      <c r="F31" s="14">
        <f>VLOOKUP(E31,class!C:AN,$F$1,0)</f>
        <v>1304.5</v>
      </c>
      <c r="G31" s="16">
        <f>VLOOKUP(E31,val_rose!C:AN,$F$1,0)</f>
        <v>251</v>
      </c>
      <c r="H31" s="16">
        <f>VLOOKUP(E31,mod!C:D,2,0)</f>
        <v>15</v>
      </c>
      <c r="I31" s="16">
        <f>VLOOKUP(E31,cambi!C:AN,$F$1,0)</f>
        <v>5</v>
      </c>
      <c r="J31" s="16">
        <f>VLOOKUP(E31,dist_1o!C:AN,$F$1,0)</f>
        <v>110.5</v>
      </c>
      <c r="K31" s="16">
        <f>VLOOKUP(E31,dist_3o!C:AN,$F$1,0)</f>
        <v>82.5</v>
      </c>
      <c r="L31" s="16">
        <f>VLOOKUP(E31,dist_6o!C:AN,$F$1,0)</f>
        <v>65.5</v>
      </c>
      <c r="M31" s="12"/>
    </row>
    <row r="32" spans="2:13" x14ac:dyDescent="0.3">
      <c r="B32" s="12">
        <v>31</v>
      </c>
      <c r="D32" s="13" t="s">
        <v>22</v>
      </c>
      <c r="E32" s="13" t="s">
        <v>48</v>
      </c>
      <c r="F32" s="14">
        <f>VLOOKUP(E32,class!C:AN,$F$1,0)</f>
        <v>1299</v>
      </c>
      <c r="G32" s="16">
        <f>VLOOKUP(E32,val_rose!C:AN,$F$1,0)</f>
        <v>243</v>
      </c>
      <c r="H32" s="16">
        <f>VLOOKUP(E32,mod!C:D,2,0)</f>
        <v>17</v>
      </c>
      <c r="I32" s="16">
        <f>VLOOKUP(E32,cambi!C:AN,$F$1,0)</f>
        <v>5</v>
      </c>
      <c r="J32" s="16">
        <f>VLOOKUP(E32,dist_1o!C:AN,$F$1,0)</f>
        <v>116</v>
      </c>
      <c r="K32" s="16">
        <f>VLOOKUP(E32,dist_3o!C:AN,$F$1,0)</f>
        <v>88</v>
      </c>
      <c r="L32" s="16">
        <f>VLOOKUP(E32,dist_6o!C:AN,$F$1,0)</f>
        <v>71</v>
      </c>
      <c r="M32" s="12" t="s">
        <v>67</v>
      </c>
    </row>
    <row r="33" spans="2:13" x14ac:dyDescent="0.3">
      <c r="B33" s="12">
        <v>32</v>
      </c>
      <c r="D33" s="13" t="s">
        <v>32</v>
      </c>
      <c r="E33" s="13" t="s">
        <v>32</v>
      </c>
      <c r="F33" s="14">
        <f>VLOOKUP(E33,class!C:AN,$F$1,0)</f>
        <v>1294.5</v>
      </c>
      <c r="G33" s="16">
        <f>VLOOKUP(E33,val_rose!C:AN,$F$1,0)</f>
        <v>240</v>
      </c>
      <c r="H33" s="16">
        <f>VLOOKUP(E33,mod!C:D,2,0)</f>
        <v>7</v>
      </c>
      <c r="I33" s="16">
        <f>VLOOKUP(E33,cambi!C:AN,$F$1,0)</f>
        <v>4</v>
      </c>
      <c r="J33" s="16">
        <f>VLOOKUP(E33,dist_1o!C:AN,$F$1,0)</f>
        <v>120.5</v>
      </c>
      <c r="K33" s="16">
        <f>VLOOKUP(E33,dist_3o!C:AN,$F$1,0)</f>
        <v>92.5</v>
      </c>
      <c r="L33" s="16">
        <f>VLOOKUP(E33,dist_6o!C:AN,$F$1,0)</f>
        <v>75.5</v>
      </c>
      <c r="M33" s="12"/>
    </row>
    <row r="34" spans="2:13" x14ac:dyDescent="0.3">
      <c r="B34" s="12">
        <v>33</v>
      </c>
      <c r="D34" s="13" t="s">
        <v>18</v>
      </c>
      <c r="E34" s="13" t="s">
        <v>45</v>
      </c>
      <c r="F34" s="14">
        <f>VLOOKUP(E34,class!C:AN,$F$1,0)</f>
        <v>1279.5</v>
      </c>
      <c r="G34" s="16">
        <f>VLOOKUP(E34,val_rose!C:AN,$F$1,0)</f>
        <v>234</v>
      </c>
      <c r="H34" s="16">
        <f>VLOOKUP(E34,mod!C:D,2,0)</f>
        <v>9</v>
      </c>
      <c r="I34" s="16">
        <f>VLOOKUP(E34,cambi!C:AN,$F$1,0)</f>
        <v>14</v>
      </c>
      <c r="J34" s="16">
        <f>VLOOKUP(E34,dist_1o!C:AN,$F$1,0)</f>
        <v>135.5</v>
      </c>
      <c r="K34" s="16">
        <f>VLOOKUP(E34,dist_3o!C:AN,$F$1,0)</f>
        <v>107.5</v>
      </c>
      <c r="L34" s="16">
        <f>VLOOKUP(E34,dist_6o!C:AN,$F$1,0)</f>
        <v>90.5</v>
      </c>
      <c r="M34" s="12"/>
    </row>
    <row r="35" spans="2:13" x14ac:dyDescent="0.3">
      <c r="B35" s="12">
        <v>34</v>
      </c>
      <c r="D35" s="13" t="s">
        <v>65</v>
      </c>
      <c r="E35" s="13" t="s">
        <v>23</v>
      </c>
      <c r="F35" s="14">
        <f>VLOOKUP(E35,class!C:AN,$F$1,0)</f>
        <v>1249.5</v>
      </c>
      <c r="G35" s="16">
        <f>VLOOKUP(E35,val_rose!C:AN,$F$1,0)</f>
        <v>238</v>
      </c>
      <c r="H35" s="16">
        <f>VLOOKUP(E35,mod!C:D,2,0)</f>
        <v>2</v>
      </c>
      <c r="I35" s="16">
        <f>VLOOKUP(E35,cambi!C:AN,$F$1,0)</f>
        <v>0</v>
      </c>
      <c r="J35" s="16">
        <f>VLOOKUP(E35,dist_1o!C:AN,$F$1,0)</f>
        <v>165.5</v>
      </c>
      <c r="K35" s="16">
        <f>VLOOKUP(E35,dist_3o!C:AN,$F$1,0)</f>
        <v>137.5</v>
      </c>
      <c r="L35" s="16">
        <f>VLOOKUP(E35,dist_6o!C:AN,$F$1,0)</f>
        <v>120.5</v>
      </c>
      <c r="M35" s="12"/>
    </row>
    <row r="36" spans="2:13" x14ac:dyDescent="0.3">
      <c r="B36" s="12">
        <v>35</v>
      </c>
      <c r="D36" s="13" t="s">
        <v>31</v>
      </c>
      <c r="E36" s="13" t="s">
        <v>31</v>
      </c>
      <c r="F36" s="14">
        <f>VLOOKUP(E36,class!C:AN,$F$1,0)</f>
        <v>1207</v>
      </c>
      <c r="G36" s="16">
        <f>VLOOKUP(E36,val_rose!C:AN,$F$1,0)</f>
        <v>214</v>
      </c>
      <c r="H36" s="16">
        <f>VLOOKUP(E36,mod!C:D,2,0)</f>
        <v>0</v>
      </c>
      <c r="I36" s="16">
        <f>VLOOKUP(E36,cambi!C:AN,$F$1,0)</f>
        <v>16</v>
      </c>
      <c r="J36" s="16">
        <f>VLOOKUP(E36,dist_1o!C:AN,$F$1,0)</f>
        <v>208</v>
      </c>
      <c r="K36" s="16">
        <f>VLOOKUP(E36,dist_3o!C:AN,$F$1,0)</f>
        <v>180</v>
      </c>
      <c r="L36" s="16">
        <f>VLOOKUP(E36,dist_6o!C:AN,$F$1,0)</f>
        <v>163</v>
      </c>
      <c r="M36" s="12"/>
    </row>
  </sheetData>
  <sortState ref="D2:M36">
    <sortCondition descending="1" ref="F1"/>
  </sortState>
  <conditionalFormatting sqref="F2:F36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J2:J36">
    <cfRule type="expression" dxfId="88" priority="3">
      <formula>J2=0</formula>
    </cfRule>
  </conditionalFormatting>
  <conditionalFormatting sqref="K2:K36">
    <cfRule type="expression" dxfId="87" priority="2">
      <formula>K2=0</formula>
    </cfRule>
  </conditionalFormatting>
  <conditionalFormatting sqref="L2:L36">
    <cfRule type="expression" dxfId="86" priority="1">
      <formula>L2=0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0"/>
  <sheetViews>
    <sheetView workbookViewId="0">
      <pane ySplit="1" topLeftCell="A2" activePane="bottomLeft" state="frozen"/>
      <selection pane="bottomLeft" activeCell="C15" sqref="C1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17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v>72.5</v>
      </c>
      <c r="F2" s="3">
        <v>66.5</v>
      </c>
      <c r="G2" s="3">
        <v>61.5</v>
      </c>
      <c r="H2" s="3">
        <v>72.5</v>
      </c>
      <c r="I2" s="3">
        <v>64.5</v>
      </c>
      <c r="J2" s="3">
        <v>75</v>
      </c>
      <c r="K2" s="3">
        <v>73.5</v>
      </c>
      <c r="L2" s="3">
        <v>71</v>
      </c>
      <c r="M2" s="3">
        <v>85</v>
      </c>
      <c r="N2" s="3">
        <v>68.5</v>
      </c>
      <c r="O2" s="3">
        <v>71</v>
      </c>
      <c r="P2" s="3">
        <v>64.5</v>
      </c>
      <c r="Q2" s="3">
        <v>63.5</v>
      </c>
      <c r="R2" s="3">
        <v>75.5</v>
      </c>
      <c r="S2" s="3">
        <v>69</v>
      </c>
      <c r="T2" s="3">
        <v>80</v>
      </c>
      <c r="U2" s="3">
        <v>52</v>
      </c>
      <c r="V2" s="3">
        <v>62.5</v>
      </c>
      <c r="W2" s="3">
        <v>63</v>
      </c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x14ac:dyDescent="0.3">
      <c r="B3" s="2" t="s">
        <v>1</v>
      </c>
      <c r="C3" s="2" t="s">
        <v>75</v>
      </c>
      <c r="E3" s="3">
        <v>84.5</v>
      </c>
      <c r="F3" s="3">
        <v>71.5</v>
      </c>
      <c r="G3" s="3">
        <v>71</v>
      </c>
      <c r="H3" s="3">
        <v>82</v>
      </c>
      <c r="I3" s="3">
        <v>72</v>
      </c>
      <c r="J3" s="3">
        <v>83</v>
      </c>
      <c r="K3" s="3">
        <v>69</v>
      </c>
      <c r="L3" s="3">
        <v>65.5</v>
      </c>
      <c r="M3" s="3">
        <v>78.5</v>
      </c>
      <c r="N3" s="3">
        <v>71</v>
      </c>
      <c r="O3" s="3">
        <v>69.5</v>
      </c>
      <c r="P3" s="3">
        <v>74</v>
      </c>
      <c r="Q3" s="3">
        <v>74.5</v>
      </c>
      <c r="R3" s="3">
        <v>84</v>
      </c>
      <c r="S3" s="3">
        <v>72.5</v>
      </c>
      <c r="T3" s="3">
        <v>77.5</v>
      </c>
      <c r="U3" s="3">
        <v>75</v>
      </c>
      <c r="V3" s="3">
        <v>67</v>
      </c>
      <c r="W3" s="3">
        <v>73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</row>
    <row r="4" spans="1:40" x14ac:dyDescent="0.3">
      <c r="B4" s="2" t="s">
        <v>29</v>
      </c>
      <c r="C4" s="2" t="s">
        <v>29</v>
      </c>
      <c r="E4" s="3">
        <v>67.5</v>
      </c>
      <c r="F4" s="3">
        <v>59.5</v>
      </c>
      <c r="G4" s="3">
        <v>57.5</v>
      </c>
      <c r="H4" s="3">
        <v>73.5</v>
      </c>
      <c r="I4" s="3">
        <v>77</v>
      </c>
      <c r="J4" s="3">
        <v>71</v>
      </c>
      <c r="K4" s="3">
        <v>69.5</v>
      </c>
      <c r="L4" s="3">
        <v>72</v>
      </c>
      <c r="M4" s="3">
        <v>77.5</v>
      </c>
      <c r="N4" s="3">
        <v>83</v>
      </c>
      <c r="O4" s="3">
        <v>67.5</v>
      </c>
      <c r="P4" s="3">
        <v>69.5</v>
      </c>
      <c r="Q4" s="3">
        <v>83.5</v>
      </c>
      <c r="R4" s="3">
        <v>71</v>
      </c>
      <c r="S4" s="3">
        <v>80</v>
      </c>
      <c r="T4" s="3">
        <v>61.5</v>
      </c>
      <c r="U4" s="3">
        <v>74</v>
      </c>
      <c r="V4" s="3">
        <v>60.5</v>
      </c>
      <c r="W4" s="3">
        <v>69</v>
      </c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</row>
    <row r="5" spans="1:40" x14ac:dyDescent="0.3">
      <c r="B5" s="2" t="s">
        <v>10</v>
      </c>
      <c r="C5" s="2" t="s">
        <v>39</v>
      </c>
      <c r="E5" s="3">
        <v>77.5</v>
      </c>
      <c r="F5" s="3">
        <v>61.5</v>
      </c>
      <c r="G5" s="3">
        <v>55</v>
      </c>
      <c r="H5" s="3">
        <v>73</v>
      </c>
      <c r="I5" s="3">
        <v>60.5</v>
      </c>
      <c r="J5" s="3">
        <v>77.5</v>
      </c>
      <c r="K5" s="3">
        <v>80.5</v>
      </c>
      <c r="L5" s="3">
        <v>65.5</v>
      </c>
      <c r="M5" s="3">
        <v>77</v>
      </c>
      <c r="N5" s="3">
        <v>62</v>
      </c>
      <c r="O5" s="3">
        <v>69</v>
      </c>
      <c r="P5" s="3">
        <v>64.5</v>
      </c>
      <c r="Q5" s="3">
        <v>81</v>
      </c>
      <c r="R5" s="3">
        <v>90.5</v>
      </c>
      <c r="S5" s="3">
        <v>66.5</v>
      </c>
      <c r="T5" s="3">
        <v>70.5</v>
      </c>
      <c r="U5" s="3">
        <v>67</v>
      </c>
      <c r="V5" s="3">
        <v>59.5</v>
      </c>
      <c r="W5" s="3">
        <v>78.5</v>
      </c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</row>
    <row r="6" spans="1:40" x14ac:dyDescent="0.3">
      <c r="B6" s="2" t="s">
        <v>12</v>
      </c>
      <c r="C6" s="2" t="s">
        <v>42</v>
      </c>
      <c r="E6" s="3">
        <v>76</v>
      </c>
      <c r="F6" s="3">
        <v>60</v>
      </c>
      <c r="G6" s="3">
        <v>68.5</v>
      </c>
      <c r="H6" s="3">
        <v>75</v>
      </c>
      <c r="I6" s="3">
        <v>67.5</v>
      </c>
      <c r="J6" s="3">
        <v>75</v>
      </c>
      <c r="K6" s="3">
        <v>68.5</v>
      </c>
      <c r="L6" s="3">
        <v>70</v>
      </c>
      <c r="M6" s="3">
        <v>78</v>
      </c>
      <c r="N6" s="3">
        <v>70</v>
      </c>
      <c r="O6" s="3">
        <v>72</v>
      </c>
      <c r="P6" s="3">
        <v>59</v>
      </c>
      <c r="Q6" s="3">
        <v>80</v>
      </c>
      <c r="R6" s="3">
        <v>72.5</v>
      </c>
      <c r="S6" s="3">
        <v>75</v>
      </c>
      <c r="T6" s="3">
        <v>80</v>
      </c>
      <c r="U6" s="3">
        <v>73.5</v>
      </c>
      <c r="V6" s="3">
        <v>63.5</v>
      </c>
      <c r="W6" s="3">
        <v>74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x14ac:dyDescent="0.3">
      <c r="B7" s="2" t="s">
        <v>22</v>
      </c>
      <c r="C7" s="2" t="s">
        <v>48</v>
      </c>
      <c r="E7" s="3">
        <v>69.5</v>
      </c>
      <c r="F7" s="3">
        <v>72.5</v>
      </c>
      <c r="G7" s="3">
        <v>71</v>
      </c>
      <c r="H7" s="3">
        <v>76.5</v>
      </c>
      <c r="I7" s="3">
        <v>78</v>
      </c>
      <c r="J7" s="3">
        <v>69.5</v>
      </c>
      <c r="K7" s="3">
        <v>68</v>
      </c>
      <c r="L7" s="3">
        <v>63.5</v>
      </c>
      <c r="M7" s="3">
        <v>76</v>
      </c>
      <c r="N7" s="3">
        <v>61.5</v>
      </c>
      <c r="O7" s="3">
        <v>68</v>
      </c>
      <c r="P7" s="3">
        <v>61.5</v>
      </c>
      <c r="Q7" s="3">
        <v>63</v>
      </c>
      <c r="R7" s="3">
        <v>68.5</v>
      </c>
      <c r="S7" s="3">
        <v>70.5</v>
      </c>
      <c r="T7" s="3">
        <v>59</v>
      </c>
      <c r="U7" s="3">
        <v>72</v>
      </c>
      <c r="V7" s="3">
        <v>62.5</v>
      </c>
      <c r="W7" s="3">
        <v>68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</row>
    <row r="8" spans="1:40" x14ac:dyDescent="0.3">
      <c r="B8" s="2" t="s">
        <v>31</v>
      </c>
      <c r="C8" s="2" t="s">
        <v>31</v>
      </c>
      <c r="E8" s="3">
        <v>67.5</v>
      </c>
      <c r="F8" s="3">
        <v>67.5</v>
      </c>
      <c r="G8" s="3">
        <v>59.5</v>
      </c>
      <c r="H8" s="3">
        <v>64.5</v>
      </c>
      <c r="I8" s="3">
        <v>75</v>
      </c>
      <c r="J8" s="3">
        <v>62.5</v>
      </c>
      <c r="K8" s="3">
        <v>59</v>
      </c>
      <c r="L8" s="3">
        <v>63</v>
      </c>
      <c r="M8" s="3">
        <v>75.5</v>
      </c>
      <c r="N8" s="3">
        <v>62.5</v>
      </c>
      <c r="O8" s="3">
        <v>72</v>
      </c>
      <c r="P8" s="3">
        <v>55.5</v>
      </c>
      <c r="Q8" s="3">
        <v>65.5</v>
      </c>
      <c r="R8" s="3">
        <v>59</v>
      </c>
      <c r="S8" s="3">
        <v>58.5</v>
      </c>
      <c r="T8" s="3">
        <v>53.5</v>
      </c>
      <c r="U8" s="3">
        <v>65</v>
      </c>
      <c r="V8" s="3">
        <v>72</v>
      </c>
      <c r="W8" s="3">
        <v>49.5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</row>
    <row r="9" spans="1:40" x14ac:dyDescent="0.3">
      <c r="B9" s="2" t="s">
        <v>26</v>
      </c>
      <c r="C9" s="2" t="s">
        <v>26</v>
      </c>
      <c r="E9" s="3">
        <v>69</v>
      </c>
      <c r="F9" s="3">
        <v>61</v>
      </c>
      <c r="G9" s="3">
        <v>65.5</v>
      </c>
      <c r="H9" s="3">
        <v>77.5</v>
      </c>
      <c r="I9" s="3">
        <v>67</v>
      </c>
      <c r="J9" s="3">
        <v>73</v>
      </c>
      <c r="K9" s="3">
        <v>70</v>
      </c>
      <c r="L9" s="3">
        <v>72</v>
      </c>
      <c r="M9" s="3">
        <v>84.5</v>
      </c>
      <c r="N9" s="3">
        <v>78.5</v>
      </c>
      <c r="O9" s="3">
        <v>64.5</v>
      </c>
      <c r="P9" s="3">
        <v>67.5</v>
      </c>
      <c r="Q9" s="3">
        <v>73.5</v>
      </c>
      <c r="R9" s="3">
        <v>74</v>
      </c>
      <c r="S9" s="3">
        <v>66.5</v>
      </c>
      <c r="T9" s="3">
        <v>63</v>
      </c>
      <c r="U9" s="3">
        <v>78</v>
      </c>
      <c r="V9" s="3">
        <v>63.5</v>
      </c>
      <c r="W9" s="3">
        <v>71.5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</row>
    <row r="10" spans="1:40" ht="14.4" x14ac:dyDescent="0.3">
      <c r="B10" t="s">
        <v>66</v>
      </c>
      <c r="C10" s="2" t="s">
        <v>33</v>
      </c>
      <c r="E10" s="3">
        <v>64</v>
      </c>
      <c r="F10" s="3">
        <v>60</v>
      </c>
      <c r="G10" s="3">
        <v>67</v>
      </c>
      <c r="H10" s="3">
        <v>82</v>
      </c>
      <c r="I10" s="3">
        <v>65</v>
      </c>
      <c r="J10" s="3">
        <v>62.5</v>
      </c>
      <c r="K10" s="3">
        <v>76.5</v>
      </c>
      <c r="L10" s="3">
        <v>71.5</v>
      </c>
      <c r="M10" s="3">
        <v>87</v>
      </c>
      <c r="N10" s="3">
        <v>75</v>
      </c>
      <c r="O10" s="3">
        <v>73.5</v>
      </c>
      <c r="P10" s="3">
        <v>61</v>
      </c>
      <c r="Q10" s="3">
        <v>67.5</v>
      </c>
      <c r="R10" s="3">
        <v>76</v>
      </c>
      <c r="S10" s="3">
        <v>67.5</v>
      </c>
      <c r="T10" s="3">
        <v>63.5</v>
      </c>
      <c r="U10" s="3">
        <v>75.5</v>
      </c>
      <c r="V10" s="3">
        <v>74.5</v>
      </c>
      <c r="W10" s="3">
        <v>70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</row>
    <row r="11" spans="1:40" x14ac:dyDescent="0.3">
      <c r="B11" s="2" t="s">
        <v>9</v>
      </c>
      <c r="C11" s="2" t="s">
        <v>9</v>
      </c>
      <c r="E11" s="3">
        <v>78.5</v>
      </c>
      <c r="F11" s="3">
        <v>59.5</v>
      </c>
      <c r="G11" s="3">
        <v>69</v>
      </c>
      <c r="H11" s="3">
        <v>66.5</v>
      </c>
      <c r="I11" s="3">
        <v>76.5</v>
      </c>
      <c r="J11" s="3">
        <v>78</v>
      </c>
      <c r="K11" s="3">
        <v>66</v>
      </c>
      <c r="L11" s="3">
        <v>72</v>
      </c>
      <c r="M11" s="3">
        <v>73.5</v>
      </c>
      <c r="N11" s="3">
        <v>66.5</v>
      </c>
      <c r="O11" s="3">
        <v>74.5</v>
      </c>
      <c r="P11" s="3">
        <v>66</v>
      </c>
      <c r="Q11" s="3">
        <v>65</v>
      </c>
      <c r="R11" s="3">
        <v>70</v>
      </c>
      <c r="S11" s="3">
        <v>74.5</v>
      </c>
      <c r="T11" s="3">
        <v>82.5</v>
      </c>
      <c r="U11" s="3">
        <v>71.5</v>
      </c>
      <c r="V11" s="3">
        <v>66.5</v>
      </c>
      <c r="W11" s="3">
        <v>65.5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</row>
    <row r="12" spans="1:40" x14ac:dyDescent="0.3">
      <c r="B12" s="2" t="s">
        <v>11</v>
      </c>
      <c r="C12" s="2" t="s">
        <v>40</v>
      </c>
      <c r="E12" s="3">
        <v>77.5</v>
      </c>
      <c r="F12" s="3">
        <v>60</v>
      </c>
      <c r="G12" s="3">
        <v>67.5</v>
      </c>
      <c r="H12" s="3">
        <v>78</v>
      </c>
      <c r="I12" s="3">
        <v>73</v>
      </c>
      <c r="J12" s="3">
        <v>77</v>
      </c>
      <c r="K12" s="3">
        <v>68</v>
      </c>
      <c r="L12" s="3">
        <v>73</v>
      </c>
      <c r="M12" s="3">
        <v>88.5</v>
      </c>
      <c r="N12" s="3">
        <v>66.5</v>
      </c>
      <c r="O12" s="3">
        <v>71.5</v>
      </c>
      <c r="P12" s="3">
        <v>66.5</v>
      </c>
      <c r="Q12" s="3">
        <v>81</v>
      </c>
      <c r="R12" s="3">
        <v>77.5</v>
      </c>
      <c r="S12" s="3">
        <v>74</v>
      </c>
      <c r="T12" s="3">
        <v>68.5</v>
      </c>
      <c r="U12" s="3">
        <v>81</v>
      </c>
      <c r="V12" s="3">
        <v>69</v>
      </c>
      <c r="W12" s="3">
        <v>69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</row>
    <row r="13" spans="1:40" x14ac:dyDescent="0.3">
      <c r="B13" s="2" t="s">
        <v>15</v>
      </c>
      <c r="C13" s="2" t="s">
        <v>44</v>
      </c>
      <c r="E13" s="3">
        <v>75</v>
      </c>
      <c r="F13" s="3">
        <v>55</v>
      </c>
      <c r="G13" s="3">
        <v>57.5</v>
      </c>
      <c r="H13" s="3">
        <v>67.5</v>
      </c>
      <c r="I13" s="3">
        <v>64</v>
      </c>
      <c r="J13" s="3">
        <v>80.5</v>
      </c>
      <c r="K13" s="3">
        <v>72</v>
      </c>
      <c r="L13" s="3">
        <v>63.5</v>
      </c>
      <c r="M13" s="3">
        <v>82.5</v>
      </c>
      <c r="N13" s="3">
        <v>64.5</v>
      </c>
      <c r="O13" s="3">
        <v>73</v>
      </c>
      <c r="P13" s="3">
        <v>61</v>
      </c>
      <c r="Q13" s="3">
        <v>79.5</v>
      </c>
      <c r="R13" s="3">
        <v>74</v>
      </c>
      <c r="S13" s="3">
        <v>67.5</v>
      </c>
      <c r="T13" s="3">
        <v>80</v>
      </c>
      <c r="U13" s="3">
        <v>79</v>
      </c>
      <c r="V13" s="3">
        <v>73.5</v>
      </c>
      <c r="W13" s="3">
        <v>65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</row>
    <row r="14" spans="1:40" x14ac:dyDescent="0.3">
      <c r="B14" s="2" t="s">
        <v>8</v>
      </c>
      <c r="C14" s="2" t="s">
        <v>8</v>
      </c>
      <c r="E14" s="3">
        <v>78.5</v>
      </c>
      <c r="F14" s="3">
        <v>54</v>
      </c>
      <c r="G14" s="3">
        <v>64</v>
      </c>
      <c r="H14" s="3">
        <v>72</v>
      </c>
      <c r="I14" s="3">
        <v>74</v>
      </c>
      <c r="J14" s="3">
        <v>71</v>
      </c>
      <c r="K14" s="3">
        <v>73</v>
      </c>
      <c r="L14" s="3">
        <v>67.5</v>
      </c>
      <c r="M14" s="3">
        <v>79.5</v>
      </c>
      <c r="N14" s="3">
        <v>73</v>
      </c>
      <c r="O14" s="3">
        <v>74</v>
      </c>
      <c r="P14" s="3">
        <v>63</v>
      </c>
      <c r="Q14" s="3">
        <v>69</v>
      </c>
      <c r="R14" s="3">
        <v>71.5</v>
      </c>
      <c r="S14" s="3">
        <v>76</v>
      </c>
      <c r="T14" s="3">
        <v>70</v>
      </c>
      <c r="U14" s="3">
        <v>61</v>
      </c>
      <c r="V14" s="3">
        <v>61.5</v>
      </c>
      <c r="W14" s="3">
        <v>65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</row>
    <row r="15" spans="1:40" x14ac:dyDescent="0.3">
      <c r="B15" s="2" t="s">
        <v>18</v>
      </c>
      <c r="C15" s="2" t="s">
        <v>45</v>
      </c>
      <c r="E15" s="3">
        <v>73</v>
      </c>
      <c r="F15" s="3">
        <v>63.5</v>
      </c>
      <c r="G15" s="3">
        <v>66</v>
      </c>
      <c r="H15" s="3">
        <v>67.5</v>
      </c>
      <c r="I15" s="3">
        <v>70</v>
      </c>
      <c r="J15" s="3">
        <v>62.5</v>
      </c>
      <c r="K15" s="3">
        <v>68.5</v>
      </c>
      <c r="L15" s="3">
        <v>64.5</v>
      </c>
      <c r="M15" s="3">
        <v>68.5</v>
      </c>
      <c r="N15" s="3">
        <v>68</v>
      </c>
      <c r="O15" s="3">
        <v>76</v>
      </c>
      <c r="P15" s="3">
        <v>64</v>
      </c>
      <c r="Q15" s="3">
        <v>81</v>
      </c>
      <c r="R15" s="3">
        <v>65.5</v>
      </c>
      <c r="S15" s="3">
        <v>67</v>
      </c>
      <c r="T15" s="3">
        <v>56.5</v>
      </c>
      <c r="U15" s="3">
        <v>61.5</v>
      </c>
      <c r="V15" s="3">
        <v>63</v>
      </c>
      <c r="W15" s="3">
        <v>73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</row>
    <row r="16" spans="1:40" x14ac:dyDescent="0.3">
      <c r="B16" s="2" t="s">
        <v>25</v>
      </c>
      <c r="C16" s="2" t="s">
        <v>50</v>
      </c>
      <c r="E16" s="3">
        <v>69</v>
      </c>
      <c r="F16" s="3">
        <v>63.5</v>
      </c>
      <c r="G16" s="3">
        <v>67.5</v>
      </c>
      <c r="H16" s="3">
        <v>74.5</v>
      </c>
      <c r="I16" s="3">
        <v>70</v>
      </c>
      <c r="J16" s="3">
        <v>69.5</v>
      </c>
      <c r="K16" s="3">
        <v>77</v>
      </c>
      <c r="L16" s="3">
        <v>71.5</v>
      </c>
      <c r="M16" s="3">
        <v>93</v>
      </c>
      <c r="N16" s="3">
        <v>69.5</v>
      </c>
      <c r="O16" s="3">
        <v>65.5</v>
      </c>
      <c r="P16" s="3">
        <v>59.5</v>
      </c>
      <c r="Q16" s="3">
        <v>73.5</v>
      </c>
      <c r="R16" s="3">
        <v>79.5</v>
      </c>
      <c r="S16" s="3">
        <v>71.5</v>
      </c>
      <c r="T16" s="3">
        <v>71.5</v>
      </c>
      <c r="U16" s="3">
        <v>79</v>
      </c>
      <c r="V16" s="3">
        <v>72</v>
      </c>
      <c r="W16" s="3">
        <v>75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</row>
    <row r="17" spans="1:40" x14ac:dyDescent="0.3">
      <c r="A17" s="2"/>
      <c r="B17" s="2" t="s">
        <v>6</v>
      </c>
      <c r="C17" s="2" t="s">
        <v>38</v>
      </c>
      <c r="E17" s="3">
        <v>80.5</v>
      </c>
      <c r="F17" s="3">
        <v>59.5</v>
      </c>
      <c r="G17" s="3">
        <v>75</v>
      </c>
      <c r="H17" s="3">
        <v>68.5</v>
      </c>
      <c r="I17" s="3">
        <v>69.5</v>
      </c>
      <c r="J17" s="3">
        <v>70.5</v>
      </c>
      <c r="K17" s="3">
        <v>69.5</v>
      </c>
      <c r="L17" s="3">
        <v>69</v>
      </c>
      <c r="M17" s="3">
        <v>71.5</v>
      </c>
      <c r="N17" s="3">
        <v>70.5</v>
      </c>
      <c r="O17" s="3">
        <v>64.5</v>
      </c>
      <c r="P17" s="3">
        <v>70.5</v>
      </c>
      <c r="Q17" s="3">
        <v>78</v>
      </c>
      <c r="R17" s="3">
        <v>75.5</v>
      </c>
      <c r="S17" s="3">
        <v>76</v>
      </c>
      <c r="T17" s="3">
        <v>68.5</v>
      </c>
      <c r="U17" s="3">
        <v>78</v>
      </c>
      <c r="V17" s="3">
        <v>52</v>
      </c>
      <c r="W17" s="3">
        <v>66.5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</row>
    <row r="18" spans="1:40" x14ac:dyDescent="0.3">
      <c r="A18" s="2"/>
      <c r="B18" s="2" t="s">
        <v>17</v>
      </c>
      <c r="C18" s="2" t="s">
        <v>17</v>
      </c>
      <c r="E18" s="3">
        <v>74</v>
      </c>
      <c r="F18" s="3">
        <v>60.5</v>
      </c>
      <c r="G18" s="3">
        <v>71.5</v>
      </c>
      <c r="H18" s="3">
        <v>71.5</v>
      </c>
      <c r="I18" s="3">
        <v>75.5</v>
      </c>
      <c r="J18" s="3">
        <v>67.5</v>
      </c>
      <c r="K18" s="3">
        <v>79</v>
      </c>
      <c r="L18" s="3">
        <v>74</v>
      </c>
      <c r="M18" s="3">
        <v>78</v>
      </c>
      <c r="N18" s="3">
        <v>81</v>
      </c>
      <c r="O18" s="3">
        <v>70</v>
      </c>
      <c r="P18" s="3">
        <v>76.5</v>
      </c>
      <c r="Q18" s="3">
        <v>84</v>
      </c>
      <c r="R18" s="3">
        <v>73.5</v>
      </c>
      <c r="S18" s="3">
        <v>76.5</v>
      </c>
      <c r="T18" s="3">
        <v>72</v>
      </c>
      <c r="U18" s="3">
        <v>70</v>
      </c>
      <c r="V18" s="3">
        <v>66</v>
      </c>
      <c r="W18" s="3">
        <v>74.5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19" spans="1:40" ht="14.4" x14ac:dyDescent="0.3">
      <c r="A19" s="2"/>
      <c r="B19" t="s">
        <v>68</v>
      </c>
      <c r="C19" s="2" t="s">
        <v>51</v>
      </c>
      <c r="E19" s="3">
        <v>68</v>
      </c>
      <c r="F19" s="3">
        <v>69.5</v>
      </c>
      <c r="G19" s="3">
        <v>60</v>
      </c>
      <c r="H19" s="3">
        <v>69.5</v>
      </c>
      <c r="I19" s="3">
        <v>70.5</v>
      </c>
      <c r="J19" s="3">
        <v>65.5</v>
      </c>
      <c r="K19" s="3">
        <v>80.5</v>
      </c>
      <c r="L19" s="3">
        <v>73.5</v>
      </c>
      <c r="M19" s="3">
        <v>84</v>
      </c>
      <c r="N19" s="3">
        <v>66</v>
      </c>
      <c r="O19" s="3">
        <v>74.5</v>
      </c>
      <c r="P19" s="3">
        <v>64</v>
      </c>
      <c r="Q19" s="3">
        <v>69</v>
      </c>
      <c r="R19" s="3">
        <v>59</v>
      </c>
      <c r="S19" s="3">
        <v>71.5</v>
      </c>
      <c r="T19" s="3">
        <v>68</v>
      </c>
      <c r="U19" s="3">
        <v>64</v>
      </c>
      <c r="V19" s="3">
        <v>74</v>
      </c>
      <c r="W19" s="3">
        <v>64.5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</row>
    <row r="20" spans="1:40" x14ac:dyDescent="0.3">
      <c r="A20" s="2"/>
      <c r="B20" s="2" t="s">
        <v>4</v>
      </c>
      <c r="C20" s="2" t="s">
        <v>36</v>
      </c>
      <c r="E20" s="3">
        <v>81</v>
      </c>
      <c r="F20" s="3">
        <v>53</v>
      </c>
      <c r="G20" s="3">
        <v>71</v>
      </c>
      <c r="H20" s="3">
        <v>70.5</v>
      </c>
      <c r="I20" s="3">
        <v>68.5</v>
      </c>
      <c r="J20" s="3">
        <v>63</v>
      </c>
      <c r="K20" s="3">
        <v>64</v>
      </c>
      <c r="L20" s="3">
        <v>67</v>
      </c>
      <c r="M20" s="3">
        <v>74.5</v>
      </c>
      <c r="N20" s="3">
        <v>72</v>
      </c>
      <c r="O20" s="3">
        <v>67</v>
      </c>
      <c r="P20" s="3">
        <v>72</v>
      </c>
      <c r="Q20" s="3">
        <v>80</v>
      </c>
      <c r="R20" s="3">
        <v>73.5</v>
      </c>
      <c r="S20" s="3">
        <v>76</v>
      </c>
      <c r="T20" s="3">
        <v>70.5</v>
      </c>
      <c r="U20" s="3">
        <v>72</v>
      </c>
      <c r="V20" s="3">
        <v>60</v>
      </c>
      <c r="W20" s="3">
        <v>80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</row>
    <row r="21" spans="1:40" x14ac:dyDescent="0.3">
      <c r="A21" s="2"/>
      <c r="B21" s="2" t="s">
        <v>7</v>
      </c>
      <c r="C21" s="2" t="s">
        <v>7</v>
      </c>
      <c r="E21" s="3">
        <v>78.5</v>
      </c>
      <c r="F21" s="3">
        <v>62</v>
      </c>
      <c r="G21" s="3">
        <v>75.5</v>
      </c>
      <c r="H21" s="3">
        <v>78</v>
      </c>
      <c r="I21" s="3">
        <v>68</v>
      </c>
      <c r="J21" s="3">
        <v>65.5</v>
      </c>
      <c r="K21" s="3">
        <v>78</v>
      </c>
      <c r="L21" s="3">
        <v>80.5</v>
      </c>
      <c r="M21" s="3">
        <v>80</v>
      </c>
      <c r="N21" s="3">
        <v>72</v>
      </c>
      <c r="O21" s="3">
        <v>64.5</v>
      </c>
      <c r="P21" s="3">
        <v>67</v>
      </c>
      <c r="Q21" s="3">
        <v>76</v>
      </c>
      <c r="R21" s="3">
        <v>78.5</v>
      </c>
      <c r="S21" s="3">
        <v>70.5</v>
      </c>
      <c r="T21" s="3">
        <v>62</v>
      </c>
      <c r="U21" s="3">
        <v>72.5</v>
      </c>
      <c r="V21" s="3">
        <v>72</v>
      </c>
      <c r="W21" s="3">
        <v>72.5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</row>
    <row r="22" spans="1:40" x14ac:dyDescent="0.3">
      <c r="A22" s="2"/>
      <c r="B22" s="2" t="s">
        <v>20</v>
      </c>
      <c r="C22" s="2" t="s">
        <v>46</v>
      </c>
      <c r="E22" s="3">
        <v>71.5</v>
      </c>
      <c r="F22" s="3">
        <v>65</v>
      </c>
      <c r="G22" s="3">
        <v>63.5</v>
      </c>
      <c r="H22" s="3">
        <v>57.5</v>
      </c>
      <c r="I22" s="3">
        <v>81</v>
      </c>
      <c r="J22" s="3">
        <v>76</v>
      </c>
      <c r="K22" s="3">
        <v>62.5</v>
      </c>
      <c r="L22" s="3">
        <v>68</v>
      </c>
      <c r="M22" s="3">
        <v>71</v>
      </c>
      <c r="N22" s="3">
        <v>76</v>
      </c>
      <c r="O22" s="3">
        <v>73.5</v>
      </c>
      <c r="P22" s="3">
        <v>70</v>
      </c>
      <c r="Q22" s="3">
        <v>72.5</v>
      </c>
      <c r="R22" s="3">
        <v>77.5</v>
      </c>
      <c r="S22" s="3">
        <v>65.5</v>
      </c>
      <c r="T22" s="3">
        <v>83.5</v>
      </c>
      <c r="U22" s="3">
        <v>62.5</v>
      </c>
      <c r="V22" s="3">
        <v>71.5</v>
      </c>
      <c r="W22" s="3">
        <v>67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</row>
    <row r="23" spans="1:40" x14ac:dyDescent="0.3">
      <c r="A23" s="2"/>
      <c r="B23" s="2" t="s">
        <v>2</v>
      </c>
      <c r="C23" s="2" t="s">
        <v>2</v>
      </c>
      <c r="E23" s="3">
        <v>84</v>
      </c>
      <c r="F23" s="3">
        <v>66</v>
      </c>
      <c r="G23" s="3">
        <v>60.5</v>
      </c>
      <c r="H23" s="3">
        <v>64.5</v>
      </c>
      <c r="I23" s="3">
        <v>64.5</v>
      </c>
      <c r="J23" s="3">
        <v>67.5</v>
      </c>
      <c r="K23" s="3">
        <v>60.5</v>
      </c>
      <c r="L23" s="3">
        <v>69</v>
      </c>
      <c r="M23" s="3">
        <v>76</v>
      </c>
      <c r="N23" s="3">
        <v>78</v>
      </c>
      <c r="O23" s="3">
        <v>73</v>
      </c>
      <c r="P23" s="3">
        <v>62.5</v>
      </c>
      <c r="Q23" s="3">
        <v>73</v>
      </c>
      <c r="R23" s="3">
        <v>72</v>
      </c>
      <c r="S23" s="3">
        <v>69</v>
      </c>
      <c r="T23" s="3">
        <v>70.5</v>
      </c>
      <c r="U23" s="3">
        <v>71</v>
      </c>
      <c r="V23" s="3">
        <v>67.5</v>
      </c>
      <c r="W23" s="3">
        <v>80.5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</row>
    <row r="24" spans="1:40" x14ac:dyDescent="0.3">
      <c r="A24" s="2"/>
      <c r="B24" s="2" t="s">
        <v>3</v>
      </c>
      <c r="C24" s="2" t="s">
        <v>34</v>
      </c>
      <c r="E24" s="3">
        <v>81</v>
      </c>
      <c r="F24" s="3">
        <v>64</v>
      </c>
      <c r="G24" s="3">
        <v>62.5</v>
      </c>
      <c r="H24" s="3">
        <v>69</v>
      </c>
      <c r="I24" s="3">
        <v>73.5</v>
      </c>
      <c r="J24" s="3">
        <v>79</v>
      </c>
      <c r="K24" s="3">
        <v>65</v>
      </c>
      <c r="L24" s="3">
        <v>65.5</v>
      </c>
      <c r="M24" s="3">
        <v>61</v>
      </c>
      <c r="N24" s="3">
        <v>69.5</v>
      </c>
      <c r="O24" s="3">
        <v>82</v>
      </c>
      <c r="P24" s="3">
        <v>70</v>
      </c>
      <c r="Q24" s="3">
        <v>68.5</v>
      </c>
      <c r="R24" s="3">
        <v>68</v>
      </c>
      <c r="S24" s="3">
        <v>67.5</v>
      </c>
      <c r="T24" s="3">
        <v>83.5</v>
      </c>
      <c r="U24" s="3">
        <v>65</v>
      </c>
      <c r="V24" s="3">
        <v>63.5</v>
      </c>
      <c r="W24" s="3">
        <v>66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</row>
    <row r="25" spans="1:40" x14ac:dyDescent="0.3">
      <c r="A25" s="2"/>
      <c r="B25" s="2" t="s">
        <v>65</v>
      </c>
      <c r="C25" s="2" t="s">
        <v>23</v>
      </c>
      <c r="E25" s="3">
        <v>69</v>
      </c>
      <c r="F25" s="3">
        <v>60</v>
      </c>
      <c r="G25" s="3">
        <v>69.5</v>
      </c>
      <c r="H25" s="3">
        <v>62.5</v>
      </c>
      <c r="I25" s="3">
        <v>70.5</v>
      </c>
      <c r="J25" s="3">
        <v>66</v>
      </c>
      <c r="K25" s="3">
        <v>62.5</v>
      </c>
      <c r="L25" s="3">
        <v>61.5</v>
      </c>
      <c r="M25" s="3">
        <v>73.5</v>
      </c>
      <c r="N25" s="3">
        <v>69.5</v>
      </c>
      <c r="O25" s="3">
        <v>71.5</v>
      </c>
      <c r="P25" s="3">
        <v>61</v>
      </c>
      <c r="Q25" s="3">
        <v>64.5</v>
      </c>
      <c r="R25" s="3">
        <v>66.5</v>
      </c>
      <c r="S25" s="3">
        <v>64.5</v>
      </c>
      <c r="T25" s="3">
        <v>61.5</v>
      </c>
      <c r="U25" s="3">
        <v>57</v>
      </c>
      <c r="V25" s="3">
        <v>75.5</v>
      </c>
      <c r="W25" s="3">
        <v>63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</row>
    <row r="26" spans="1:40" x14ac:dyDescent="0.3">
      <c r="A26" s="2"/>
      <c r="B26" s="2" t="s">
        <v>32</v>
      </c>
      <c r="C26" s="2" t="s">
        <v>32</v>
      </c>
      <c r="E26" s="3">
        <v>66.5</v>
      </c>
      <c r="F26" s="3">
        <v>60</v>
      </c>
      <c r="G26" s="3">
        <v>70.5</v>
      </c>
      <c r="H26" s="3">
        <v>66.5</v>
      </c>
      <c r="I26" s="3">
        <v>67</v>
      </c>
      <c r="J26" s="3">
        <v>66</v>
      </c>
      <c r="K26" s="3">
        <v>70</v>
      </c>
      <c r="L26" s="3">
        <v>62</v>
      </c>
      <c r="M26" s="3">
        <v>61</v>
      </c>
      <c r="N26" s="3">
        <v>76</v>
      </c>
      <c r="O26" s="3">
        <v>60.5</v>
      </c>
      <c r="P26" s="3">
        <v>80</v>
      </c>
      <c r="Q26" s="3">
        <v>79</v>
      </c>
      <c r="R26" s="3">
        <v>71.5</v>
      </c>
      <c r="S26" s="3">
        <v>64.5</v>
      </c>
      <c r="T26" s="3">
        <v>66.5</v>
      </c>
      <c r="U26" s="3">
        <v>82.5</v>
      </c>
      <c r="V26" s="3">
        <v>59</v>
      </c>
      <c r="W26" s="3">
        <v>65.5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</row>
    <row r="27" spans="1:40" x14ac:dyDescent="0.3">
      <c r="A27" s="2"/>
      <c r="B27" s="2" t="s">
        <v>14</v>
      </c>
      <c r="C27" s="2" t="s">
        <v>43</v>
      </c>
      <c r="E27" s="3">
        <v>75</v>
      </c>
      <c r="F27" s="3">
        <v>71</v>
      </c>
      <c r="G27" s="3">
        <v>71.5</v>
      </c>
      <c r="H27" s="3">
        <v>73.5</v>
      </c>
      <c r="I27" s="3">
        <v>70</v>
      </c>
      <c r="J27" s="3">
        <v>74</v>
      </c>
      <c r="K27" s="3">
        <v>72.5</v>
      </c>
      <c r="L27" s="3">
        <v>64.5</v>
      </c>
      <c r="M27" s="3">
        <v>74</v>
      </c>
      <c r="N27" s="3">
        <v>73</v>
      </c>
      <c r="O27" s="3">
        <v>69</v>
      </c>
      <c r="P27" s="3">
        <v>64</v>
      </c>
      <c r="Q27" s="3">
        <v>73</v>
      </c>
      <c r="R27" s="3">
        <v>77.5</v>
      </c>
      <c r="S27" s="3">
        <v>79.5</v>
      </c>
      <c r="T27" s="3">
        <v>61.5</v>
      </c>
      <c r="U27" s="3">
        <v>81</v>
      </c>
      <c r="V27" s="3">
        <v>66.5</v>
      </c>
      <c r="W27" s="3">
        <v>68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</row>
    <row r="28" spans="1:40" x14ac:dyDescent="0.3">
      <c r="A28" s="2"/>
      <c r="B28" s="2" t="s">
        <v>27</v>
      </c>
      <c r="C28" s="2" t="s">
        <v>27</v>
      </c>
      <c r="E28" s="3">
        <v>68</v>
      </c>
      <c r="F28" s="3">
        <v>62</v>
      </c>
      <c r="G28" s="3">
        <v>71</v>
      </c>
      <c r="H28" s="3">
        <v>70</v>
      </c>
      <c r="I28" s="3">
        <v>68</v>
      </c>
      <c r="J28" s="3">
        <v>63.5</v>
      </c>
      <c r="K28" s="3">
        <v>55</v>
      </c>
      <c r="L28" s="3">
        <v>76</v>
      </c>
      <c r="M28" s="3">
        <v>83.5</v>
      </c>
      <c r="N28" s="3">
        <v>74.5</v>
      </c>
      <c r="O28" s="3">
        <v>66</v>
      </c>
      <c r="P28" s="3">
        <v>65</v>
      </c>
      <c r="Q28" s="3">
        <v>71</v>
      </c>
      <c r="R28" s="3">
        <v>77</v>
      </c>
      <c r="S28" s="3">
        <v>72.5</v>
      </c>
      <c r="T28" s="3">
        <v>82</v>
      </c>
      <c r="U28" s="3">
        <v>74</v>
      </c>
      <c r="V28" s="3">
        <v>63.5</v>
      </c>
      <c r="W28" s="3">
        <v>75.5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</row>
    <row r="29" spans="1:40" x14ac:dyDescent="0.3">
      <c r="A29" s="2"/>
      <c r="B29" s="2" t="s">
        <v>13</v>
      </c>
      <c r="C29" s="2" t="s">
        <v>41</v>
      </c>
      <c r="E29" s="3">
        <v>75.5</v>
      </c>
      <c r="F29" s="3">
        <v>56.5</v>
      </c>
      <c r="G29" s="3">
        <v>60.5</v>
      </c>
      <c r="H29" s="3">
        <v>67</v>
      </c>
      <c r="I29" s="3">
        <v>68</v>
      </c>
      <c r="J29" s="3">
        <v>62</v>
      </c>
      <c r="K29" s="3">
        <v>76.5</v>
      </c>
      <c r="L29" s="3">
        <v>60.5</v>
      </c>
      <c r="M29" s="3">
        <v>79</v>
      </c>
      <c r="N29" s="3">
        <v>69.5</v>
      </c>
      <c r="O29" s="3">
        <v>76.5</v>
      </c>
      <c r="P29" s="3">
        <v>66</v>
      </c>
      <c r="Q29" s="3">
        <v>72.5</v>
      </c>
      <c r="R29" s="3">
        <v>67</v>
      </c>
      <c r="S29" s="3">
        <v>64</v>
      </c>
      <c r="T29" s="3">
        <v>80.5</v>
      </c>
      <c r="U29" s="3">
        <v>69.5</v>
      </c>
      <c r="V29" s="3">
        <v>70</v>
      </c>
      <c r="W29" s="3">
        <v>72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</row>
    <row r="30" spans="1:40" x14ac:dyDescent="0.3">
      <c r="A30" s="2"/>
      <c r="B30" s="2" t="s">
        <v>28</v>
      </c>
      <c r="C30" s="2" t="s">
        <v>53</v>
      </c>
      <c r="E30" s="3">
        <v>68</v>
      </c>
      <c r="F30" s="3">
        <v>64.5</v>
      </c>
      <c r="G30" s="3">
        <v>72.5</v>
      </c>
      <c r="H30" s="3">
        <v>67.5</v>
      </c>
      <c r="I30" s="3">
        <v>66.5</v>
      </c>
      <c r="J30" s="3">
        <v>64.5</v>
      </c>
      <c r="K30" s="3">
        <v>71.5</v>
      </c>
      <c r="L30" s="3">
        <v>69.5</v>
      </c>
      <c r="M30" s="3">
        <v>71</v>
      </c>
      <c r="N30" s="3">
        <v>82</v>
      </c>
      <c r="O30" s="3">
        <v>57</v>
      </c>
      <c r="P30" s="3">
        <v>68.5</v>
      </c>
      <c r="Q30" s="3">
        <v>81.5</v>
      </c>
      <c r="R30" s="3">
        <v>76.5</v>
      </c>
      <c r="S30" s="3">
        <v>66</v>
      </c>
      <c r="T30" s="3">
        <v>62.5</v>
      </c>
      <c r="U30" s="3">
        <v>79.5</v>
      </c>
      <c r="V30" s="3">
        <v>60.5</v>
      </c>
      <c r="W30" s="3">
        <v>69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</row>
    <row r="31" spans="1:40" x14ac:dyDescent="0.3">
      <c r="A31" s="2"/>
      <c r="B31" s="2" t="s">
        <v>24</v>
      </c>
      <c r="C31" s="2" t="s">
        <v>49</v>
      </c>
      <c r="E31" s="3">
        <v>69</v>
      </c>
      <c r="F31" s="3">
        <v>61</v>
      </c>
      <c r="G31" s="3">
        <v>76.5</v>
      </c>
      <c r="H31" s="3">
        <v>83</v>
      </c>
      <c r="I31" s="3">
        <v>67</v>
      </c>
      <c r="J31" s="3">
        <v>64.5</v>
      </c>
      <c r="K31" s="3">
        <v>76.5</v>
      </c>
      <c r="L31" s="3">
        <v>70.5</v>
      </c>
      <c r="M31" s="3">
        <v>90</v>
      </c>
      <c r="N31" s="3">
        <v>79</v>
      </c>
      <c r="O31" s="3">
        <v>70</v>
      </c>
      <c r="P31" s="3">
        <v>64</v>
      </c>
      <c r="Q31" s="3">
        <v>72</v>
      </c>
      <c r="R31" s="3">
        <v>78.5</v>
      </c>
      <c r="S31" s="3">
        <v>74.5</v>
      </c>
      <c r="T31" s="3">
        <v>57.5</v>
      </c>
      <c r="U31" s="3">
        <v>67.5</v>
      </c>
      <c r="V31" s="3">
        <v>62.5</v>
      </c>
      <c r="W31" s="3">
        <v>72.5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</row>
    <row r="32" spans="1:40" x14ac:dyDescent="0.3">
      <c r="A32" s="2"/>
      <c r="B32" s="2" t="s">
        <v>30</v>
      </c>
      <c r="C32" s="2" t="s">
        <v>52</v>
      </c>
      <c r="E32" s="3">
        <v>67.5</v>
      </c>
      <c r="F32" s="3">
        <v>61.5</v>
      </c>
      <c r="G32" s="3">
        <v>65</v>
      </c>
      <c r="H32" s="3">
        <v>80.5</v>
      </c>
      <c r="I32" s="3">
        <v>75.5</v>
      </c>
      <c r="J32" s="3">
        <v>70.5</v>
      </c>
      <c r="K32" s="3">
        <v>81</v>
      </c>
      <c r="L32" s="3">
        <v>60.5</v>
      </c>
      <c r="M32" s="3">
        <v>82</v>
      </c>
      <c r="N32" s="3">
        <v>69</v>
      </c>
      <c r="O32" s="3">
        <v>64.5</v>
      </c>
      <c r="P32" s="3">
        <v>76</v>
      </c>
      <c r="Q32" s="3">
        <v>83</v>
      </c>
      <c r="R32" s="3">
        <v>75.5</v>
      </c>
      <c r="S32" s="3">
        <v>65</v>
      </c>
      <c r="T32" s="3">
        <v>69</v>
      </c>
      <c r="U32" s="3">
        <v>77.5</v>
      </c>
      <c r="V32" s="3">
        <v>65.5</v>
      </c>
      <c r="W32" s="3">
        <v>76.5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</row>
    <row r="33" spans="1:40" x14ac:dyDescent="0.3">
      <c r="A33" s="2"/>
      <c r="B33" s="2" t="s">
        <v>0</v>
      </c>
      <c r="C33" s="2" t="s">
        <v>37</v>
      </c>
      <c r="E33" s="3">
        <v>85.5</v>
      </c>
      <c r="F33" s="3">
        <v>60</v>
      </c>
      <c r="G33" s="3">
        <v>61.5</v>
      </c>
      <c r="H33" s="3">
        <v>76</v>
      </c>
      <c r="I33" s="3">
        <v>80.5</v>
      </c>
      <c r="J33" s="3">
        <v>68</v>
      </c>
      <c r="K33" s="3">
        <v>76</v>
      </c>
      <c r="L33" s="3">
        <v>69</v>
      </c>
      <c r="M33" s="3">
        <v>78</v>
      </c>
      <c r="N33" s="3">
        <v>68.5</v>
      </c>
      <c r="O33" s="3">
        <v>69.5</v>
      </c>
      <c r="P33" s="3">
        <v>67.5</v>
      </c>
      <c r="Q33" s="3">
        <v>82</v>
      </c>
      <c r="R33" s="3">
        <v>63.5</v>
      </c>
      <c r="S33" s="3">
        <v>81</v>
      </c>
      <c r="T33" s="3">
        <v>65.5</v>
      </c>
      <c r="U33" s="3">
        <v>67</v>
      </c>
      <c r="V33" s="3">
        <v>71.5</v>
      </c>
      <c r="W33" s="3">
        <v>66.5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2"/>
      <c r="B34" s="2" t="s">
        <v>5</v>
      </c>
      <c r="C34" s="2" t="s">
        <v>35</v>
      </c>
      <c r="E34" s="3">
        <v>80.5</v>
      </c>
      <c r="F34" s="3">
        <v>57.5</v>
      </c>
      <c r="G34" s="3">
        <v>66.5</v>
      </c>
      <c r="H34" s="3">
        <v>74</v>
      </c>
      <c r="I34" s="3">
        <v>79.5</v>
      </c>
      <c r="J34" s="3">
        <v>71</v>
      </c>
      <c r="K34" s="3">
        <v>74</v>
      </c>
      <c r="L34" s="3">
        <v>73</v>
      </c>
      <c r="M34" s="3">
        <v>80</v>
      </c>
      <c r="N34" s="3">
        <v>73.5</v>
      </c>
      <c r="O34" s="3">
        <v>72.5</v>
      </c>
      <c r="P34" s="3">
        <v>66.5</v>
      </c>
      <c r="Q34" s="3">
        <v>85.5</v>
      </c>
      <c r="R34" s="3">
        <v>74</v>
      </c>
      <c r="S34" s="3">
        <v>76.5</v>
      </c>
      <c r="T34" s="3">
        <v>58.5</v>
      </c>
      <c r="U34" s="3">
        <v>67</v>
      </c>
      <c r="V34" s="3">
        <v>66</v>
      </c>
      <c r="W34" s="3">
        <v>73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2"/>
      <c r="B35" s="2" t="s">
        <v>21</v>
      </c>
      <c r="C35" s="2" t="s">
        <v>47</v>
      </c>
      <c r="E35" s="3">
        <v>71</v>
      </c>
      <c r="F35" s="3">
        <v>60.5</v>
      </c>
      <c r="G35" s="3">
        <v>61.5</v>
      </c>
      <c r="H35" s="3">
        <v>83</v>
      </c>
      <c r="I35" s="3">
        <v>57.5</v>
      </c>
      <c r="J35" s="3">
        <v>68</v>
      </c>
      <c r="K35" s="3">
        <v>69.5</v>
      </c>
      <c r="L35" s="3">
        <v>72</v>
      </c>
      <c r="M35" s="3">
        <v>80</v>
      </c>
      <c r="N35" s="3">
        <v>69</v>
      </c>
      <c r="O35" s="3">
        <v>70.5</v>
      </c>
      <c r="P35" s="3">
        <v>59.5</v>
      </c>
      <c r="Q35" s="3">
        <v>72</v>
      </c>
      <c r="R35" s="3">
        <v>73.5</v>
      </c>
      <c r="S35" s="3">
        <v>70</v>
      </c>
      <c r="T35" s="3">
        <v>65</v>
      </c>
      <c r="U35" s="3">
        <v>64</v>
      </c>
      <c r="V35" s="3">
        <v>67</v>
      </c>
      <c r="W35" s="3">
        <v>71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2"/>
      <c r="B36" s="2" t="s">
        <v>16</v>
      </c>
      <c r="C36" s="2" t="s">
        <v>16</v>
      </c>
      <c r="E36" s="3">
        <v>75</v>
      </c>
      <c r="F36" s="3">
        <v>61</v>
      </c>
      <c r="G36" s="3">
        <v>69.5</v>
      </c>
      <c r="H36" s="3">
        <v>72</v>
      </c>
      <c r="I36" s="3">
        <v>72</v>
      </c>
      <c r="J36" s="3">
        <v>68</v>
      </c>
      <c r="K36" s="3">
        <v>73</v>
      </c>
      <c r="L36" s="3">
        <v>76</v>
      </c>
      <c r="M36" s="3">
        <v>77</v>
      </c>
      <c r="N36" s="3">
        <v>82</v>
      </c>
      <c r="O36" s="3">
        <v>68.5</v>
      </c>
      <c r="P36" s="3">
        <v>66.5</v>
      </c>
      <c r="Q36" s="3">
        <v>83</v>
      </c>
      <c r="R36" s="3">
        <v>70</v>
      </c>
      <c r="S36" s="3">
        <v>79.5</v>
      </c>
      <c r="T36" s="3">
        <v>70.5</v>
      </c>
      <c r="U36" s="3">
        <v>68.5</v>
      </c>
      <c r="V36" s="3">
        <v>66.5</v>
      </c>
      <c r="W36" s="3">
        <v>71.5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2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2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2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2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2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2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2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2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2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2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2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2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6:40" s="2" customFormat="1" x14ac:dyDescent="0.3"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6:40" s="2" customFormat="1" x14ac:dyDescent="0.3"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6:40" s="2" customFormat="1" x14ac:dyDescent="0.3"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6:40" s="2" customFormat="1" x14ac:dyDescent="0.3"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6:40" s="2" customFormat="1" x14ac:dyDescent="0.3"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6:40" s="2" customFormat="1" x14ac:dyDescent="0.3"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6:40" s="2" customFormat="1" x14ac:dyDescent="0.3"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6:40" s="2" customFormat="1" x14ac:dyDescent="0.3"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6:40" s="2" customFormat="1" x14ac:dyDescent="0.3"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6:40" s="2" customFormat="1" x14ac:dyDescent="0.3"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6:40" s="2" customFormat="1" x14ac:dyDescent="0.3"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6:40" s="2" customFormat="1" x14ac:dyDescent="0.3"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</sheetData>
  <autoFilter ref="A1:AN1">
    <sortState ref="A2:AN36">
      <sortCondition ref="C1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8"/>
  <sheetViews>
    <sheetView workbookViewId="0">
      <pane ySplit="1" topLeftCell="A2" activePane="bottomLeft" state="frozen"/>
      <selection pane="bottomLeft" activeCell="W2" sqref="W2:W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4" width="6.6640625" style="2" hidden="1" customWidth="1"/>
    <col min="5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4">
        <v>72.5</v>
      </c>
      <c r="F2" s="4">
        <f>E2+VLOOKUP($C2,giorn!$C:$AN,F$1,0)</f>
        <v>139</v>
      </c>
      <c r="G2" s="4">
        <f>F2+VLOOKUP($C2,giorn!$C:$AN,G$1,0)</f>
        <v>200.5</v>
      </c>
      <c r="H2" s="4">
        <f>G2+VLOOKUP($C2,giorn!$C:$AN,H$1,0)</f>
        <v>273</v>
      </c>
      <c r="I2" s="4">
        <f>H2+VLOOKUP($C2,giorn!$C:$AN,I$1,0)</f>
        <v>337.5</v>
      </c>
      <c r="J2" s="4">
        <f>I2+VLOOKUP($C2,giorn!$C:$AN,J$1,0)</f>
        <v>412.5</v>
      </c>
      <c r="K2" s="4">
        <f>J2+VLOOKUP($C2,giorn!$C:$AN,K$1,0)</f>
        <v>486</v>
      </c>
      <c r="L2" s="4">
        <f>K2+VLOOKUP($C2,giorn!$C:$AN,L$1,0)</f>
        <v>557</v>
      </c>
      <c r="M2" s="4">
        <f>L2+VLOOKUP($C2,giorn!$C:$AN,M$1,0)</f>
        <v>642</v>
      </c>
      <c r="N2" s="4">
        <f>M2+VLOOKUP($C2,giorn!$C:$AN,N$1,0)</f>
        <v>710.5</v>
      </c>
      <c r="O2" s="4">
        <f>N2+VLOOKUP($C2,giorn!$C:$AN,O$1,0)</f>
        <v>781.5</v>
      </c>
      <c r="P2" s="4">
        <f>O2+VLOOKUP($C2,giorn!$C:$AN,P$1,0)</f>
        <v>846</v>
      </c>
      <c r="Q2" s="4">
        <f>P2+VLOOKUP($C2,giorn!$C:$AN,Q$1,0)</f>
        <v>909.5</v>
      </c>
      <c r="R2" s="4">
        <f>Q2+VLOOKUP($C2,giorn!$C:$AN,R$1,0)</f>
        <v>985</v>
      </c>
      <c r="S2" s="4">
        <f>R2+VLOOKUP($C2,giorn!$C:$AN,S$1,0)</f>
        <v>1054</v>
      </c>
      <c r="T2" s="4">
        <f>S2+VLOOKUP($C2,giorn!$C:$AN,T$1,0)</f>
        <v>1134</v>
      </c>
      <c r="U2" s="4">
        <f>T2+VLOOKUP($C2,giorn!$C:$AN,U$1,0)</f>
        <v>1186</v>
      </c>
      <c r="V2" s="4">
        <f>U2+VLOOKUP($C2,giorn!$C:$AN,V$1,0)</f>
        <v>1248.5</v>
      </c>
      <c r="W2" s="4">
        <f>V2+VLOOKUP($C2,giorn!$C:$AN,W$1,0)</f>
        <v>1311.5</v>
      </c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0" x14ac:dyDescent="0.3">
      <c r="B3" s="2" t="s">
        <v>1</v>
      </c>
      <c r="C3" s="2" t="s">
        <v>75</v>
      </c>
      <c r="E3" s="4">
        <v>84.5</v>
      </c>
      <c r="F3" s="4">
        <f>E3+VLOOKUP($C3,giorn!$C:$AN,F$1,0)</f>
        <v>156</v>
      </c>
      <c r="G3" s="4">
        <f>F3+VLOOKUP($C3,giorn!$C:$AN,G$1,0)</f>
        <v>227</v>
      </c>
      <c r="H3" s="4">
        <f>G3+VLOOKUP($C3,giorn!$C:$AN,H$1,0)</f>
        <v>309</v>
      </c>
      <c r="I3" s="4">
        <f>H3+VLOOKUP($C3,giorn!$C:$AN,I$1,0)</f>
        <v>381</v>
      </c>
      <c r="J3" s="4">
        <f>I3+VLOOKUP($C3,giorn!$C:$AN,J$1,0)</f>
        <v>464</v>
      </c>
      <c r="K3" s="4">
        <f>J3+VLOOKUP($C3,giorn!$C:$AN,K$1,0)</f>
        <v>533</v>
      </c>
      <c r="L3" s="4">
        <f>K3+VLOOKUP($C3,giorn!$C:$AN,L$1,0)</f>
        <v>598.5</v>
      </c>
      <c r="M3" s="4">
        <f>L3+VLOOKUP($C3,giorn!$C:$AN,M$1,0)</f>
        <v>677</v>
      </c>
      <c r="N3" s="4">
        <f>M3+VLOOKUP($C3,giorn!$C:$AN,N$1,0)</f>
        <v>748</v>
      </c>
      <c r="O3" s="4">
        <f>N3+VLOOKUP($C3,giorn!$C:$AN,O$1,0)</f>
        <v>817.5</v>
      </c>
      <c r="P3" s="4">
        <f>O3+VLOOKUP($C3,giorn!$C:$AN,P$1,0)</f>
        <v>891.5</v>
      </c>
      <c r="Q3" s="4">
        <f>P3+VLOOKUP($C3,giorn!$C:$AN,Q$1,0)</f>
        <v>966</v>
      </c>
      <c r="R3" s="4">
        <f>Q3+VLOOKUP($C3,giorn!$C:$AN,R$1,0)</f>
        <v>1050</v>
      </c>
      <c r="S3" s="4">
        <f>R3+VLOOKUP($C3,giorn!$C:$AN,S$1,0)</f>
        <v>1122.5</v>
      </c>
      <c r="T3" s="4">
        <f>S3+VLOOKUP($C3,giorn!$C:$AN,T$1,0)</f>
        <v>1200</v>
      </c>
      <c r="U3" s="4">
        <f>T3+VLOOKUP($C3,giorn!$C:$AN,U$1,0)</f>
        <v>1275</v>
      </c>
      <c r="V3" s="4">
        <f>U3+VLOOKUP($C3,giorn!$C:$AN,V$1,0)</f>
        <v>1342</v>
      </c>
      <c r="W3" s="4">
        <f>V3+VLOOKUP($C3,giorn!$C:$AN,W$1,0)</f>
        <v>1415</v>
      </c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x14ac:dyDescent="0.3">
      <c r="B4" s="2" t="s">
        <v>29</v>
      </c>
      <c r="C4" s="2" t="s">
        <v>29</v>
      </c>
      <c r="E4" s="4">
        <v>67.5</v>
      </c>
      <c r="F4" s="4">
        <f>E4+VLOOKUP($C4,giorn!$C:$AN,F$1,0)</f>
        <v>127</v>
      </c>
      <c r="G4" s="4">
        <f>F4+VLOOKUP($C4,giorn!$C:$AN,G$1,0)</f>
        <v>184.5</v>
      </c>
      <c r="H4" s="4">
        <f>G4+VLOOKUP($C4,giorn!$C:$AN,H$1,0)</f>
        <v>258</v>
      </c>
      <c r="I4" s="4">
        <f>H4+VLOOKUP($C4,giorn!$C:$AN,I$1,0)</f>
        <v>335</v>
      </c>
      <c r="J4" s="4">
        <f>I4+VLOOKUP($C4,giorn!$C:$AN,J$1,0)</f>
        <v>406</v>
      </c>
      <c r="K4" s="4">
        <f>J4+VLOOKUP($C4,giorn!$C:$AN,K$1,0)</f>
        <v>475.5</v>
      </c>
      <c r="L4" s="4">
        <f>K4+VLOOKUP($C4,giorn!$C:$AN,L$1,0)</f>
        <v>547.5</v>
      </c>
      <c r="M4" s="4">
        <f>L4+VLOOKUP($C4,giorn!$C:$AN,M$1,0)</f>
        <v>625</v>
      </c>
      <c r="N4" s="4">
        <f>M4+VLOOKUP($C4,giorn!$C:$AN,N$1,0)</f>
        <v>708</v>
      </c>
      <c r="O4" s="4">
        <f>N4+VLOOKUP($C4,giorn!$C:$AN,O$1,0)</f>
        <v>775.5</v>
      </c>
      <c r="P4" s="4">
        <f>O4+VLOOKUP($C4,giorn!$C:$AN,P$1,0)</f>
        <v>845</v>
      </c>
      <c r="Q4" s="4">
        <f>P4+VLOOKUP($C4,giorn!$C:$AN,Q$1,0)</f>
        <v>928.5</v>
      </c>
      <c r="R4" s="4">
        <f>Q4+VLOOKUP($C4,giorn!$C:$AN,R$1,0)</f>
        <v>999.5</v>
      </c>
      <c r="S4" s="4">
        <f>R4+VLOOKUP($C4,giorn!$C:$AN,S$1,0)</f>
        <v>1079.5</v>
      </c>
      <c r="T4" s="4">
        <f>S4+VLOOKUP($C4,giorn!$C:$AN,T$1,0)</f>
        <v>1141</v>
      </c>
      <c r="U4" s="4">
        <f>T4+VLOOKUP($C4,giorn!$C:$AN,U$1,0)</f>
        <v>1215</v>
      </c>
      <c r="V4" s="4">
        <f>U4+VLOOKUP($C4,giorn!$C:$AN,V$1,0)</f>
        <v>1275.5</v>
      </c>
      <c r="W4" s="4">
        <f>V4+VLOOKUP($C4,giorn!$C:$AN,W$1,0)</f>
        <v>1344.5</v>
      </c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</row>
    <row r="5" spans="1:40" x14ac:dyDescent="0.3">
      <c r="B5" s="2" t="s">
        <v>10</v>
      </c>
      <c r="C5" s="2" t="s">
        <v>39</v>
      </c>
      <c r="E5" s="4">
        <v>77.5</v>
      </c>
      <c r="F5" s="4">
        <f>E5+VLOOKUP($C5,giorn!$C:$AN,F$1,0)</f>
        <v>139</v>
      </c>
      <c r="G5" s="4">
        <f>F5+VLOOKUP($C5,giorn!$C:$AN,G$1,0)</f>
        <v>194</v>
      </c>
      <c r="H5" s="4">
        <f>G5+VLOOKUP($C5,giorn!$C:$AN,H$1,0)</f>
        <v>267</v>
      </c>
      <c r="I5" s="4">
        <f>H5+VLOOKUP($C5,giorn!$C:$AN,I$1,0)</f>
        <v>327.5</v>
      </c>
      <c r="J5" s="4">
        <f>I5+VLOOKUP($C5,giorn!$C:$AN,J$1,0)</f>
        <v>405</v>
      </c>
      <c r="K5" s="4">
        <f>J5+VLOOKUP($C5,giorn!$C:$AN,K$1,0)</f>
        <v>485.5</v>
      </c>
      <c r="L5" s="4">
        <f>K5+VLOOKUP($C5,giorn!$C:$AN,L$1,0)</f>
        <v>551</v>
      </c>
      <c r="M5" s="4">
        <f>L5+VLOOKUP($C5,giorn!$C:$AN,M$1,0)</f>
        <v>628</v>
      </c>
      <c r="N5" s="4">
        <f>M5+VLOOKUP($C5,giorn!$C:$AN,N$1,0)</f>
        <v>690</v>
      </c>
      <c r="O5" s="4">
        <f>N5+VLOOKUP($C5,giorn!$C:$AN,O$1,0)</f>
        <v>759</v>
      </c>
      <c r="P5" s="4">
        <f>O5+VLOOKUP($C5,giorn!$C:$AN,P$1,0)</f>
        <v>823.5</v>
      </c>
      <c r="Q5" s="4">
        <f>P5+VLOOKUP($C5,giorn!$C:$AN,Q$1,0)</f>
        <v>904.5</v>
      </c>
      <c r="R5" s="4">
        <f>Q5+VLOOKUP($C5,giorn!$C:$AN,R$1,0)</f>
        <v>995</v>
      </c>
      <c r="S5" s="4">
        <f>R5+VLOOKUP($C5,giorn!$C:$AN,S$1,0)</f>
        <v>1061.5</v>
      </c>
      <c r="T5" s="4">
        <f>S5+VLOOKUP($C5,giorn!$C:$AN,T$1,0)</f>
        <v>1132</v>
      </c>
      <c r="U5" s="4">
        <f>T5+VLOOKUP($C5,giorn!$C:$AN,U$1,0)</f>
        <v>1199</v>
      </c>
      <c r="V5" s="4">
        <f>U5+VLOOKUP($C5,giorn!$C:$AN,V$1,0)</f>
        <v>1258.5</v>
      </c>
      <c r="W5" s="4">
        <f>V5+VLOOKUP($C5,giorn!$C:$AN,W$1,0)</f>
        <v>1337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</row>
    <row r="6" spans="1:40" x14ac:dyDescent="0.3">
      <c r="B6" s="2" t="s">
        <v>12</v>
      </c>
      <c r="C6" s="2" t="s">
        <v>42</v>
      </c>
      <c r="E6" s="4">
        <v>76</v>
      </c>
      <c r="F6" s="4">
        <f>E6+VLOOKUP($C6,giorn!$C:$AN,F$1,0)</f>
        <v>136</v>
      </c>
      <c r="G6" s="4">
        <f>F6+VLOOKUP($C6,giorn!$C:$AN,G$1,0)</f>
        <v>204.5</v>
      </c>
      <c r="H6" s="4">
        <f>G6+VLOOKUP($C6,giorn!$C:$AN,H$1,0)</f>
        <v>279.5</v>
      </c>
      <c r="I6" s="4">
        <f>H6+VLOOKUP($C6,giorn!$C:$AN,I$1,0)</f>
        <v>347</v>
      </c>
      <c r="J6" s="4">
        <f>I6+VLOOKUP($C6,giorn!$C:$AN,J$1,0)</f>
        <v>422</v>
      </c>
      <c r="K6" s="4">
        <f>J6+VLOOKUP($C6,giorn!$C:$AN,K$1,0)</f>
        <v>490.5</v>
      </c>
      <c r="L6" s="4">
        <f>K6+VLOOKUP($C6,giorn!$C:$AN,L$1,0)</f>
        <v>560.5</v>
      </c>
      <c r="M6" s="4">
        <f>L6+VLOOKUP($C6,giorn!$C:$AN,M$1,0)</f>
        <v>638.5</v>
      </c>
      <c r="N6" s="4">
        <f>M6+VLOOKUP($C6,giorn!$C:$AN,N$1,0)</f>
        <v>708.5</v>
      </c>
      <c r="O6" s="4">
        <f>N6+VLOOKUP($C6,giorn!$C:$AN,O$1,0)</f>
        <v>780.5</v>
      </c>
      <c r="P6" s="4">
        <f>O6+VLOOKUP($C6,giorn!$C:$AN,P$1,0)</f>
        <v>839.5</v>
      </c>
      <c r="Q6" s="4">
        <f>P6+VLOOKUP($C6,giorn!$C:$AN,Q$1,0)</f>
        <v>919.5</v>
      </c>
      <c r="R6" s="4">
        <f>Q6+VLOOKUP($C6,giorn!$C:$AN,R$1,0)</f>
        <v>992</v>
      </c>
      <c r="S6" s="4">
        <f>R6+VLOOKUP($C6,giorn!$C:$AN,S$1,0)</f>
        <v>1067</v>
      </c>
      <c r="T6" s="4">
        <f>S6+VLOOKUP($C6,giorn!$C:$AN,T$1,0)</f>
        <v>1147</v>
      </c>
      <c r="U6" s="4">
        <f>T6+VLOOKUP($C6,giorn!$C:$AN,U$1,0)</f>
        <v>1220.5</v>
      </c>
      <c r="V6" s="4">
        <f>U6+VLOOKUP($C6,giorn!$C:$AN,V$1,0)</f>
        <v>1284</v>
      </c>
      <c r="W6" s="4">
        <f>V6+VLOOKUP($C6,giorn!$C:$AN,W$1,0)</f>
        <v>1358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</row>
    <row r="7" spans="1:40" x14ac:dyDescent="0.3">
      <c r="B7" s="2" t="s">
        <v>22</v>
      </c>
      <c r="C7" s="2" t="s">
        <v>48</v>
      </c>
      <c r="E7" s="4">
        <v>69.5</v>
      </c>
      <c r="F7" s="4">
        <f>E7+VLOOKUP($C7,giorn!$C:$AN,F$1,0)</f>
        <v>142</v>
      </c>
      <c r="G7" s="4">
        <f>F7+VLOOKUP($C7,giorn!$C:$AN,G$1,0)</f>
        <v>213</v>
      </c>
      <c r="H7" s="4">
        <f>G7+VLOOKUP($C7,giorn!$C:$AN,H$1,0)</f>
        <v>289.5</v>
      </c>
      <c r="I7" s="4">
        <f>H7+VLOOKUP($C7,giorn!$C:$AN,I$1,0)</f>
        <v>367.5</v>
      </c>
      <c r="J7" s="4">
        <f>I7+VLOOKUP($C7,giorn!$C:$AN,J$1,0)</f>
        <v>437</v>
      </c>
      <c r="K7" s="4">
        <f>J7+VLOOKUP($C7,giorn!$C:$AN,K$1,0)</f>
        <v>505</v>
      </c>
      <c r="L7" s="4">
        <f>K7+VLOOKUP($C7,giorn!$C:$AN,L$1,0)</f>
        <v>568.5</v>
      </c>
      <c r="M7" s="4">
        <f>L7+VLOOKUP($C7,giorn!$C:$AN,M$1,0)</f>
        <v>644.5</v>
      </c>
      <c r="N7" s="4">
        <f>M7+VLOOKUP($C7,giorn!$C:$AN,N$1,0)</f>
        <v>706</v>
      </c>
      <c r="O7" s="4">
        <f>N7+VLOOKUP($C7,giorn!$C:$AN,O$1,0)</f>
        <v>774</v>
      </c>
      <c r="P7" s="4">
        <f>O7+VLOOKUP($C7,giorn!$C:$AN,P$1,0)</f>
        <v>835.5</v>
      </c>
      <c r="Q7" s="4">
        <f>P7+VLOOKUP($C7,giorn!$C:$AN,Q$1,0)</f>
        <v>898.5</v>
      </c>
      <c r="R7" s="4">
        <f>Q7+VLOOKUP($C7,giorn!$C:$AN,R$1,0)</f>
        <v>967</v>
      </c>
      <c r="S7" s="4">
        <f>R7+VLOOKUP($C7,giorn!$C:$AN,S$1,0)</f>
        <v>1037.5</v>
      </c>
      <c r="T7" s="4">
        <f>S7+VLOOKUP($C7,giorn!$C:$AN,T$1,0)</f>
        <v>1096.5</v>
      </c>
      <c r="U7" s="4">
        <f>T7+VLOOKUP($C7,giorn!$C:$AN,U$1,0)</f>
        <v>1168.5</v>
      </c>
      <c r="V7" s="4">
        <f>U7+VLOOKUP($C7,giorn!$C:$AN,V$1,0)</f>
        <v>1231</v>
      </c>
      <c r="W7" s="4">
        <f>V7+VLOOKUP($C7,giorn!$C:$AN,W$1,0)</f>
        <v>1299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 x14ac:dyDescent="0.3">
      <c r="B8" s="2" t="s">
        <v>31</v>
      </c>
      <c r="C8" s="2" t="s">
        <v>31</v>
      </c>
      <c r="E8" s="4">
        <v>67.5</v>
      </c>
      <c r="F8" s="4">
        <f>E8+VLOOKUP($C8,giorn!$C:$AN,F$1,0)</f>
        <v>135</v>
      </c>
      <c r="G8" s="4">
        <f>F8+VLOOKUP($C8,giorn!$C:$AN,G$1,0)</f>
        <v>194.5</v>
      </c>
      <c r="H8" s="4">
        <f>G8+VLOOKUP($C8,giorn!$C:$AN,H$1,0)</f>
        <v>259</v>
      </c>
      <c r="I8" s="4">
        <f>H8+VLOOKUP($C8,giorn!$C:$AN,I$1,0)</f>
        <v>334</v>
      </c>
      <c r="J8" s="4">
        <f>I8+VLOOKUP($C8,giorn!$C:$AN,J$1,0)</f>
        <v>396.5</v>
      </c>
      <c r="K8" s="4">
        <f>J8+VLOOKUP($C8,giorn!$C:$AN,K$1,0)</f>
        <v>455.5</v>
      </c>
      <c r="L8" s="4">
        <f>K8+VLOOKUP($C8,giorn!$C:$AN,L$1,0)</f>
        <v>518.5</v>
      </c>
      <c r="M8" s="4">
        <f>L8+VLOOKUP($C8,giorn!$C:$AN,M$1,0)</f>
        <v>594</v>
      </c>
      <c r="N8" s="4">
        <f>M8+VLOOKUP($C8,giorn!$C:$AN,N$1,0)</f>
        <v>656.5</v>
      </c>
      <c r="O8" s="4">
        <f>N8+VLOOKUP($C8,giorn!$C:$AN,O$1,0)</f>
        <v>728.5</v>
      </c>
      <c r="P8" s="4">
        <f>O8+VLOOKUP($C8,giorn!$C:$AN,P$1,0)</f>
        <v>784</v>
      </c>
      <c r="Q8" s="4">
        <f>P8+VLOOKUP($C8,giorn!$C:$AN,Q$1,0)</f>
        <v>849.5</v>
      </c>
      <c r="R8" s="4">
        <f>Q8+VLOOKUP($C8,giorn!$C:$AN,R$1,0)</f>
        <v>908.5</v>
      </c>
      <c r="S8" s="4">
        <f>R8+VLOOKUP($C8,giorn!$C:$AN,S$1,0)</f>
        <v>967</v>
      </c>
      <c r="T8" s="4">
        <f>S8+VLOOKUP($C8,giorn!$C:$AN,T$1,0)</f>
        <v>1020.5</v>
      </c>
      <c r="U8" s="4">
        <f>T8+VLOOKUP($C8,giorn!$C:$AN,U$1,0)</f>
        <v>1085.5</v>
      </c>
      <c r="V8" s="4">
        <f>U8+VLOOKUP($C8,giorn!$C:$AN,V$1,0)</f>
        <v>1157.5</v>
      </c>
      <c r="W8" s="4">
        <f>V8+VLOOKUP($C8,giorn!$C:$AN,W$1,0)</f>
        <v>1207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</row>
    <row r="9" spans="1:40" x14ac:dyDescent="0.3">
      <c r="B9" s="2" t="s">
        <v>26</v>
      </c>
      <c r="C9" s="2" t="s">
        <v>26</v>
      </c>
      <c r="E9" s="4">
        <v>69</v>
      </c>
      <c r="F9" s="4">
        <f>E9+VLOOKUP($C9,giorn!$C:$AN,F$1,0)</f>
        <v>130</v>
      </c>
      <c r="G9" s="4">
        <f>F9+VLOOKUP($C9,giorn!$C:$AN,G$1,0)</f>
        <v>195.5</v>
      </c>
      <c r="H9" s="4">
        <f>G9+VLOOKUP($C9,giorn!$C:$AN,H$1,0)</f>
        <v>273</v>
      </c>
      <c r="I9" s="4">
        <f>H9+VLOOKUP($C9,giorn!$C:$AN,I$1,0)</f>
        <v>340</v>
      </c>
      <c r="J9" s="4">
        <f>I9+VLOOKUP($C9,giorn!$C:$AN,J$1,0)</f>
        <v>413</v>
      </c>
      <c r="K9" s="4">
        <f>J9+VLOOKUP($C9,giorn!$C:$AN,K$1,0)</f>
        <v>483</v>
      </c>
      <c r="L9" s="4">
        <f>K9+VLOOKUP($C9,giorn!$C:$AN,L$1,0)</f>
        <v>555</v>
      </c>
      <c r="M9" s="4">
        <f>L9+VLOOKUP($C9,giorn!$C:$AN,M$1,0)</f>
        <v>639.5</v>
      </c>
      <c r="N9" s="4">
        <f>M9+VLOOKUP($C9,giorn!$C:$AN,N$1,0)</f>
        <v>718</v>
      </c>
      <c r="O9" s="4">
        <f>N9+VLOOKUP($C9,giorn!$C:$AN,O$1,0)</f>
        <v>782.5</v>
      </c>
      <c r="P9" s="4">
        <f>O9+VLOOKUP($C9,giorn!$C:$AN,P$1,0)</f>
        <v>850</v>
      </c>
      <c r="Q9" s="4">
        <f>P9+VLOOKUP($C9,giorn!$C:$AN,Q$1,0)</f>
        <v>923.5</v>
      </c>
      <c r="R9" s="4">
        <f>Q9+VLOOKUP($C9,giorn!$C:$AN,R$1,0)</f>
        <v>997.5</v>
      </c>
      <c r="S9" s="4">
        <f>R9+VLOOKUP($C9,giorn!$C:$AN,S$1,0)</f>
        <v>1064</v>
      </c>
      <c r="T9" s="4">
        <f>S9+VLOOKUP($C9,giorn!$C:$AN,T$1,0)</f>
        <v>1127</v>
      </c>
      <c r="U9" s="4">
        <f>T9+VLOOKUP($C9,giorn!$C:$AN,U$1,0)</f>
        <v>1205</v>
      </c>
      <c r="V9" s="4">
        <f>U9+VLOOKUP($C9,giorn!$C:$AN,V$1,0)</f>
        <v>1268.5</v>
      </c>
      <c r="W9" s="4">
        <f>V9+VLOOKUP($C9,giorn!$C:$AN,W$1,0)</f>
        <v>1340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</row>
    <row r="10" spans="1:40" ht="14.4" x14ac:dyDescent="0.3">
      <c r="B10" t="s">
        <v>66</v>
      </c>
      <c r="C10" s="2" t="s">
        <v>33</v>
      </c>
      <c r="E10" s="4">
        <v>64</v>
      </c>
      <c r="F10" s="4">
        <f>E10+VLOOKUP($C10,giorn!$C:$AN,F$1,0)</f>
        <v>124</v>
      </c>
      <c r="G10" s="4">
        <f>F10+VLOOKUP($C10,giorn!$C:$AN,G$1,0)</f>
        <v>191</v>
      </c>
      <c r="H10" s="4">
        <f>G10+VLOOKUP($C10,giorn!$C:$AN,H$1,0)</f>
        <v>273</v>
      </c>
      <c r="I10" s="4">
        <f>H10+VLOOKUP($C10,giorn!$C:$AN,I$1,0)</f>
        <v>338</v>
      </c>
      <c r="J10" s="4">
        <f>I10+VLOOKUP($C10,giorn!$C:$AN,J$1,0)</f>
        <v>400.5</v>
      </c>
      <c r="K10" s="4">
        <f>J10+VLOOKUP($C10,giorn!$C:$AN,K$1,0)</f>
        <v>477</v>
      </c>
      <c r="L10" s="4">
        <f>K10+VLOOKUP($C10,giorn!$C:$AN,L$1,0)</f>
        <v>548.5</v>
      </c>
      <c r="M10" s="4">
        <f>L10+VLOOKUP($C10,giorn!$C:$AN,M$1,0)</f>
        <v>635.5</v>
      </c>
      <c r="N10" s="4">
        <f>M10+VLOOKUP($C10,giorn!$C:$AN,N$1,0)</f>
        <v>710.5</v>
      </c>
      <c r="O10" s="4">
        <f>N10+VLOOKUP($C10,giorn!$C:$AN,O$1,0)</f>
        <v>784</v>
      </c>
      <c r="P10" s="4">
        <f>O10+VLOOKUP($C10,giorn!$C:$AN,P$1,0)</f>
        <v>845</v>
      </c>
      <c r="Q10" s="4">
        <f>P10+VLOOKUP($C10,giorn!$C:$AN,Q$1,0)</f>
        <v>912.5</v>
      </c>
      <c r="R10" s="4">
        <f>Q10+VLOOKUP($C10,giorn!$C:$AN,R$1,0)</f>
        <v>988.5</v>
      </c>
      <c r="S10" s="4">
        <f>R10+VLOOKUP($C10,giorn!$C:$AN,S$1,0)</f>
        <v>1056</v>
      </c>
      <c r="T10" s="4">
        <f>S10+VLOOKUP($C10,giorn!$C:$AN,T$1,0)</f>
        <v>1119.5</v>
      </c>
      <c r="U10" s="4">
        <f>T10+VLOOKUP($C10,giorn!$C:$AN,U$1,0)</f>
        <v>1195</v>
      </c>
      <c r="V10" s="4">
        <f>U10+VLOOKUP($C10,giorn!$C:$AN,V$1,0)</f>
        <v>1269.5</v>
      </c>
      <c r="W10" s="4">
        <f>V10+VLOOKUP($C10,giorn!$C:$AN,W$1,0)</f>
        <v>1339.5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</row>
    <row r="11" spans="1:40" x14ac:dyDescent="0.3">
      <c r="B11" s="2" t="s">
        <v>9</v>
      </c>
      <c r="C11" s="2" t="s">
        <v>9</v>
      </c>
      <c r="E11" s="4">
        <v>78.5</v>
      </c>
      <c r="F11" s="4">
        <f>E11+VLOOKUP($C11,giorn!$C:$AN,F$1,0)</f>
        <v>138</v>
      </c>
      <c r="G11" s="4">
        <f>F11+VLOOKUP($C11,giorn!$C:$AN,G$1,0)</f>
        <v>207</v>
      </c>
      <c r="H11" s="4">
        <f>G11+VLOOKUP($C11,giorn!$C:$AN,H$1,0)</f>
        <v>273.5</v>
      </c>
      <c r="I11" s="4">
        <f>H11+VLOOKUP($C11,giorn!$C:$AN,I$1,0)</f>
        <v>350</v>
      </c>
      <c r="J11" s="4">
        <f>I11+VLOOKUP($C11,giorn!$C:$AN,J$1,0)</f>
        <v>428</v>
      </c>
      <c r="K11" s="4">
        <f>J11+VLOOKUP($C11,giorn!$C:$AN,K$1,0)</f>
        <v>494</v>
      </c>
      <c r="L11" s="4">
        <f>K11+VLOOKUP($C11,giorn!$C:$AN,L$1,0)</f>
        <v>566</v>
      </c>
      <c r="M11" s="4">
        <f>L11+VLOOKUP($C11,giorn!$C:$AN,M$1,0)</f>
        <v>639.5</v>
      </c>
      <c r="N11" s="4">
        <f>M11+VLOOKUP($C11,giorn!$C:$AN,N$1,0)</f>
        <v>706</v>
      </c>
      <c r="O11" s="4">
        <f>N11+VLOOKUP($C11,giorn!$C:$AN,O$1,0)</f>
        <v>780.5</v>
      </c>
      <c r="P11" s="4">
        <f>O11+VLOOKUP($C11,giorn!$C:$AN,P$1,0)</f>
        <v>846.5</v>
      </c>
      <c r="Q11" s="4">
        <f>P11+VLOOKUP($C11,giorn!$C:$AN,Q$1,0)</f>
        <v>911.5</v>
      </c>
      <c r="R11" s="4">
        <f>Q11+VLOOKUP($C11,giorn!$C:$AN,R$1,0)</f>
        <v>981.5</v>
      </c>
      <c r="S11" s="4">
        <f>R11+VLOOKUP($C11,giorn!$C:$AN,S$1,0)</f>
        <v>1056</v>
      </c>
      <c r="T11" s="4">
        <f>S11+VLOOKUP($C11,giorn!$C:$AN,T$1,0)</f>
        <v>1138.5</v>
      </c>
      <c r="U11" s="4">
        <f>T11+VLOOKUP($C11,giorn!$C:$AN,U$1,0)</f>
        <v>1210</v>
      </c>
      <c r="V11" s="4">
        <f>U11+VLOOKUP($C11,giorn!$C:$AN,V$1,0)</f>
        <v>1276.5</v>
      </c>
      <c r="W11" s="4">
        <f>V11+VLOOKUP($C11,giorn!$C:$AN,W$1,0)</f>
        <v>1342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</row>
    <row r="12" spans="1:40" x14ac:dyDescent="0.3">
      <c r="B12" s="2" t="s">
        <v>11</v>
      </c>
      <c r="C12" s="2" t="s">
        <v>40</v>
      </c>
      <c r="E12" s="4">
        <v>77.5</v>
      </c>
      <c r="F12" s="4">
        <f>E12+VLOOKUP($C12,giorn!$C:$AN,F$1,0)</f>
        <v>137.5</v>
      </c>
      <c r="G12" s="4">
        <f>F12+VLOOKUP($C12,giorn!$C:$AN,G$1,0)</f>
        <v>205</v>
      </c>
      <c r="H12" s="4">
        <f>G12+VLOOKUP($C12,giorn!$C:$AN,H$1,0)</f>
        <v>283</v>
      </c>
      <c r="I12" s="4">
        <f>H12+VLOOKUP($C12,giorn!$C:$AN,I$1,0)</f>
        <v>356</v>
      </c>
      <c r="J12" s="4">
        <f>I12+VLOOKUP($C12,giorn!$C:$AN,J$1,0)</f>
        <v>433</v>
      </c>
      <c r="K12" s="4">
        <f>J12+VLOOKUP($C12,giorn!$C:$AN,K$1,0)</f>
        <v>501</v>
      </c>
      <c r="L12" s="4">
        <f>K12+VLOOKUP($C12,giorn!$C:$AN,L$1,0)</f>
        <v>574</v>
      </c>
      <c r="M12" s="4">
        <f>L12+VLOOKUP($C12,giorn!$C:$AN,M$1,0)</f>
        <v>662.5</v>
      </c>
      <c r="N12" s="4">
        <f>M12+VLOOKUP($C12,giorn!$C:$AN,N$1,0)</f>
        <v>729</v>
      </c>
      <c r="O12" s="4">
        <f>N12+VLOOKUP($C12,giorn!$C:$AN,O$1,0)</f>
        <v>800.5</v>
      </c>
      <c r="P12" s="4">
        <f>O12+VLOOKUP($C12,giorn!$C:$AN,P$1,0)</f>
        <v>867</v>
      </c>
      <c r="Q12" s="4">
        <f>P12+VLOOKUP($C12,giorn!$C:$AN,Q$1,0)</f>
        <v>948</v>
      </c>
      <c r="R12" s="4">
        <f>Q12+VLOOKUP($C12,giorn!$C:$AN,R$1,0)</f>
        <v>1025.5</v>
      </c>
      <c r="S12" s="4">
        <f>R12+VLOOKUP($C12,giorn!$C:$AN,S$1,0)</f>
        <v>1099.5</v>
      </c>
      <c r="T12" s="4">
        <f>S12+VLOOKUP($C12,giorn!$C:$AN,T$1,0)</f>
        <v>1168</v>
      </c>
      <c r="U12" s="4">
        <f>T12+VLOOKUP($C12,giorn!$C:$AN,U$1,0)</f>
        <v>1249</v>
      </c>
      <c r="V12" s="4">
        <f>U12+VLOOKUP($C12,giorn!$C:$AN,V$1,0)</f>
        <v>1318</v>
      </c>
      <c r="W12" s="4">
        <f>V12+VLOOKUP($C12,giorn!$C:$AN,W$1,0)</f>
        <v>1387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</row>
    <row r="13" spans="1:40" x14ac:dyDescent="0.3">
      <c r="B13" s="2" t="s">
        <v>15</v>
      </c>
      <c r="C13" s="2" t="s">
        <v>44</v>
      </c>
      <c r="E13" s="4">
        <v>75</v>
      </c>
      <c r="F13" s="4">
        <f>E13+VLOOKUP($C13,giorn!$C:$AN,F$1,0)</f>
        <v>130</v>
      </c>
      <c r="G13" s="4">
        <f>F13+VLOOKUP($C13,giorn!$C:$AN,G$1,0)</f>
        <v>187.5</v>
      </c>
      <c r="H13" s="4">
        <f>G13+VLOOKUP($C13,giorn!$C:$AN,H$1,0)</f>
        <v>255</v>
      </c>
      <c r="I13" s="4">
        <f>H13+VLOOKUP($C13,giorn!$C:$AN,I$1,0)</f>
        <v>319</v>
      </c>
      <c r="J13" s="4">
        <f>I13+VLOOKUP($C13,giorn!$C:$AN,J$1,0)</f>
        <v>399.5</v>
      </c>
      <c r="K13" s="4">
        <f>J13+VLOOKUP($C13,giorn!$C:$AN,K$1,0)</f>
        <v>471.5</v>
      </c>
      <c r="L13" s="4">
        <f>K13+VLOOKUP($C13,giorn!$C:$AN,L$1,0)</f>
        <v>535</v>
      </c>
      <c r="M13" s="4">
        <f>L13+VLOOKUP($C13,giorn!$C:$AN,M$1,0)</f>
        <v>617.5</v>
      </c>
      <c r="N13" s="4">
        <f>M13+VLOOKUP($C13,giorn!$C:$AN,N$1,0)</f>
        <v>682</v>
      </c>
      <c r="O13" s="4">
        <f>N13+VLOOKUP($C13,giorn!$C:$AN,O$1,0)</f>
        <v>755</v>
      </c>
      <c r="P13" s="4">
        <f>O13+VLOOKUP($C13,giorn!$C:$AN,P$1,0)</f>
        <v>816</v>
      </c>
      <c r="Q13" s="4">
        <f>P13+VLOOKUP($C13,giorn!$C:$AN,Q$1,0)</f>
        <v>895.5</v>
      </c>
      <c r="R13" s="4">
        <f>Q13+VLOOKUP($C13,giorn!$C:$AN,R$1,0)</f>
        <v>969.5</v>
      </c>
      <c r="S13" s="4">
        <f>R13+VLOOKUP($C13,giorn!$C:$AN,S$1,0)</f>
        <v>1037</v>
      </c>
      <c r="T13" s="4">
        <f>S13+VLOOKUP($C13,giorn!$C:$AN,T$1,0)</f>
        <v>1117</v>
      </c>
      <c r="U13" s="4">
        <f>T13+VLOOKUP($C13,giorn!$C:$AN,U$1,0)</f>
        <v>1196</v>
      </c>
      <c r="V13" s="4">
        <f>U13+VLOOKUP($C13,giorn!$C:$AN,V$1,0)</f>
        <v>1269.5</v>
      </c>
      <c r="W13" s="4">
        <f>V13+VLOOKUP($C13,giorn!$C:$AN,W$1,0)</f>
        <v>1334.5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</row>
    <row r="14" spans="1:40" x14ac:dyDescent="0.3">
      <c r="B14" s="2" t="s">
        <v>8</v>
      </c>
      <c r="C14" s="2" t="s">
        <v>8</v>
      </c>
      <c r="E14" s="4">
        <v>78.5</v>
      </c>
      <c r="F14" s="4">
        <f>E14+VLOOKUP($C14,giorn!$C:$AN,F$1,0)</f>
        <v>132.5</v>
      </c>
      <c r="G14" s="4">
        <f>F14+VLOOKUP($C14,giorn!$C:$AN,G$1,0)</f>
        <v>196.5</v>
      </c>
      <c r="H14" s="4">
        <f>G14+VLOOKUP($C14,giorn!$C:$AN,H$1,0)</f>
        <v>268.5</v>
      </c>
      <c r="I14" s="4">
        <f>H14+VLOOKUP($C14,giorn!$C:$AN,I$1,0)</f>
        <v>342.5</v>
      </c>
      <c r="J14" s="4">
        <f>I14+VLOOKUP($C14,giorn!$C:$AN,J$1,0)</f>
        <v>413.5</v>
      </c>
      <c r="K14" s="4">
        <f>J14+VLOOKUP($C14,giorn!$C:$AN,K$1,0)</f>
        <v>486.5</v>
      </c>
      <c r="L14" s="4">
        <f>K14+VLOOKUP($C14,giorn!$C:$AN,L$1,0)</f>
        <v>554</v>
      </c>
      <c r="M14" s="4">
        <f>L14+VLOOKUP($C14,giorn!$C:$AN,M$1,0)</f>
        <v>633.5</v>
      </c>
      <c r="N14" s="4">
        <f>M14+VLOOKUP($C14,giorn!$C:$AN,N$1,0)</f>
        <v>706.5</v>
      </c>
      <c r="O14" s="4">
        <f>N14+VLOOKUP($C14,giorn!$C:$AN,O$1,0)</f>
        <v>780.5</v>
      </c>
      <c r="P14" s="4">
        <f>O14+VLOOKUP($C14,giorn!$C:$AN,P$1,0)</f>
        <v>843.5</v>
      </c>
      <c r="Q14" s="4">
        <f>P14+VLOOKUP($C14,giorn!$C:$AN,Q$1,0)</f>
        <v>912.5</v>
      </c>
      <c r="R14" s="4">
        <f>Q14+VLOOKUP($C14,giorn!$C:$AN,R$1,0)</f>
        <v>984</v>
      </c>
      <c r="S14" s="4">
        <f>R14+VLOOKUP($C14,giorn!$C:$AN,S$1,0)</f>
        <v>1060</v>
      </c>
      <c r="T14" s="4">
        <f>S14+VLOOKUP($C14,giorn!$C:$AN,T$1,0)</f>
        <v>1130</v>
      </c>
      <c r="U14" s="4">
        <f>T14+VLOOKUP($C14,giorn!$C:$AN,U$1,0)</f>
        <v>1191</v>
      </c>
      <c r="V14" s="4">
        <f>U14+VLOOKUP($C14,giorn!$C:$AN,V$1,0)</f>
        <v>1252.5</v>
      </c>
      <c r="W14" s="4">
        <f>V14+VLOOKUP($C14,giorn!$C:$AN,W$1,0)</f>
        <v>1317.5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</row>
    <row r="15" spans="1:40" x14ac:dyDescent="0.3">
      <c r="B15" s="2" t="s">
        <v>18</v>
      </c>
      <c r="C15" s="2" t="s">
        <v>45</v>
      </c>
      <c r="E15" s="4">
        <v>73</v>
      </c>
      <c r="F15" s="4">
        <f>E15+VLOOKUP($C15,giorn!$C:$AN,F$1,0)</f>
        <v>136.5</v>
      </c>
      <c r="G15" s="4">
        <f>F15+VLOOKUP($C15,giorn!$C:$AN,G$1,0)</f>
        <v>202.5</v>
      </c>
      <c r="H15" s="4">
        <f>G15+VLOOKUP($C15,giorn!$C:$AN,H$1,0)</f>
        <v>270</v>
      </c>
      <c r="I15" s="4">
        <f>H15+VLOOKUP($C15,giorn!$C:$AN,I$1,0)</f>
        <v>340</v>
      </c>
      <c r="J15" s="4">
        <f>I15+VLOOKUP($C15,giorn!$C:$AN,J$1,0)</f>
        <v>402.5</v>
      </c>
      <c r="K15" s="4">
        <f>J15+VLOOKUP($C15,giorn!$C:$AN,K$1,0)</f>
        <v>471</v>
      </c>
      <c r="L15" s="4">
        <f>K15+VLOOKUP($C15,giorn!$C:$AN,L$1,0)</f>
        <v>535.5</v>
      </c>
      <c r="M15" s="4">
        <f>L15+VLOOKUP($C15,giorn!$C:$AN,M$1,0)</f>
        <v>604</v>
      </c>
      <c r="N15" s="4">
        <f>M15+VLOOKUP($C15,giorn!$C:$AN,N$1,0)</f>
        <v>672</v>
      </c>
      <c r="O15" s="4">
        <f>N15+VLOOKUP($C15,giorn!$C:$AN,O$1,0)</f>
        <v>748</v>
      </c>
      <c r="P15" s="4">
        <f>O15+VLOOKUP($C15,giorn!$C:$AN,P$1,0)</f>
        <v>812</v>
      </c>
      <c r="Q15" s="4">
        <f>P15+VLOOKUP($C15,giorn!$C:$AN,Q$1,0)</f>
        <v>893</v>
      </c>
      <c r="R15" s="4">
        <f>Q15+VLOOKUP($C15,giorn!$C:$AN,R$1,0)</f>
        <v>958.5</v>
      </c>
      <c r="S15" s="4">
        <f>R15+VLOOKUP($C15,giorn!$C:$AN,S$1,0)</f>
        <v>1025.5</v>
      </c>
      <c r="T15" s="4">
        <f>S15+VLOOKUP($C15,giorn!$C:$AN,T$1,0)</f>
        <v>1082</v>
      </c>
      <c r="U15" s="4">
        <f>T15+VLOOKUP($C15,giorn!$C:$AN,U$1,0)</f>
        <v>1143.5</v>
      </c>
      <c r="V15" s="4">
        <f>U15+VLOOKUP($C15,giorn!$C:$AN,V$1,0)</f>
        <v>1206.5</v>
      </c>
      <c r="W15" s="4">
        <f>V15+VLOOKUP($C15,giorn!$C:$AN,W$1,0)</f>
        <v>1279.5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</row>
    <row r="16" spans="1:40" x14ac:dyDescent="0.3">
      <c r="B16" s="2" t="s">
        <v>25</v>
      </c>
      <c r="C16" s="2" t="s">
        <v>50</v>
      </c>
      <c r="E16" s="4">
        <v>69</v>
      </c>
      <c r="F16" s="4">
        <f>E16+VLOOKUP($C16,giorn!$C:$AN,F$1,0)</f>
        <v>132.5</v>
      </c>
      <c r="G16" s="4">
        <f>F16+VLOOKUP($C16,giorn!$C:$AN,G$1,0)</f>
        <v>200</v>
      </c>
      <c r="H16" s="4">
        <f>G16+VLOOKUP($C16,giorn!$C:$AN,H$1,0)</f>
        <v>274.5</v>
      </c>
      <c r="I16" s="4">
        <f>H16+VLOOKUP($C16,giorn!$C:$AN,I$1,0)</f>
        <v>344.5</v>
      </c>
      <c r="J16" s="4">
        <f>I16+VLOOKUP($C16,giorn!$C:$AN,J$1,0)</f>
        <v>414</v>
      </c>
      <c r="K16" s="4">
        <f>J16+VLOOKUP($C16,giorn!$C:$AN,K$1,0)</f>
        <v>491</v>
      </c>
      <c r="L16" s="4">
        <f>K16+VLOOKUP($C16,giorn!$C:$AN,L$1,0)</f>
        <v>562.5</v>
      </c>
      <c r="M16" s="4">
        <f>L16+VLOOKUP($C16,giorn!$C:$AN,M$1,0)</f>
        <v>655.5</v>
      </c>
      <c r="N16" s="4">
        <f>M16+VLOOKUP($C16,giorn!$C:$AN,N$1,0)</f>
        <v>725</v>
      </c>
      <c r="O16" s="4">
        <f>N16+VLOOKUP($C16,giorn!$C:$AN,O$1,0)</f>
        <v>790.5</v>
      </c>
      <c r="P16" s="4">
        <f>O16+VLOOKUP($C16,giorn!$C:$AN,P$1,0)</f>
        <v>850</v>
      </c>
      <c r="Q16" s="4">
        <f>P16+VLOOKUP($C16,giorn!$C:$AN,Q$1,0)</f>
        <v>923.5</v>
      </c>
      <c r="R16" s="4">
        <f>Q16+VLOOKUP($C16,giorn!$C:$AN,R$1,0)</f>
        <v>1003</v>
      </c>
      <c r="S16" s="4">
        <f>R16+VLOOKUP($C16,giorn!$C:$AN,S$1,0)</f>
        <v>1074.5</v>
      </c>
      <c r="T16" s="4">
        <f>S16+VLOOKUP($C16,giorn!$C:$AN,T$1,0)</f>
        <v>1146</v>
      </c>
      <c r="U16" s="4">
        <f>T16+VLOOKUP($C16,giorn!$C:$AN,U$1,0)</f>
        <v>1225</v>
      </c>
      <c r="V16" s="4">
        <f>U16+VLOOKUP($C16,giorn!$C:$AN,V$1,0)</f>
        <v>1297</v>
      </c>
      <c r="W16" s="4">
        <f>V16+VLOOKUP($C16,giorn!$C:$AN,W$1,0)</f>
        <v>1372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</row>
    <row r="17" spans="2:40" x14ac:dyDescent="0.3">
      <c r="B17" s="2" t="s">
        <v>6</v>
      </c>
      <c r="C17" s="2" t="s">
        <v>38</v>
      </c>
      <c r="E17" s="4">
        <v>80.5</v>
      </c>
      <c r="F17" s="4">
        <f>E17+VLOOKUP($C17,giorn!$C:$AN,F$1,0)</f>
        <v>140</v>
      </c>
      <c r="G17" s="4">
        <f>F17+VLOOKUP($C17,giorn!$C:$AN,G$1,0)</f>
        <v>215</v>
      </c>
      <c r="H17" s="4">
        <f>G17+VLOOKUP($C17,giorn!$C:$AN,H$1,0)</f>
        <v>283.5</v>
      </c>
      <c r="I17" s="4">
        <f>H17+VLOOKUP($C17,giorn!$C:$AN,I$1,0)</f>
        <v>353</v>
      </c>
      <c r="J17" s="4">
        <f>I17+VLOOKUP($C17,giorn!$C:$AN,J$1,0)</f>
        <v>423.5</v>
      </c>
      <c r="K17" s="4">
        <f>J17+VLOOKUP($C17,giorn!$C:$AN,K$1,0)</f>
        <v>493</v>
      </c>
      <c r="L17" s="4">
        <f>K17+VLOOKUP($C17,giorn!$C:$AN,L$1,0)</f>
        <v>562</v>
      </c>
      <c r="M17" s="4">
        <f>L17+VLOOKUP($C17,giorn!$C:$AN,M$1,0)</f>
        <v>633.5</v>
      </c>
      <c r="N17" s="4">
        <f>M17+VLOOKUP($C17,giorn!$C:$AN,N$1,0)</f>
        <v>704</v>
      </c>
      <c r="O17" s="4">
        <f>N17+VLOOKUP($C17,giorn!$C:$AN,O$1,0)</f>
        <v>768.5</v>
      </c>
      <c r="P17" s="4">
        <f>O17+VLOOKUP($C17,giorn!$C:$AN,P$1,0)</f>
        <v>839</v>
      </c>
      <c r="Q17" s="4">
        <f>P17+VLOOKUP($C17,giorn!$C:$AN,Q$1,0)</f>
        <v>917</v>
      </c>
      <c r="R17" s="4">
        <f>Q17+VLOOKUP($C17,giorn!$C:$AN,R$1,0)</f>
        <v>992.5</v>
      </c>
      <c r="S17" s="4">
        <f>R17+VLOOKUP($C17,giorn!$C:$AN,S$1,0)</f>
        <v>1068.5</v>
      </c>
      <c r="T17" s="4">
        <f>S17+VLOOKUP($C17,giorn!$C:$AN,T$1,0)</f>
        <v>1137</v>
      </c>
      <c r="U17" s="4">
        <f>T17+VLOOKUP($C17,giorn!$C:$AN,U$1,0)</f>
        <v>1215</v>
      </c>
      <c r="V17" s="4">
        <f>U17+VLOOKUP($C17,giorn!$C:$AN,V$1,0)</f>
        <v>1267</v>
      </c>
      <c r="W17" s="4">
        <f>V17+VLOOKUP($C17,giorn!$C:$AN,W$1,0)</f>
        <v>1333.5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</row>
    <row r="18" spans="2:40" x14ac:dyDescent="0.3">
      <c r="B18" s="2" t="s">
        <v>17</v>
      </c>
      <c r="C18" s="2" t="s">
        <v>17</v>
      </c>
      <c r="E18" s="4">
        <v>74</v>
      </c>
      <c r="F18" s="4">
        <f>E18+VLOOKUP($C18,giorn!$C:$AN,F$1,0)</f>
        <v>134.5</v>
      </c>
      <c r="G18" s="4">
        <f>F18+VLOOKUP($C18,giorn!$C:$AN,G$1,0)</f>
        <v>206</v>
      </c>
      <c r="H18" s="4">
        <f>G18+VLOOKUP($C18,giorn!$C:$AN,H$1,0)</f>
        <v>277.5</v>
      </c>
      <c r="I18" s="4">
        <f>H18+VLOOKUP($C18,giorn!$C:$AN,I$1,0)</f>
        <v>353</v>
      </c>
      <c r="J18" s="4">
        <f>I18+VLOOKUP($C18,giorn!$C:$AN,J$1,0)</f>
        <v>420.5</v>
      </c>
      <c r="K18" s="4">
        <f>J18+VLOOKUP($C18,giorn!$C:$AN,K$1,0)</f>
        <v>499.5</v>
      </c>
      <c r="L18" s="4">
        <f>K18+VLOOKUP($C18,giorn!$C:$AN,L$1,0)</f>
        <v>573.5</v>
      </c>
      <c r="M18" s="4">
        <f>L18+VLOOKUP($C18,giorn!$C:$AN,M$1,0)</f>
        <v>651.5</v>
      </c>
      <c r="N18" s="4">
        <f>M18+VLOOKUP($C18,giorn!$C:$AN,N$1,0)</f>
        <v>732.5</v>
      </c>
      <c r="O18" s="4">
        <f>N18+VLOOKUP($C18,giorn!$C:$AN,O$1,0)</f>
        <v>802.5</v>
      </c>
      <c r="P18" s="4">
        <f>O18+VLOOKUP($C18,giorn!$C:$AN,P$1,0)</f>
        <v>879</v>
      </c>
      <c r="Q18" s="4">
        <f>P18+VLOOKUP($C18,giorn!$C:$AN,Q$1,0)</f>
        <v>963</v>
      </c>
      <c r="R18" s="4">
        <f>Q18+VLOOKUP($C18,giorn!$C:$AN,R$1,0)</f>
        <v>1036.5</v>
      </c>
      <c r="S18" s="4">
        <f>R18+VLOOKUP($C18,giorn!$C:$AN,S$1,0)</f>
        <v>1113</v>
      </c>
      <c r="T18" s="4">
        <f>S18+VLOOKUP($C18,giorn!$C:$AN,T$1,0)</f>
        <v>1185</v>
      </c>
      <c r="U18" s="4">
        <f>T18+VLOOKUP($C18,giorn!$C:$AN,U$1,0)</f>
        <v>1255</v>
      </c>
      <c r="V18" s="4">
        <f>U18+VLOOKUP($C18,giorn!$C:$AN,V$1,0)</f>
        <v>1321</v>
      </c>
      <c r="W18" s="4">
        <f>V18+VLOOKUP($C18,giorn!$C:$AN,W$1,0)</f>
        <v>1395.5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</row>
    <row r="19" spans="2:40" ht="14.4" x14ac:dyDescent="0.3">
      <c r="B19" t="s">
        <v>68</v>
      </c>
      <c r="C19" s="2" t="s">
        <v>51</v>
      </c>
      <c r="E19" s="4">
        <v>68</v>
      </c>
      <c r="F19" s="4">
        <f>E19+VLOOKUP($C19,giorn!$C:$AN,F$1,0)</f>
        <v>137.5</v>
      </c>
      <c r="G19" s="4">
        <f>F19+VLOOKUP($C19,giorn!$C:$AN,G$1,0)</f>
        <v>197.5</v>
      </c>
      <c r="H19" s="4">
        <f>G19+VLOOKUP($C19,giorn!$C:$AN,H$1,0)</f>
        <v>267</v>
      </c>
      <c r="I19" s="4">
        <f>H19+VLOOKUP($C19,giorn!$C:$AN,I$1,0)</f>
        <v>337.5</v>
      </c>
      <c r="J19" s="4">
        <f>I19+VLOOKUP($C19,giorn!$C:$AN,J$1,0)</f>
        <v>403</v>
      </c>
      <c r="K19" s="4">
        <f>J19+VLOOKUP($C19,giorn!$C:$AN,K$1,0)</f>
        <v>483.5</v>
      </c>
      <c r="L19" s="4">
        <f>K19+VLOOKUP($C19,giorn!$C:$AN,L$1,0)</f>
        <v>557</v>
      </c>
      <c r="M19" s="4">
        <f>L19+VLOOKUP($C19,giorn!$C:$AN,M$1,0)</f>
        <v>641</v>
      </c>
      <c r="N19" s="4">
        <f>M19+VLOOKUP($C19,giorn!$C:$AN,N$1,0)</f>
        <v>707</v>
      </c>
      <c r="O19" s="4">
        <f>N19+VLOOKUP($C19,giorn!$C:$AN,O$1,0)</f>
        <v>781.5</v>
      </c>
      <c r="P19" s="4">
        <f>O19+VLOOKUP($C19,giorn!$C:$AN,P$1,0)</f>
        <v>845.5</v>
      </c>
      <c r="Q19" s="4">
        <f>P19+VLOOKUP($C19,giorn!$C:$AN,Q$1,0)</f>
        <v>914.5</v>
      </c>
      <c r="R19" s="4">
        <f>Q19+VLOOKUP($C19,giorn!$C:$AN,R$1,0)</f>
        <v>973.5</v>
      </c>
      <c r="S19" s="4">
        <f>R19+VLOOKUP($C19,giorn!$C:$AN,S$1,0)</f>
        <v>1045</v>
      </c>
      <c r="T19" s="4">
        <f>S19+VLOOKUP($C19,giorn!$C:$AN,T$1,0)</f>
        <v>1113</v>
      </c>
      <c r="U19" s="4">
        <f>T19+VLOOKUP($C19,giorn!$C:$AN,U$1,0)</f>
        <v>1177</v>
      </c>
      <c r="V19" s="4">
        <f>U19+VLOOKUP($C19,giorn!$C:$AN,V$1,0)</f>
        <v>1251</v>
      </c>
      <c r="W19" s="4">
        <f>V19+VLOOKUP($C19,giorn!$C:$AN,W$1,0)</f>
        <v>1315.5</v>
      </c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</row>
    <row r="20" spans="2:40" x14ac:dyDescent="0.3">
      <c r="B20" s="2" t="s">
        <v>4</v>
      </c>
      <c r="C20" s="2" t="s">
        <v>36</v>
      </c>
      <c r="E20" s="4">
        <v>81</v>
      </c>
      <c r="F20" s="4">
        <f>E20+VLOOKUP($C20,giorn!$C:$AN,F$1,0)</f>
        <v>134</v>
      </c>
      <c r="G20" s="4">
        <f>F20+VLOOKUP($C20,giorn!$C:$AN,G$1,0)</f>
        <v>205</v>
      </c>
      <c r="H20" s="4">
        <f>G20+VLOOKUP($C20,giorn!$C:$AN,H$1,0)</f>
        <v>275.5</v>
      </c>
      <c r="I20" s="4">
        <f>H20+VLOOKUP($C20,giorn!$C:$AN,I$1,0)</f>
        <v>344</v>
      </c>
      <c r="J20" s="4">
        <f>I20+VLOOKUP($C20,giorn!$C:$AN,J$1,0)</f>
        <v>407</v>
      </c>
      <c r="K20" s="4">
        <f>J20+VLOOKUP($C20,giorn!$C:$AN,K$1,0)</f>
        <v>471</v>
      </c>
      <c r="L20" s="4">
        <f>K20+VLOOKUP($C20,giorn!$C:$AN,L$1,0)</f>
        <v>538</v>
      </c>
      <c r="M20" s="4">
        <f>L20+VLOOKUP($C20,giorn!$C:$AN,M$1,0)</f>
        <v>612.5</v>
      </c>
      <c r="N20" s="4">
        <f>M20+VLOOKUP($C20,giorn!$C:$AN,N$1,0)</f>
        <v>684.5</v>
      </c>
      <c r="O20" s="4">
        <f>N20+VLOOKUP($C20,giorn!$C:$AN,O$1,0)</f>
        <v>751.5</v>
      </c>
      <c r="P20" s="4">
        <f>O20+VLOOKUP($C20,giorn!$C:$AN,P$1,0)</f>
        <v>823.5</v>
      </c>
      <c r="Q20" s="4">
        <f>P20+VLOOKUP($C20,giorn!$C:$AN,Q$1,0)</f>
        <v>903.5</v>
      </c>
      <c r="R20" s="4">
        <f>Q20+VLOOKUP($C20,giorn!$C:$AN,R$1,0)</f>
        <v>977</v>
      </c>
      <c r="S20" s="4">
        <f>R20+VLOOKUP($C20,giorn!$C:$AN,S$1,0)</f>
        <v>1053</v>
      </c>
      <c r="T20" s="4">
        <f>S20+VLOOKUP($C20,giorn!$C:$AN,T$1,0)</f>
        <v>1123.5</v>
      </c>
      <c r="U20" s="4">
        <f>T20+VLOOKUP($C20,giorn!$C:$AN,U$1,0)</f>
        <v>1195.5</v>
      </c>
      <c r="V20" s="4">
        <f>U20+VLOOKUP($C20,giorn!$C:$AN,V$1,0)</f>
        <v>1255.5</v>
      </c>
      <c r="W20" s="4">
        <f>V20+VLOOKUP($C20,giorn!$C:$AN,W$1,0)</f>
        <v>1335.5</v>
      </c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</row>
    <row r="21" spans="2:40" x14ac:dyDescent="0.3">
      <c r="B21" s="2" t="s">
        <v>7</v>
      </c>
      <c r="C21" s="2" t="s">
        <v>7</v>
      </c>
      <c r="E21" s="4">
        <v>78.5</v>
      </c>
      <c r="F21" s="4">
        <f>E21+VLOOKUP($C21,giorn!$C:$AN,F$1,0)</f>
        <v>140.5</v>
      </c>
      <c r="G21" s="4">
        <f>F21+VLOOKUP($C21,giorn!$C:$AN,G$1,0)</f>
        <v>216</v>
      </c>
      <c r="H21" s="4">
        <f>G21+VLOOKUP($C21,giorn!$C:$AN,H$1,0)</f>
        <v>294</v>
      </c>
      <c r="I21" s="4">
        <f>H21+VLOOKUP($C21,giorn!$C:$AN,I$1,0)</f>
        <v>362</v>
      </c>
      <c r="J21" s="4">
        <f>I21+VLOOKUP($C21,giorn!$C:$AN,J$1,0)</f>
        <v>427.5</v>
      </c>
      <c r="K21" s="4">
        <f>J21+VLOOKUP($C21,giorn!$C:$AN,K$1,0)</f>
        <v>505.5</v>
      </c>
      <c r="L21" s="4">
        <f>K21+VLOOKUP($C21,giorn!$C:$AN,L$1,0)</f>
        <v>586</v>
      </c>
      <c r="M21" s="4">
        <f>L21+VLOOKUP($C21,giorn!$C:$AN,M$1,0)</f>
        <v>666</v>
      </c>
      <c r="N21" s="4">
        <f>M21+VLOOKUP($C21,giorn!$C:$AN,N$1,0)</f>
        <v>738</v>
      </c>
      <c r="O21" s="4">
        <f>N21+VLOOKUP($C21,giorn!$C:$AN,O$1,0)</f>
        <v>802.5</v>
      </c>
      <c r="P21" s="4">
        <f>O21+VLOOKUP($C21,giorn!$C:$AN,P$1,0)</f>
        <v>869.5</v>
      </c>
      <c r="Q21" s="4">
        <f>P21+VLOOKUP($C21,giorn!$C:$AN,Q$1,0)</f>
        <v>945.5</v>
      </c>
      <c r="R21" s="4">
        <f>Q21+VLOOKUP($C21,giorn!$C:$AN,R$1,0)</f>
        <v>1024</v>
      </c>
      <c r="S21" s="4">
        <f>R21+VLOOKUP($C21,giorn!$C:$AN,S$1,0)</f>
        <v>1094.5</v>
      </c>
      <c r="T21" s="4">
        <f>S21+VLOOKUP($C21,giorn!$C:$AN,T$1,0)</f>
        <v>1156.5</v>
      </c>
      <c r="U21" s="4">
        <f>T21+VLOOKUP($C21,giorn!$C:$AN,U$1,0)</f>
        <v>1229</v>
      </c>
      <c r="V21" s="4">
        <f>U21+VLOOKUP($C21,giorn!$C:$AN,V$1,0)</f>
        <v>1301</v>
      </c>
      <c r="W21" s="4">
        <f>V21+VLOOKUP($C21,giorn!$C:$AN,W$1,0)</f>
        <v>1373.5</v>
      </c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</row>
    <row r="22" spans="2:40" x14ac:dyDescent="0.3">
      <c r="B22" s="2" t="s">
        <v>20</v>
      </c>
      <c r="C22" s="2" t="s">
        <v>46</v>
      </c>
      <c r="E22" s="4">
        <v>71.5</v>
      </c>
      <c r="F22" s="4">
        <f>E22+VLOOKUP($C22,giorn!$C:$AN,F$1,0)</f>
        <v>136.5</v>
      </c>
      <c r="G22" s="4">
        <f>F22+VLOOKUP($C22,giorn!$C:$AN,G$1,0)</f>
        <v>200</v>
      </c>
      <c r="H22" s="4">
        <f>G22+VLOOKUP($C22,giorn!$C:$AN,H$1,0)</f>
        <v>257.5</v>
      </c>
      <c r="I22" s="4">
        <f>H22+VLOOKUP($C22,giorn!$C:$AN,I$1,0)</f>
        <v>338.5</v>
      </c>
      <c r="J22" s="4">
        <f>I22+VLOOKUP($C22,giorn!$C:$AN,J$1,0)</f>
        <v>414.5</v>
      </c>
      <c r="K22" s="4">
        <f>J22+VLOOKUP($C22,giorn!$C:$AN,K$1,0)</f>
        <v>477</v>
      </c>
      <c r="L22" s="4">
        <f>K22+VLOOKUP($C22,giorn!$C:$AN,L$1,0)</f>
        <v>545</v>
      </c>
      <c r="M22" s="4">
        <f>L22+VLOOKUP($C22,giorn!$C:$AN,M$1,0)</f>
        <v>616</v>
      </c>
      <c r="N22" s="4">
        <f>M22+VLOOKUP($C22,giorn!$C:$AN,N$1,0)</f>
        <v>692</v>
      </c>
      <c r="O22" s="4">
        <f>N22+VLOOKUP($C22,giorn!$C:$AN,O$1,0)</f>
        <v>765.5</v>
      </c>
      <c r="P22" s="4">
        <f>O22+VLOOKUP($C22,giorn!$C:$AN,P$1,0)</f>
        <v>835.5</v>
      </c>
      <c r="Q22" s="4">
        <f>P22+VLOOKUP($C22,giorn!$C:$AN,Q$1,0)</f>
        <v>908</v>
      </c>
      <c r="R22" s="4">
        <f>Q22+VLOOKUP($C22,giorn!$C:$AN,R$1,0)</f>
        <v>985.5</v>
      </c>
      <c r="S22" s="4">
        <f>R22+VLOOKUP($C22,giorn!$C:$AN,S$1,0)</f>
        <v>1051</v>
      </c>
      <c r="T22" s="4">
        <f>S22+VLOOKUP($C22,giorn!$C:$AN,T$1,0)</f>
        <v>1134.5</v>
      </c>
      <c r="U22" s="4">
        <f>T22+VLOOKUP($C22,giorn!$C:$AN,U$1,0)</f>
        <v>1197</v>
      </c>
      <c r="V22" s="4">
        <f>U22+VLOOKUP($C22,giorn!$C:$AN,V$1,0)</f>
        <v>1268.5</v>
      </c>
      <c r="W22" s="4">
        <f>V22+VLOOKUP($C22,giorn!$C:$AN,W$1,0)</f>
        <v>1335.5</v>
      </c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</row>
    <row r="23" spans="2:40" x14ac:dyDescent="0.3">
      <c r="B23" s="2" t="s">
        <v>2</v>
      </c>
      <c r="C23" s="2" t="s">
        <v>2</v>
      </c>
      <c r="E23" s="4">
        <v>84</v>
      </c>
      <c r="F23" s="4">
        <f>E23+VLOOKUP($C23,giorn!$C:$AN,F$1,0)</f>
        <v>150</v>
      </c>
      <c r="G23" s="4">
        <f>F23+VLOOKUP($C23,giorn!$C:$AN,G$1,0)</f>
        <v>210.5</v>
      </c>
      <c r="H23" s="4">
        <f>G23+VLOOKUP($C23,giorn!$C:$AN,H$1,0)</f>
        <v>275</v>
      </c>
      <c r="I23" s="4">
        <f>H23+VLOOKUP($C23,giorn!$C:$AN,I$1,0)</f>
        <v>339.5</v>
      </c>
      <c r="J23" s="4">
        <f>I23+VLOOKUP($C23,giorn!$C:$AN,J$1,0)</f>
        <v>407</v>
      </c>
      <c r="K23" s="4">
        <f>J23+VLOOKUP($C23,giorn!$C:$AN,K$1,0)</f>
        <v>467.5</v>
      </c>
      <c r="L23" s="4">
        <f>K23+VLOOKUP($C23,giorn!$C:$AN,L$1,0)</f>
        <v>536.5</v>
      </c>
      <c r="M23" s="4">
        <f>L23+VLOOKUP($C23,giorn!$C:$AN,M$1,0)</f>
        <v>612.5</v>
      </c>
      <c r="N23" s="4">
        <f>M23+VLOOKUP($C23,giorn!$C:$AN,N$1,0)</f>
        <v>690.5</v>
      </c>
      <c r="O23" s="4">
        <f>N23+VLOOKUP($C23,giorn!$C:$AN,O$1,0)</f>
        <v>763.5</v>
      </c>
      <c r="P23" s="4">
        <f>O23+VLOOKUP($C23,giorn!$C:$AN,P$1,0)</f>
        <v>826</v>
      </c>
      <c r="Q23" s="4">
        <f>P23+VLOOKUP($C23,giorn!$C:$AN,Q$1,0)</f>
        <v>899</v>
      </c>
      <c r="R23" s="4">
        <f>Q23+VLOOKUP($C23,giorn!$C:$AN,R$1,0)</f>
        <v>971</v>
      </c>
      <c r="S23" s="4">
        <f>R23+VLOOKUP($C23,giorn!$C:$AN,S$1,0)</f>
        <v>1040</v>
      </c>
      <c r="T23" s="4">
        <f>S23+VLOOKUP($C23,giorn!$C:$AN,T$1,0)</f>
        <v>1110.5</v>
      </c>
      <c r="U23" s="4">
        <f>T23+VLOOKUP($C23,giorn!$C:$AN,U$1,0)</f>
        <v>1181.5</v>
      </c>
      <c r="V23" s="4">
        <f>U23+VLOOKUP($C23,giorn!$C:$AN,V$1,0)</f>
        <v>1249</v>
      </c>
      <c r="W23" s="4">
        <f>V23+VLOOKUP($C23,giorn!$C:$AN,W$1,0)</f>
        <v>1329.5</v>
      </c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2:40" x14ac:dyDescent="0.3">
      <c r="B24" s="2" t="s">
        <v>3</v>
      </c>
      <c r="C24" s="2" t="s">
        <v>34</v>
      </c>
      <c r="E24" s="4">
        <v>81</v>
      </c>
      <c r="F24" s="4">
        <f>E24+VLOOKUP($C24,giorn!$C:$AN,F$1,0)</f>
        <v>145</v>
      </c>
      <c r="G24" s="4">
        <f>F24+VLOOKUP($C24,giorn!$C:$AN,G$1,0)</f>
        <v>207.5</v>
      </c>
      <c r="H24" s="4">
        <f>G24+VLOOKUP($C24,giorn!$C:$AN,H$1,0)</f>
        <v>276.5</v>
      </c>
      <c r="I24" s="4">
        <f>H24+VLOOKUP($C24,giorn!$C:$AN,I$1,0)</f>
        <v>350</v>
      </c>
      <c r="J24" s="4">
        <f>I24+VLOOKUP($C24,giorn!$C:$AN,J$1,0)</f>
        <v>429</v>
      </c>
      <c r="K24" s="4">
        <f>J24+VLOOKUP($C24,giorn!$C:$AN,K$1,0)</f>
        <v>494</v>
      </c>
      <c r="L24" s="4">
        <f>K24+VLOOKUP($C24,giorn!$C:$AN,L$1,0)</f>
        <v>559.5</v>
      </c>
      <c r="M24" s="4">
        <f>L24+VLOOKUP($C24,giorn!$C:$AN,M$1,0)</f>
        <v>620.5</v>
      </c>
      <c r="N24" s="4">
        <f>M24+VLOOKUP($C24,giorn!$C:$AN,N$1,0)</f>
        <v>690</v>
      </c>
      <c r="O24" s="4">
        <f>N24+VLOOKUP($C24,giorn!$C:$AN,O$1,0)</f>
        <v>772</v>
      </c>
      <c r="P24" s="4">
        <f>O24+VLOOKUP($C24,giorn!$C:$AN,P$1,0)</f>
        <v>842</v>
      </c>
      <c r="Q24" s="4">
        <f>P24+VLOOKUP($C24,giorn!$C:$AN,Q$1,0)</f>
        <v>910.5</v>
      </c>
      <c r="R24" s="4">
        <f>Q24+VLOOKUP($C24,giorn!$C:$AN,R$1,0)</f>
        <v>978.5</v>
      </c>
      <c r="S24" s="4">
        <f>R24+VLOOKUP($C24,giorn!$C:$AN,S$1,0)</f>
        <v>1046</v>
      </c>
      <c r="T24" s="4">
        <f>S24+VLOOKUP($C24,giorn!$C:$AN,T$1,0)</f>
        <v>1129.5</v>
      </c>
      <c r="U24" s="4">
        <f>T24+VLOOKUP($C24,giorn!$C:$AN,U$1,0)</f>
        <v>1194.5</v>
      </c>
      <c r="V24" s="4">
        <f>U24+VLOOKUP($C24,giorn!$C:$AN,V$1,0)</f>
        <v>1258</v>
      </c>
      <c r="W24" s="4">
        <f>V24+VLOOKUP($C24,giorn!$C:$AN,W$1,0)</f>
        <v>1324</v>
      </c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</row>
    <row r="25" spans="2:40" ht="14.4" x14ac:dyDescent="0.3">
      <c r="B25" t="s">
        <v>65</v>
      </c>
      <c r="C25" s="2" t="s">
        <v>23</v>
      </c>
      <c r="E25" s="4">
        <v>69</v>
      </c>
      <c r="F25" s="4">
        <f>E25+VLOOKUP($C25,giorn!$C:$AN,F$1,0)</f>
        <v>129</v>
      </c>
      <c r="G25" s="4">
        <f>F25+VLOOKUP($C25,giorn!$C:$AN,G$1,0)</f>
        <v>198.5</v>
      </c>
      <c r="H25" s="4">
        <f>G25+VLOOKUP($C25,giorn!$C:$AN,H$1,0)</f>
        <v>261</v>
      </c>
      <c r="I25" s="4">
        <f>H25+VLOOKUP($C25,giorn!$C:$AN,I$1,0)</f>
        <v>331.5</v>
      </c>
      <c r="J25" s="4">
        <f>I25+VLOOKUP($C25,giorn!$C:$AN,J$1,0)</f>
        <v>397.5</v>
      </c>
      <c r="K25" s="4">
        <f>J25+VLOOKUP($C25,giorn!$C:$AN,K$1,0)</f>
        <v>460</v>
      </c>
      <c r="L25" s="4">
        <f>K25+VLOOKUP($C25,giorn!$C:$AN,L$1,0)</f>
        <v>521.5</v>
      </c>
      <c r="M25" s="4">
        <f>L25+VLOOKUP($C25,giorn!$C:$AN,M$1,0)</f>
        <v>595</v>
      </c>
      <c r="N25" s="4">
        <f>M25+VLOOKUP($C25,giorn!$C:$AN,N$1,0)</f>
        <v>664.5</v>
      </c>
      <c r="O25" s="4">
        <f>N25+VLOOKUP($C25,giorn!$C:$AN,O$1,0)</f>
        <v>736</v>
      </c>
      <c r="P25" s="4">
        <f>O25+VLOOKUP($C25,giorn!$C:$AN,P$1,0)</f>
        <v>797</v>
      </c>
      <c r="Q25" s="4">
        <f>P25+VLOOKUP($C25,giorn!$C:$AN,Q$1,0)</f>
        <v>861.5</v>
      </c>
      <c r="R25" s="4">
        <f>Q25+VLOOKUP($C25,giorn!$C:$AN,R$1,0)</f>
        <v>928</v>
      </c>
      <c r="S25" s="4">
        <f>R25+VLOOKUP($C25,giorn!$C:$AN,S$1,0)</f>
        <v>992.5</v>
      </c>
      <c r="T25" s="4">
        <f>S25+VLOOKUP($C25,giorn!$C:$AN,T$1,0)</f>
        <v>1054</v>
      </c>
      <c r="U25" s="4">
        <f>T25+VLOOKUP($C25,giorn!$C:$AN,U$1,0)</f>
        <v>1111</v>
      </c>
      <c r="V25" s="4">
        <f>U25+VLOOKUP($C25,giorn!$C:$AN,V$1,0)</f>
        <v>1186.5</v>
      </c>
      <c r="W25" s="4">
        <f>V25+VLOOKUP($C25,giorn!$C:$AN,W$1,0)</f>
        <v>1249.5</v>
      </c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</row>
    <row r="26" spans="2:40" x14ac:dyDescent="0.3">
      <c r="B26" s="2" t="s">
        <v>32</v>
      </c>
      <c r="C26" s="2" t="s">
        <v>32</v>
      </c>
      <c r="E26" s="4">
        <v>66.5</v>
      </c>
      <c r="F26" s="4">
        <f>E26+VLOOKUP($C26,giorn!$C:$AN,F$1,0)</f>
        <v>126.5</v>
      </c>
      <c r="G26" s="4">
        <f>F26+VLOOKUP($C26,giorn!$C:$AN,G$1,0)</f>
        <v>197</v>
      </c>
      <c r="H26" s="4">
        <f>G26+VLOOKUP($C26,giorn!$C:$AN,H$1,0)</f>
        <v>263.5</v>
      </c>
      <c r="I26" s="4">
        <f>H26+VLOOKUP($C26,giorn!$C:$AN,I$1,0)</f>
        <v>330.5</v>
      </c>
      <c r="J26" s="4">
        <f>I26+VLOOKUP($C26,giorn!$C:$AN,J$1,0)</f>
        <v>396.5</v>
      </c>
      <c r="K26" s="4">
        <f>J26+VLOOKUP($C26,giorn!$C:$AN,K$1,0)</f>
        <v>466.5</v>
      </c>
      <c r="L26" s="4">
        <f>K26+VLOOKUP($C26,giorn!$C:$AN,L$1,0)</f>
        <v>528.5</v>
      </c>
      <c r="M26" s="4">
        <f>L26+VLOOKUP($C26,giorn!$C:$AN,M$1,0)</f>
        <v>589.5</v>
      </c>
      <c r="N26" s="4">
        <f>M26+VLOOKUP($C26,giorn!$C:$AN,N$1,0)</f>
        <v>665.5</v>
      </c>
      <c r="O26" s="4">
        <f>N26+VLOOKUP($C26,giorn!$C:$AN,O$1,0)</f>
        <v>726</v>
      </c>
      <c r="P26" s="4">
        <f>O26+VLOOKUP($C26,giorn!$C:$AN,P$1,0)</f>
        <v>806</v>
      </c>
      <c r="Q26" s="4">
        <f>P26+VLOOKUP($C26,giorn!$C:$AN,Q$1,0)</f>
        <v>885</v>
      </c>
      <c r="R26" s="4">
        <f>Q26+VLOOKUP($C26,giorn!$C:$AN,R$1,0)</f>
        <v>956.5</v>
      </c>
      <c r="S26" s="4">
        <f>R26+VLOOKUP($C26,giorn!$C:$AN,S$1,0)</f>
        <v>1021</v>
      </c>
      <c r="T26" s="4">
        <f>S26+VLOOKUP($C26,giorn!$C:$AN,T$1,0)</f>
        <v>1087.5</v>
      </c>
      <c r="U26" s="4">
        <f>T26+VLOOKUP($C26,giorn!$C:$AN,U$1,0)</f>
        <v>1170</v>
      </c>
      <c r="V26" s="4">
        <f>U26+VLOOKUP($C26,giorn!$C:$AN,V$1,0)</f>
        <v>1229</v>
      </c>
      <c r="W26" s="4">
        <f>V26+VLOOKUP($C26,giorn!$C:$AN,W$1,0)</f>
        <v>1294.5</v>
      </c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</row>
    <row r="27" spans="2:40" x14ac:dyDescent="0.3">
      <c r="B27" s="2" t="s">
        <v>14</v>
      </c>
      <c r="C27" s="2" t="s">
        <v>43</v>
      </c>
      <c r="E27" s="4">
        <v>75</v>
      </c>
      <c r="F27" s="4">
        <f>E27+VLOOKUP($C27,giorn!$C:$AN,F$1,0)</f>
        <v>146</v>
      </c>
      <c r="G27" s="4">
        <f>F27+VLOOKUP($C27,giorn!$C:$AN,G$1,0)</f>
        <v>217.5</v>
      </c>
      <c r="H27" s="4">
        <f>G27+VLOOKUP($C27,giorn!$C:$AN,H$1,0)</f>
        <v>291</v>
      </c>
      <c r="I27" s="4">
        <f>H27+VLOOKUP($C27,giorn!$C:$AN,I$1,0)</f>
        <v>361</v>
      </c>
      <c r="J27" s="4">
        <f>I27+VLOOKUP($C27,giorn!$C:$AN,J$1,0)</f>
        <v>435</v>
      </c>
      <c r="K27" s="4">
        <f>J27+VLOOKUP($C27,giorn!$C:$AN,K$1,0)</f>
        <v>507.5</v>
      </c>
      <c r="L27" s="4">
        <f>K27+VLOOKUP($C27,giorn!$C:$AN,L$1,0)</f>
        <v>572</v>
      </c>
      <c r="M27" s="4">
        <f>L27+VLOOKUP($C27,giorn!$C:$AN,M$1,0)</f>
        <v>646</v>
      </c>
      <c r="N27" s="4">
        <f>M27+VLOOKUP($C27,giorn!$C:$AN,N$1,0)</f>
        <v>719</v>
      </c>
      <c r="O27" s="4">
        <f>N27+VLOOKUP($C27,giorn!$C:$AN,O$1,0)</f>
        <v>788</v>
      </c>
      <c r="P27" s="4">
        <f>O27+VLOOKUP($C27,giorn!$C:$AN,P$1,0)</f>
        <v>852</v>
      </c>
      <c r="Q27" s="4">
        <f>P27+VLOOKUP($C27,giorn!$C:$AN,Q$1,0)</f>
        <v>925</v>
      </c>
      <c r="R27" s="4">
        <f>Q27+VLOOKUP($C27,giorn!$C:$AN,R$1,0)</f>
        <v>1002.5</v>
      </c>
      <c r="S27" s="4">
        <f>R27+VLOOKUP($C27,giorn!$C:$AN,S$1,0)</f>
        <v>1082</v>
      </c>
      <c r="T27" s="4">
        <f>S27+VLOOKUP($C27,giorn!$C:$AN,T$1,0)</f>
        <v>1143.5</v>
      </c>
      <c r="U27" s="4">
        <f>T27+VLOOKUP($C27,giorn!$C:$AN,U$1,0)</f>
        <v>1224.5</v>
      </c>
      <c r="V27" s="4">
        <f>U27+VLOOKUP($C27,giorn!$C:$AN,V$1,0)</f>
        <v>1291</v>
      </c>
      <c r="W27" s="4">
        <f>V27+VLOOKUP($C27,giorn!$C:$AN,W$1,0)</f>
        <v>1359</v>
      </c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</row>
    <row r="28" spans="2:40" x14ac:dyDescent="0.3">
      <c r="B28" s="2" t="s">
        <v>27</v>
      </c>
      <c r="C28" s="2" t="s">
        <v>27</v>
      </c>
      <c r="E28" s="4">
        <v>68</v>
      </c>
      <c r="F28" s="4">
        <f>E28+VLOOKUP($C28,giorn!$C:$AN,F$1,0)</f>
        <v>130</v>
      </c>
      <c r="G28" s="4">
        <f>F28+VLOOKUP($C28,giorn!$C:$AN,G$1,0)</f>
        <v>201</v>
      </c>
      <c r="H28" s="4">
        <f>G28+VLOOKUP($C28,giorn!$C:$AN,H$1,0)</f>
        <v>271</v>
      </c>
      <c r="I28" s="4">
        <f>H28+VLOOKUP($C28,giorn!$C:$AN,I$1,0)</f>
        <v>339</v>
      </c>
      <c r="J28" s="4">
        <f>I28+VLOOKUP($C28,giorn!$C:$AN,J$1,0)</f>
        <v>402.5</v>
      </c>
      <c r="K28" s="4">
        <f>J28+VLOOKUP($C28,giorn!$C:$AN,K$1,0)</f>
        <v>457.5</v>
      </c>
      <c r="L28" s="4">
        <f>K28+VLOOKUP($C28,giorn!$C:$AN,L$1,0)</f>
        <v>533.5</v>
      </c>
      <c r="M28" s="4">
        <f>L28+VLOOKUP($C28,giorn!$C:$AN,M$1,0)</f>
        <v>617</v>
      </c>
      <c r="N28" s="4">
        <f>M28+VLOOKUP($C28,giorn!$C:$AN,N$1,0)</f>
        <v>691.5</v>
      </c>
      <c r="O28" s="4">
        <f>N28+VLOOKUP($C28,giorn!$C:$AN,O$1,0)</f>
        <v>757.5</v>
      </c>
      <c r="P28" s="4">
        <f>O28+VLOOKUP($C28,giorn!$C:$AN,P$1,0)</f>
        <v>822.5</v>
      </c>
      <c r="Q28" s="4">
        <f>P28+VLOOKUP($C28,giorn!$C:$AN,Q$1,0)</f>
        <v>893.5</v>
      </c>
      <c r="R28" s="4">
        <f>Q28+VLOOKUP($C28,giorn!$C:$AN,R$1,0)</f>
        <v>970.5</v>
      </c>
      <c r="S28" s="4">
        <f>R28+VLOOKUP($C28,giorn!$C:$AN,S$1,0)</f>
        <v>1043</v>
      </c>
      <c r="T28" s="4">
        <f>S28+VLOOKUP($C28,giorn!$C:$AN,T$1,0)</f>
        <v>1125</v>
      </c>
      <c r="U28" s="4">
        <f>T28+VLOOKUP($C28,giorn!$C:$AN,U$1,0)</f>
        <v>1199</v>
      </c>
      <c r="V28" s="4">
        <f>U28+VLOOKUP($C28,giorn!$C:$AN,V$1,0)</f>
        <v>1262.5</v>
      </c>
      <c r="W28" s="4">
        <f>V28+VLOOKUP($C28,giorn!$C:$AN,W$1,0)</f>
        <v>1338</v>
      </c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</row>
    <row r="29" spans="2:40" x14ac:dyDescent="0.3">
      <c r="B29" s="2" t="s">
        <v>13</v>
      </c>
      <c r="C29" s="2" t="s">
        <v>41</v>
      </c>
      <c r="E29" s="4">
        <v>75.5</v>
      </c>
      <c r="F29" s="4">
        <f>E29+VLOOKUP($C29,giorn!$C:$AN,F$1,0)</f>
        <v>132</v>
      </c>
      <c r="G29" s="4">
        <f>F29+VLOOKUP($C29,giorn!$C:$AN,G$1,0)</f>
        <v>192.5</v>
      </c>
      <c r="H29" s="4">
        <f>G29+VLOOKUP($C29,giorn!$C:$AN,H$1,0)</f>
        <v>259.5</v>
      </c>
      <c r="I29" s="4">
        <f>H29+VLOOKUP($C29,giorn!$C:$AN,I$1,0)</f>
        <v>327.5</v>
      </c>
      <c r="J29" s="4">
        <f>I29+VLOOKUP($C29,giorn!$C:$AN,J$1,0)</f>
        <v>389.5</v>
      </c>
      <c r="K29" s="4">
        <f>J29+VLOOKUP($C29,giorn!$C:$AN,K$1,0)</f>
        <v>466</v>
      </c>
      <c r="L29" s="4">
        <f>K29+VLOOKUP($C29,giorn!$C:$AN,L$1,0)</f>
        <v>526.5</v>
      </c>
      <c r="M29" s="4">
        <f>L29+VLOOKUP($C29,giorn!$C:$AN,M$1,0)</f>
        <v>605.5</v>
      </c>
      <c r="N29" s="4">
        <f>M29+VLOOKUP($C29,giorn!$C:$AN,N$1,0)</f>
        <v>675</v>
      </c>
      <c r="O29" s="4">
        <f>N29+VLOOKUP($C29,giorn!$C:$AN,O$1,0)</f>
        <v>751.5</v>
      </c>
      <c r="P29" s="4">
        <f>O29+VLOOKUP($C29,giorn!$C:$AN,P$1,0)</f>
        <v>817.5</v>
      </c>
      <c r="Q29" s="4">
        <f>P29+VLOOKUP($C29,giorn!$C:$AN,Q$1,0)</f>
        <v>890</v>
      </c>
      <c r="R29" s="4">
        <f>Q29+VLOOKUP($C29,giorn!$C:$AN,R$1,0)</f>
        <v>957</v>
      </c>
      <c r="S29" s="4">
        <f>R29+VLOOKUP($C29,giorn!$C:$AN,S$1,0)</f>
        <v>1021</v>
      </c>
      <c r="T29" s="4">
        <f>S29+VLOOKUP($C29,giorn!$C:$AN,T$1,0)</f>
        <v>1101.5</v>
      </c>
      <c r="U29" s="4">
        <f>T29+VLOOKUP($C29,giorn!$C:$AN,U$1,0)</f>
        <v>1171</v>
      </c>
      <c r="V29" s="4">
        <f>U29+VLOOKUP($C29,giorn!$C:$AN,V$1,0)</f>
        <v>1241</v>
      </c>
      <c r="W29" s="4">
        <f>V29+VLOOKUP($C29,giorn!$C:$AN,W$1,0)</f>
        <v>1313</v>
      </c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</row>
    <row r="30" spans="2:40" x14ac:dyDescent="0.3">
      <c r="B30" s="2" t="s">
        <v>28</v>
      </c>
      <c r="C30" s="2" t="s">
        <v>53</v>
      </c>
      <c r="E30" s="4">
        <v>68</v>
      </c>
      <c r="F30" s="4">
        <f>E30+VLOOKUP($C30,giorn!$C:$AN,F$1,0)</f>
        <v>132.5</v>
      </c>
      <c r="G30" s="4">
        <f>F30+VLOOKUP($C30,giorn!$C:$AN,G$1,0)</f>
        <v>205</v>
      </c>
      <c r="H30" s="4">
        <f>G30+VLOOKUP($C30,giorn!$C:$AN,H$1,0)</f>
        <v>272.5</v>
      </c>
      <c r="I30" s="4">
        <f>H30+VLOOKUP($C30,giorn!$C:$AN,I$1,0)</f>
        <v>339</v>
      </c>
      <c r="J30" s="4">
        <f>I30+VLOOKUP($C30,giorn!$C:$AN,J$1,0)</f>
        <v>403.5</v>
      </c>
      <c r="K30" s="4">
        <f>J30+VLOOKUP($C30,giorn!$C:$AN,K$1,0)</f>
        <v>475</v>
      </c>
      <c r="L30" s="4">
        <f>K30+VLOOKUP($C30,giorn!$C:$AN,L$1,0)</f>
        <v>544.5</v>
      </c>
      <c r="M30" s="4">
        <f>L30+VLOOKUP($C30,giorn!$C:$AN,M$1,0)</f>
        <v>615.5</v>
      </c>
      <c r="N30" s="4">
        <f>M30+VLOOKUP($C30,giorn!$C:$AN,N$1,0)</f>
        <v>697.5</v>
      </c>
      <c r="O30" s="4">
        <f>N30+VLOOKUP($C30,giorn!$C:$AN,O$1,0)</f>
        <v>754.5</v>
      </c>
      <c r="P30" s="4">
        <f>O30+VLOOKUP($C30,giorn!$C:$AN,P$1,0)</f>
        <v>823</v>
      </c>
      <c r="Q30" s="4">
        <f>P30+VLOOKUP($C30,giorn!$C:$AN,Q$1,0)</f>
        <v>904.5</v>
      </c>
      <c r="R30" s="4">
        <f>Q30+VLOOKUP($C30,giorn!$C:$AN,R$1,0)</f>
        <v>981</v>
      </c>
      <c r="S30" s="4">
        <f>R30+VLOOKUP($C30,giorn!$C:$AN,S$1,0)</f>
        <v>1047</v>
      </c>
      <c r="T30" s="4">
        <f>S30+VLOOKUP($C30,giorn!$C:$AN,T$1,0)</f>
        <v>1109.5</v>
      </c>
      <c r="U30" s="4">
        <f>T30+VLOOKUP($C30,giorn!$C:$AN,U$1,0)</f>
        <v>1189</v>
      </c>
      <c r="V30" s="4">
        <f>U30+VLOOKUP($C30,giorn!$C:$AN,V$1,0)</f>
        <v>1249.5</v>
      </c>
      <c r="W30" s="4">
        <f>V30+VLOOKUP($C30,giorn!$C:$AN,W$1,0)</f>
        <v>1318.5</v>
      </c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</row>
    <row r="31" spans="2:40" x14ac:dyDescent="0.3">
      <c r="B31" s="2" t="s">
        <v>24</v>
      </c>
      <c r="C31" s="2" t="s">
        <v>49</v>
      </c>
      <c r="E31" s="4">
        <v>69</v>
      </c>
      <c r="F31" s="4">
        <f>E31+VLOOKUP($C31,giorn!$C:$AN,F$1,0)</f>
        <v>130</v>
      </c>
      <c r="G31" s="4">
        <f>F31+VLOOKUP($C31,giorn!$C:$AN,G$1,0)</f>
        <v>206.5</v>
      </c>
      <c r="H31" s="4">
        <f>G31+VLOOKUP($C31,giorn!$C:$AN,H$1,0)</f>
        <v>289.5</v>
      </c>
      <c r="I31" s="4">
        <f>H31+VLOOKUP($C31,giorn!$C:$AN,I$1,0)</f>
        <v>356.5</v>
      </c>
      <c r="J31" s="4">
        <f>I31+VLOOKUP($C31,giorn!$C:$AN,J$1,0)</f>
        <v>421</v>
      </c>
      <c r="K31" s="4">
        <f>J31+VLOOKUP($C31,giorn!$C:$AN,K$1,0)</f>
        <v>497.5</v>
      </c>
      <c r="L31" s="4">
        <f>K31+VLOOKUP($C31,giorn!$C:$AN,L$1,0)</f>
        <v>568</v>
      </c>
      <c r="M31" s="4">
        <f>L31+VLOOKUP($C31,giorn!$C:$AN,M$1,0)</f>
        <v>658</v>
      </c>
      <c r="N31" s="4">
        <f>M31+VLOOKUP($C31,giorn!$C:$AN,N$1,0)</f>
        <v>737</v>
      </c>
      <c r="O31" s="4">
        <f>N31+VLOOKUP($C31,giorn!$C:$AN,O$1,0)</f>
        <v>807</v>
      </c>
      <c r="P31" s="4">
        <f>O31+VLOOKUP($C31,giorn!$C:$AN,P$1,0)</f>
        <v>871</v>
      </c>
      <c r="Q31" s="4">
        <f>P31+VLOOKUP($C31,giorn!$C:$AN,Q$1,0)</f>
        <v>943</v>
      </c>
      <c r="R31" s="4">
        <f>Q31+VLOOKUP($C31,giorn!$C:$AN,R$1,0)</f>
        <v>1021.5</v>
      </c>
      <c r="S31" s="4">
        <f>R31+VLOOKUP($C31,giorn!$C:$AN,S$1,0)</f>
        <v>1096</v>
      </c>
      <c r="T31" s="4">
        <f>S31+VLOOKUP($C31,giorn!$C:$AN,T$1,0)</f>
        <v>1153.5</v>
      </c>
      <c r="U31" s="4">
        <f>T31+VLOOKUP($C31,giorn!$C:$AN,U$1,0)</f>
        <v>1221</v>
      </c>
      <c r="V31" s="4">
        <f>U31+VLOOKUP($C31,giorn!$C:$AN,V$1,0)</f>
        <v>1283.5</v>
      </c>
      <c r="W31" s="4">
        <f>V31+VLOOKUP($C31,giorn!$C:$AN,W$1,0)</f>
        <v>1356</v>
      </c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</row>
    <row r="32" spans="2:40" x14ac:dyDescent="0.3">
      <c r="B32" s="2" t="s">
        <v>30</v>
      </c>
      <c r="C32" s="2" t="s">
        <v>52</v>
      </c>
      <c r="E32" s="4">
        <v>67.5</v>
      </c>
      <c r="F32" s="4">
        <f>E32+VLOOKUP($C32,giorn!$C:$AN,F$1,0)</f>
        <v>129</v>
      </c>
      <c r="G32" s="4">
        <f>F32+VLOOKUP($C32,giorn!$C:$AN,G$1,0)</f>
        <v>194</v>
      </c>
      <c r="H32" s="4">
        <f>G32+VLOOKUP($C32,giorn!$C:$AN,H$1,0)</f>
        <v>274.5</v>
      </c>
      <c r="I32" s="4">
        <f>H32+VLOOKUP($C32,giorn!$C:$AN,I$1,0)</f>
        <v>350</v>
      </c>
      <c r="J32" s="4">
        <f>I32+VLOOKUP($C32,giorn!$C:$AN,J$1,0)</f>
        <v>420.5</v>
      </c>
      <c r="K32" s="4">
        <f>J32+VLOOKUP($C32,giorn!$C:$AN,K$1,0)</f>
        <v>501.5</v>
      </c>
      <c r="L32" s="4">
        <f>K32+VLOOKUP($C32,giorn!$C:$AN,L$1,0)</f>
        <v>562</v>
      </c>
      <c r="M32" s="4">
        <f>L32+VLOOKUP($C32,giorn!$C:$AN,M$1,0)</f>
        <v>644</v>
      </c>
      <c r="N32" s="4">
        <f>M32+VLOOKUP($C32,giorn!$C:$AN,N$1,0)</f>
        <v>713</v>
      </c>
      <c r="O32" s="4">
        <f>N32+VLOOKUP($C32,giorn!$C:$AN,O$1,0)</f>
        <v>777.5</v>
      </c>
      <c r="P32" s="4">
        <f>O32+VLOOKUP($C32,giorn!$C:$AN,P$1,0)</f>
        <v>853.5</v>
      </c>
      <c r="Q32" s="4">
        <f>P32+VLOOKUP($C32,giorn!$C:$AN,Q$1,0)</f>
        <v>936.5</v>
      </c>
      <c r="R32" s="4">
        <f>Q32+VLOOKUP($C32,giorn!$C:$AN,R$1,0)</f>
        <v>1012</v>
      </c>
      <c r="S32" s="4">
        <f>R32+VLOOKUP($C32,giorn!$C:$AN,S$1,0)</f>
        <v>1077</v>
      </c>
      <c r="T32" s="4">
        <f>S32+VLOOKUP($C32,giorn!$C:$AN,T$1,0)</f>
        <v>1146</v>
      </c>
      <c r="U32" s="4">
        <f>T32+VLOOKUP($C32,giorn!$C:$AN,U$1,0)</f>
        <v>1223.5</v>
      </c>
      <c r="V32" s="4">
        <f>U32+VLOOKUP($C32,giorn!$C:$AN,V$1,0)</f>
        <v>1289</v>
      </c>
      <c r="W32" s="4">
        <f>V32+VLOOKUP($C32,giorn!$C:$AN,W$1,0)</f>
        <v>1365.5</v>
      </c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</row>
    <row r="33" spans="2:40" x14ac:dyDescent="0.3">
      <c r="B33" s="2" t="s">
        <v>0</v>
      </c>
      <c r="C33" s="2" t="s">
        <v>37</v>
      </c>
      <c r="E33" s="4">
        <v>85.5</v>
      </c>
      <c r="F33" s="4">
        <f>E33+VLOOKUP($C33,giorn!$C:$AN,F$1,0)</f>
        <v>145.5</v>
      </c>
      <c r="G33" s="4">
        <f>F33+VLOOKUP($C33,giorn!$C:$AN,G$1,0)</f>
        <v>207</v>
      </c>
      <c r="H33" s="4">
        <f>G33+VLOOKUP($C33,giorn!$C:$AN,H$1,0)</f>
        <v>283</v>
      </c>
      <c r="I33" s="4">
        <f>H33+VLOOKUP($C33,giorn!$C:$AN,I$1,0)</f>
        <v>363.5</v>
      </c>
      <c r="J33" s="4">
        <f>I33+VLOOKUP($C33,giorn!$C:$AN,J$1,0)</f>
        <v>431.5</v>
      </c>
      <c r="K33" s="4">
        <f>J33+VLOOKUP($C33,giorn!$C:$AN,K$1,0)</f>
        <v>507.5</v>
      </c>
      <c r="L33" s="4">
        <f>K33+VLOOKUP($C33,giorn!$C:$AN,L$1,0)</f>
        <v>576.5</v>
      </c>
      <c r="M33" s="4">
        <f>L33+VLOOKUP($C33,giorn!$C:$AN,M$1,0)</f>
        <v>654.5</v>
      </c>
      <c r="N33" s="4">
        <f>M33+VLOOKUP($C33,giorn!$C:$AN,N$1,0)</f>
        <v>723</v>
      </c>
      <c r="O33" s="4">
        <f>N33+VLOOKUP($C33,giorn!$C:$AN,O$1,0)</f>
        <v>792.5</v>
      </c>
      <c r="P33" s="4">
        <f>O33+VLOOKUP($C33,giorn!$C:$AN,P$1,0)</f>
        <v>860</v>
      </c>
      <c r="Q33" s="4">
        <f>P33+VLOOKUP($C33,giorn!$C:$AN,Q$1,0)</f>
        <v>942</v>
      </c>
      <c r="R33" s="4">
        <f>Q33+VLOOKUP($C33,giorn!$C:$AN,R$1,0)</f>
        <v>1005.5</v>
      </c>
      <c r="S33" s="4">
        <f>R33+VLOOKUP($C33,giorn!$C:$AN,S$1,0)</f>
        <v>1086.5</v>
      </c>
      <c r="T33" s="4">
        <f>S33+VLOOKUP($C33,giorn!$C:$AN,T$1,0)</f>
        <v>1152</v>
      </c>
      <c r="U33" s="4">
        <f>T33+VLOOKUP($C33,giorn!$C:$AN,U$1,0)</f>
        <v>1219</v>
      </c>
      <c r="V33" s="4">
        <f>U33+VLOOKUP($C33,giorn!$C:$AN,V$1,0)</f>
        <v>1290.5</v>
      </c>
      <c r="W33" s="4">
        <f>V33+VLOOKUP($C33,giorn!$C:$AN,W$1,0)</f>
        <v>1357</v>
      </c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</row>
    <row r="34" spans="2:40" x14ac:dyDescent="0.3">
      <c r="B34" s="2" t="s">
        <v>5</v>
      </c>
      <c r="C34" s="2" t="s">
        <v>35</v>
      </c>
      <c r="E34" s="4">
        <v>80.5</v>
      </c>
      <c r="F34" s="4">
        <f>E34+VLOOKUP($C34,giorn!$C:$AN,F$1,0)</f>
        <v>138</v>
      </c>
      <c r="G34" s="4">
        <f>F34+VLOOKUP($C34,giorn!$C:$AN,G$1,0)</f>
        <v>204.5</v>
      </c>
      <c r="H34" s="4">
        <f>G34+VLOOKUP($C34,giorn!$C:$AN,H$1,0)</f>
        <v>278.5</v>
      </c>
      <c r="I34" s="4">
        <f>H34+VLOOKUP($C34,giorn!$C:$AN,I$1,0)</f>
        <v>358</v>
      </c>
      <c r="J34" s="4">
        <f>I34+VLOOKUP($C34,giorn!$C:$AN,J$1,0)</f>
        <v>429</v>
      </c>
      <c r="K34" s="4">
        <f>J34+VLOOKUP($C34,giorn!$C:$AN,K$1,0)</f>
        <v>503</v>
      </c>
      <c r="L34" s="4">
        <f>K34+VLOOKUP($C34,giorn!$C:$AN,L$1,0)</f>
        <v>576</v>
      </c>
      <c r="M34" s="4">
        <f>L34+VLOOKUP($C34,giorn!$C:$AN,M$1,0)</f>
        <v>656</v>
      </c>
      <c r="N34" s="4">
        <f>M34+VLOOKUP($C34,giorn!$C:$AN,N$1,0)</f>
        <v>729.5</v>
      </c>
      <c r="O34" s="4">
        <f>N34+VLOOKUP($C34,giorn!$C:$AN,O$1,0)</f>
        <v>802</v>
      </c>
      <c r="P34" s="4">
        <f>O34+VLOOKUP($C34,giorn!$C:$AN,P$1,0)</f>
        <v>868.5</v>
      </c>
      <c r="Q34" s="4">
        <f>P34+VLOOKUP($C34,giorn!$C:$AN,Q$1,0)</f>
        <v>954</v>
      </c>
      <c r="R34" s="4">
        <f>Q34+VLOOKUP($C34,giorn!$C:$AN,R$1,0)</f>
        <v>1028</v>
      </c>
      <c r="S34" s="4">
        <f>R34+VLOOKUP($C34,giorn!$C:$AN,S$1,0)</f>
        <v>1104.5</v>
      </c>
      <c r="T34" s="4">
        <f>S34+VLOOKUP($C34,giorn!$C:$AN,T$1,0)</f>
        <v>1163</v>
      </c>
      <c r="U34" s="4">
        <f>T34+VLOOKUP($C34,giorn!$C:$AN,U$1,0)</f>
        <v>1230</v>
      </c>
      <c r="V34" s="4">
        <f>U34+VLOOKUP($C34,giorn!$C:$AN,V$1,0)</f>
        <v>1296</v>
      </c>
      <c r="W34" s="4">
        <f>V34+VLOOKUP($C34,giorn!$C:$AN,W$1,0)</f>
        <v>1369</v>
      </c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</row>
    <row r="35" spans="2:40" x14ac:dyDescent="0.3">
      <c r="B35" s="2" t="s">
        <v>21</v>
      </c>
      <c r="C35" s="2" t="s">
        <v>47</v>
      </c>
      <c r="E35" s="4">
        <v>71</v>
      </c>
      <c r="F35" s="4">
        <f>E35+VLOOKUP($C35,giorn!$C:$AN,F$1,0)</f>
        <v>131.5</v>
      </c>
      <c r="G35" s="4">
        <f>F35+VLOOKUP($C35,giorn!$C:$AN,G$1,0)</f>
        <v>193</v>
      </c>
      <c r="H35" s="4">
        <f>G35+VLOOKUP($C35,giorn!$C:$AN,H$1,0)</f>
        <v>276</v>
      </c>
      <c r="I35" s="4">
        <f>H35+VLOOKUP($C35,giorn!$C:$AN,I$1,0)</f>
        <v>333.5</v>
      </c>
      <c r="J35" s="4">
        <f>I35+VLOOKUP($C35,giorn!$C:$AN,J$1,0)</f>
        <v>401.5</v>
      </c>
      <c r="K35" s="4">
        <f>J35+VLOOKUP($C35,giorn!$C:$AN,K$1,0)</f>
        <v>471</v>
      </c>
      <c r="L35" s="4">
        <f>K35+VLOOKUP($C35,giorn!$C:$AN,L$1,0)</f>
        <v>543</v>
      </c>
      <c r="M35" s="4">
        <f>L35+VLOOKUP($C35,giorn!$C:$AN,M$1,0)</f>
        <v>623</v>
      </c>
      <c r="N35" s="4">
        <f>M35+VLOOKUP($C35,giorn!$C:$AN,N$1,0)</f>
        <v>692</v>
      </c>
      <c r="O35" s="4">
        <f>N35+VLOOKUP($C35,giorn!$C:$AN,O$1,0)</f>
        <v>762.5</v>
      </c>
      <c r="P35" s="4">
        <f>O35+VLOOKUP($C35,giorn!$C:$AN,P$1,0)</f>
        <v>822</v>
      </c>
      <c r="Q35" s="4">
        <f>P35+VLOOKUP($C35,giorn!$C:$AN,Q$1,0)</f>
        <v>894</v>
      </c>
      <c r="R35" s="4">
        <f>Q35+VLOOKUP($C35,giorn!$C:$AN,R$1,0)</f>
        <v>967.5</v>
      </c>
      <c r="S35" s="4">
        <f>R35+VLOOKUP($C35,giorn!$C:$AN,S$1,0)</f>
        <v>1037.5</v>
      </c>
      <c r="T35" s="4">
        <f>S35+VLOOKUP($C35,giorn!$C:$AN,T$1,0)</f>
        <v>1102.5</v>
      </c>
      <c r="U35" s="4">
        <f>T35+VLOOKUP($C35,giorn!$C:$AN,U$1,0)</f>
        <v>1166.5</v>
      </c>
      <c r="V35" s="4">
        <f>U35+VLOOKUP($C35,giorn!$C:$AN,V$1,0)</f>
        <v>1233.5</v>
      </c>
      <c r="W35" s="4">
        <f>V35+VLOOKUP($C35,giorn!$C:$AN,W$1,0)</f>
        <v>1304.5</v>
      </c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</row>
    <row r="36" spans="2:40" x14ac:dyDescent="0.3">
      <c r="B36" s="2" t="s">
        <v>16</v>
      </c>
      <c r="C36" s="2" t="s">
        <v>16</v>
      </c>
      <c r="E36" s="4">
        <v>75</v>
      </c>
      <c r="F36" s="4">
        <f>E36+VLOOKUP($C36,giorn!$C:$AN,F$1,0)</f>
        <v>136</v>
      </c>
      <c r="G36" s="4">
        <f>F36+VLOOKUP($C36,giorn!$C:$AN,G$1,0)</f>
        <v>205.5</v>
      </c>
      <c r="H36" s="4">
        <f>G36+VLOOKUP($C36,giorn!$C:$AN,H$1,0)</f>
        <v>277.5</v>
      </c>
      <c r="I36" s="4">
        <f>H36+VLOOKUP($C36,giorn!$C:$AN,I$1,0)</f>
        <v>349.5</v>
      </c>
      <c r="J36" s="4">
        <f>I36+VLOOKUP($C36,giorn!$C:$AN,J$1,0)</f>
        <v>417.5</v>
      </c>
      <c r="K36" s="4">
        <f>J36+VLOOKUP($C36,giorn!$C:$AN,K$1,0)</f>
        <v>490.5</v>
      </c>
      <c r="L36" s="4">
        <f>K36+VLOOKUP($C36,giorn!$C:$AN,L$1,0)</f>
        <v>566.5</v>
      </c>
      <c r="M36" s="4">
        <f>L36+VLOOKUP($C36,giorn!$C:$AN,M$1,0)</f>
        <v>643.5</v>
      </c>
      <c r="N36" s="4">
        <f>M36+VLOOKUP($C36,giorn!$C:$AN,N$1,0)</f>
        <v>725.5</v>
      </c>
      <c r="O36" s="4">
        <f>N36+VLOOKUP($C36,giorn!$C:$AN,O$1,0)</f>
        <v>794</v>
      </c>
      <c r="P36" s="4">
        <f>O36+VLOOKUP($C36,giorn!$C:$AN,P$1,0)</f>
        <v>860.5</v>
      </c>
      <c r="Q36" s="4">
        <f>P36+VLOOKUP($C36,giorn!$C:$AN,Q$1,0)</f>
        <v>943.5</v>
      </c>
      <c r="R36" s="4">
        <f>Q36+VLOOKUP($C36,giorn!$C:$AN,R$1,0)</f>
        <v>1013.5</v>
      </c>
      <c r="S36" s="4">
        <f>R36+VLOOKUP($C36,giorn!$C:$AN,S$1,0)</f>
        <v>1093</v>
      </c>
      <c r="T36" s="4">
        <f>S36+VLOOKUP($C36,giorn!$C:$AN,T$1,0)</f>
        <v>1163.5</v>
      </c>
      <c r="U36" s="4">
        <f>T36+VLOOKUP($C36,giorn!$C:$AN,U$1,0)</f>
        <v>1232</v>
      </c>
      <c r="V36" s="4">
        <f>U36+VLOOKUP($C36,giorn!$C:$AN,V$1,0)</f>
        <v>1298.5</v>
      </c>
      <c r="W36" s="4">
        <f>V36+VLOOKUP($C36,giorn!$C:$AN,W$1,0)</f>
        <v>1370</v>
      </c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</row>
    <row r="37" spans="2:40" x14ac:dyDescent="0.3"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</row>
    <row r="38" spans="2:40" x14ac:dyDescent="0.3"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</row>
  </sheetData>
  <autoFilter ref="A1:AN1">
    <sortState ref="A2:AM36">
      <sortCondition ref="C1"/>
    </sortState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W3" sqref="W3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bestFit="1" customWidth="1"/>
    <col min="4" max="5" width="6.6640625" style="9" hidden="1" customWidth="1"/>
    <col min="6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>
        <v>2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v>190</v>
      </c>
      <c r="E2" s="9">
        <v>196</v>
      </c>
      <c r="F2" s="9">
        <v>196</v>
      </c>
      <c r="G2" s="9">
        <v>196</v>
      </c>
      <c r="H2" s="9">
        <v>197</v>
      </c>
      <c r="I2" s="9">
        <v>196</v>
      </c>
      <c r="J2" s="9">
        <v>215</v>
      </c>
      <c r="K2" s="9">
        <v>220</v>
      </c>
      <c r="L2" s="9">
        <v>224</v>
      </c>
      <c r="M2" s="9">
        <v>235</v>
      </c>
      <c r="N2" s="9">
        <v>235</v>
      </c>
      <c r="O2" s="9">
        <v>235</v>
      </c>
      <c r="P2" s="9">
        <v>235</v>
      </c>
      <c r="Q2" s="9">
        <v>233</v>
      </c>
      <c r="R2" s="9">
        <v>239</v>
      </c>
      <c r="S2" s="9">
        <v>241</v>
      </c>
      <c r="T2" s="9">
        <v>247</v>
      </c>
      <c r="U2" s="9">
        <v>246</v>
      </c>
      <c r="V2" s="9">
        <v>247</v>
      </c>
      <c r="W2" s="9">
        <v>245</v>
      </c>
    </row>
    <row r="3" spans="1:40" x14ac:dyDescent="0.3">
      <c r="B3" s="10" t="s">
        <v>1</v>
      </c>
      <c r="C3" s="2" t="s">
        <v>75</v>
      </c>
      <c r="D3" s="9">
        <v>190</v>
      </c>
      <c r="E3" s="9">
        <v>200</v>
      </c>
      <c r="F3" s="9">
        <v>201</v>
      </c>
      <c r="G3" s="9">
        <v>201</v>
      </c>
      <c r="H3" s="9">
        <v>209</v>
      </c>
      <c r="I3" s="9">
        <v>210</v>
      </c>
      <c r="J3" s="9">
        <v>220</v>
      </c>
      <c r="K3" s="9">
        <v>225</v>
      </c>
      <c r="L3" s="9">
        <v>229</v>
      </c>
      <c r="M3" s="9">
        <v>235</v>
      </c>
      <c r="N3" s="9">
        <v>239</v>
      </c>
      <c r="O3" s="9">
        <v>239</v>
      </c>
      <c r="P3" s="9">
        <v>240</v>
      </c>
      <c r="Q3" s="9">
        <v>243</v>
      </c>
      <c r="R3" s="9">
        <v>251</v>
      </c>
      <c r="S3" s="9">
        <v>252</v>
      </c>
      <c r="T3" s="9">
        <v>255</v>
      </c>
      <c r="U3" s="9">
        <v>258</v>
      </c>
      <c r="V3" s="9">
        <v>257</v>
      </c>
      <c r="W3" s="9">
        <v>261</v>
      </c>
    </row>
    <row r="4" spans="1:40" x14ac:dyDescent="0.3">
      <c r="B4" s="10" t="s">
        <v>29</v>
      </c>
      <c r="C4" s="10" t="s">
        <v>29</v>
      </c>
      <c r="D4" s="9">
        <v>190</v>
      </c>
      <c r="E4" s="9">
        <v>194</v>
      </c>
      <c r="F4" s="9">
        <v>196</v>
      </c>
      <c r="G4" s="9">
        <v>196</v>
      </c>
      <c r="H4" s="9">
        <v>199</v>
      </c>
      <c r="I4" s="9">
        <v>209</v>
      </c>
      <c r="J4" s="9">
        <v>223</v>
      </c>
      <c r="K4" s="9">
        <v>232</v>
      </c>
      <c r="L4" s="9">
        <v>233</v>
      </c>
      <c r="M4" s="9">
        <v>246</v>
      </c>
      <c r="N4" s="9">
        <v>254</v>
      </c>
      <c r="O4" s="9">
        <v>260</v>
      </c>
      <c r="P4" s="9">
        <v>262</v>
      </c>
      <c r="Q4" s="9">
        <v>276</v>
      </c>
      <c r="R4" s="9">
        <v>283</v>
      </c>
      <c r="S4" s="9">
        <v>289</v>
      </c>
      <c r="T4" s="9">
        <v>287</v>
      </c>
      <c r="U4" s="9">
        <v>292</v>
      </c>
      <c r="V4" s="9">
        <v>290</v>
      </c>
      <c r="W4" s="9">
        <v>293</v>
      </c>
    </row>
    <row r="5" spans="1:40" x14ac:dyDescent="0.3">
      <c r="B5" s="10" t="s">
        <v>10</v>
      </c>
      <c r="C5" s="10" t="s">
        <v>39</v>
      </c>
      <c r="D5" s="9">
        <v>190</v>
      </c>
      <c r="E5" s="9">
        <v>196</v>
      </c>
      <c r="F5" s="9">
        <v>197</v>
      </c>
      <c r="G5" s="9">
        <v>197</v>
      </c>
      <c r="H5" s="9">
        <v>200</v>
      </c>
      <c r="I5" s="9">
        <v>199</v>
      </c>
      <c r="J5" s="9">
        <v>211</v>
      </c>
      <c r="K5" s="9">
        <v>217</v>
      </c>
      <c r="L5" s="9">
        <v>223</v>
      </c>
      <c r="M5" s="9">
        <v>231</v>
      </c>
      <c r="N5" s="9">
        <v>226</v>
      </c>
      <c r="O5" s="9">
        <v>230</v>
      </c>
      <c r="P5" s="9">
        <v>231</v>
      </c>
      <c r="Q5" s="9">
        <v>240</v>
      </c>
      <c r="R5" s="9">
        <v>253</v>
      </c>
      <c r="S5" s="9">
        <v>255</v>
      </c>
      <c r="T5" s="9">
        <v>256</v>
      </c>
      <c r="U5" s="9">
        <v>255</v>
      </c>
      <c r="V5" s="9">
        <v>255</v>
      </c>
      <c r="W5" s="9">
        <v>262</v>
      </c>
    </row>
    <row r="6" spans="1:40" x14ac:dyDescent="0.3">
      <c r="B6" s="10" t="s">
        <v>12</v>
      </c>
      <c r="C6" s="10" t="s">
        <v>42</v>
      </c>
      <c r="D6" s="9">
        <v>190</v>
      </c>
      <c r="E6" s="9">
        <v>199</v>
      </c>
      <c r="F6" s="9">
        <v>197</v>
      </c>
      <c r="G6" s="9">
        <v>197</v>
      </c>
      <c r="H6" s="9">
        <v>201</v>
      </c>
      <c r="I6" s="9">
        <v>204</v>
      </c>
      <c r="J6" s="9">
        <v>209</v>
      </c>
      <c r="K6" s="9">
        <v>211</v>
      </c>
      <c r="L6" s="9">
        <v>218</v>
      </c>
      <c r="M6" s="9">
        <v>223</v>
      </c>
      <c r="N6" s="9">
        <v>226</v>
      </c>
      <c r="O6" s="9">
        <v>226</v>
      </c>
      <c r="P6" s="9">
        <v>231</v>
      </c>
      <c r="Q6" s="9">
        <v>237</v>
      </c>
      <c r="R6" s="9">
        <v>239</v>
      </c>
      <c r="S6" s="9">
        <v>244</v>
      </c>
      <c r="T6" s="9">
        <v>251</v>
      </c>
      <c r="U6" s="9">
        <v>256</v>
      </c>
      <c r="V6" s="9">
        <v>256</v>
      </c>
      <c r="W6" s="9">
        <v>260</v>
      </c>
    </row>
    <row r="7" spans="1:40" x14ac:dyDescent="0.3">
      <c r="B7" s="10" t="s">
        <v>22</v>
      </c>
      <c r="C7" s="10" t="s">
        <v>48</v>
      </c>
      <c r="D7" s="9">
        <v>190</v>
      </c>
      <c r="E7" s="9">
        <v>196</v>
      </c>
      <c r="F7" s="9">
        <v>198</v>
      </c>
      <c r="G7" s="9">
        <v>198</v>
      </c>
      <c r="H7" s="9">
        <v>206</v>
      </c>
      <c r="I7" s="9">
        <v>212</v>
      </c>
      <c r="J7" s="9">
        <v>216</v>
      </c>
      <c r="K7" s="9">
        <v>220</v>
      </c>
      <c r="L7" s="9">
        <v>220</v>
      </c>
      <c r="M7" s="9">
        <v>226</v>
      </c>
      <c r="N7" s="9">
        <v>224</v>
      </c>
      <c r="O7" s="9">
        <v>228</v>
      </c>
      <c r="P7" s="9">
        <v>225</v>
      </c>
      <c r="Q7" s="9">
        <v>224</v>
      </c>
      <c r="R7" s="9">
        <v>230</v>
      </c>
      <c r="S7" s="9">
        <v>232</v>
      </c>
      <c r="T7" s="9">
        <v>230</v>
      </c>
      <c r="U7" s="9">
        <v>235</v>
      </c>
      <c r="V7" s="9">
        <v>242</v>
      </c>
      <c r="W7" s="9">
        <v>243</v>
      </c>
    </row>
    <row r="8" spans="1:40" x14ac:dyDescent="0.3">
      <c r="B8" s="10" t="s">
        <v>31</v>
      </c>
      <c r="C8" s="10" t="s">
        <v>31</v>
      </c>
      <c r="D8" s="9">
        <v>190</v>
      </c>
      <c r="E8" s="9">
        <v>196</v>
      </c>
      <c r="F8" s="9">
        <v>199</v>
      </c>
      <c r="G8" s="9">
        <v>199</v>
      </c>
      <c r="H8" s="9">
        <v>198</v>
      </c>
      <c r="I8" s="9">
        <v>203</v>
      </c>
      <c r="J8" s="9">
        <v>204</v>
      </c>
      <c r="K8" s="9">
        <v>204</v>
      </c>
      <c r="L8" s="9">
        <v>203</v>
      </c>
      <c r="M8" s="9">
        <v>207</v>
      </c>
      <c r="N8" s="9">
        <v>207</v>
      </c>
      <c r="O8" s="9">
        <v>208</v>
      </c>
      <c r="P8" s="9">
        <v>207</v>
      </c>
      <c r="Q8" s="9">
        <v>209</v>
      </c>
      <c r="R8" s="9">
        <v>209</v>
      </c>
      <c r="S8" s="9">
        <v>212</v>
      </c>
      <c r="T8" s="9">
        <v>212</v>
      </c>
      <c r="U8" s="9">
        <v>214</v>
      </c>
      <c r="V8" s="9">
        <v>219</v>
      </c>
      <c r="W8" s="9">
        <v>214</v>
      </c>
    </row>
    <row r="9" spans="1:40" x14ac:dyDescent="0.3">
      <c r="B9" s="10" t="s">
        <v>26</v>
      </c>
      <c r="C9" s="10" t="s">
        <v>26</v>
      </c>
      <c r="D9" s="9">
        <v>190</v>
      </c>
      <c r="E9" s="9">
        <v>193</v>
      </c>
      <c r="F9" s="9">
        <v>189</v>
      </c>
      <c r="G9" s="9">
        <v>189</v>
      </c>
      <c r="H9" s="9">
        <v>198</v>
      </c>
      <c r="I9" s="9">
        <v>200</v>
      </c>
      <c r="J9" s="9">
        <v>207</v>
      </c>
      <c r="K9" s="9">
        <v>210</v>
      </c>
      <c r="L9" s="9">
        <v>213</v>
      </c>
      <c r="M9" s="9">
        <v>223</v>
      </c>
      <c r="N9" s="9">
        <v>228</v>
      </c>
      <c r="O9" s="9">
        <v>227</v>
      </c>
      <c r="P9" s="9">
        <v>229</v>
      </c>
      <c r="Q9" s="9">
        <v>234</v>
      </c>
      <c r="R9" s="9">
        <v>239</v>
      </c>
      <c r="S9" s="9">
        <v>240</v>
      </c>
      <c r="T9" s="9">
        <v>240</v>
      </c>
      <c r="U9" s="9">
        <v>246</v>
      </c>
      <c r="V9" s="9">
        <v>246</v>
      </c>
      <c r="W9" s="9">
        <v>250</v>
      </c>
    </row>
    <row r="10" spans="1:40" ht="14.4" x14ac:dyDescent="0.3">
      <c r="B10" t="s">
        <v>66</v>
      </c>
      <c r="C10" s="10" t="s">
        <v>33</v>
      </c>
      <c r="D10" s="9">
        <v>190</v>
      </c>
      <c r="E10" s="9">
        <v>187</v>
      </c>
      <c r="F10" s="9">
        <v>186</v>
      </c>
      <c r="G10" s="9">
        <v>186</v>
      </c>
      <c r="H10" s="9">
        <v>195</v>
      </c>
      <c r="I10" s="9">
        <v>192</v>
      </c>
      <c r="J10" s="9">
        <v>204</v>
      </c>
      <c r="K10" s="9">
        <v>209</v>
      </c>
      <c r="L10" s="9">
        <v>210</v>
      </c>
      <c r="M10" s="9">
        <v>225</v>
      </c>
      <c r="N10" s="9">
        <v>228</v>
      </c>
      <c r="O10" s="9">
        <v>232</v>
      </c>
      <c r="P10" s="9">
        <v>233</v>
      </c>
      <c r="Q10" s="9">
        <v>233</v>
      </c>
      <c r="R10" s="9">
        <v>241</v>
      </c>
      <c r="S10" s="9">
        <v>241</v>
      </c>
      <c r="T10" s="9">
        <v>242</v>
      </c>
      <c r="U10" s="9">
        <v>248</v>
      </c>
      <c r="V10" s="9">
        <v>252</v>
      </c>
      <c r="W10" s="9">
        <v>255</v>
      </c>
    </row>
    <row r="11" spans="1:40" x14ac:dyDescent="0.3">
      <c r="B11" s="10" t="s">
        <v>9</v>
      </c>
      <c r="C11" s="10" t="s">
        <v>9</v>
      </c>
      <c r="D11" s="9">
        <v>190</v>
      </c>
      <c r="E11" s="9">
        <v>199</v>
      </c>
      <c r="F11" s="9">
        <v>195</v>
      </c>
      <c r="G11" s="9">
        <v>195</v>
      </c>
      <c r="H11" s="9">
        <v>195</v>
      </c>
      <c r="I11" s="9">
        <v>199</v>
      </c>
      <c r="J11" s="9">
        <v>208</v>
      </c>
      <c r="K11" s="9">
        <v>210</v>
      </c>
      <c r="L11" s="9">
        <v>212</v>
      </c>
      <c r="M11" s="9">
        <v>216</v>
      </c>
      <c r="N11" s="9">
        <v>217</v>
      </c>
      <c r="O11" s="9">
        <v>219</v>
      </c>
      <c r="P11" s="9">
        <v>217</v>
      </c>
      <c r="Q11" s="9">
        <v>216</v>
      </c>
      <c r="R11" s="9">
        <v>217</v>
      </c>
      <c r="S11" s="9">
        <v>221</v>
      </c>
      <c r="T11" s="9">
        <v>229</v>
      </c>
      <c r="U11" s="9">
        <v>232</v>
      </c>
      <c r="V11" s="9">
        <v>231</v>
      </c>
      <c r="W11" s="9">
        <v>230</v>
      </c>
    </row>
    <row r="12" spans="1:40" x14ac:dyDescent="0.3">
      <c r="B12" s="10" t="s">
        <v>11</v>
      </c>
      <c r="C12" s="10" t="s">
        <v>40</v>
      </c>
      <c r="D12" s="9">
        <v>190</v>
      </c>
      <c r="E12" s="9">
        <v>199</v>
      </c>
      <c r="F12" s="9">
        <v>199</v>
      </c>
      <c r="G12" s="9">
        <v>199</v>
      </c>
      <c r="H12" s="9">
        <v>204</v>
      </c>
      <c r="I12" s="9">
        <v>209</v>
      </c>
      <c r="J12" s="9">
        <v>221</v>
      </c>
      <c r="K12" s="9">
        <v>222</v>
      </c>
      <c r="L12" s="9">
        <v>228</v>
      </c>
      <c r="M12" s="9">
        <v>241</v>
      </c>
      <c r="N12" s="9">
        <v>243</v>
      </c>
      <c r="O12" s="9">
        <v>245</v>
      </c>
      <c r="P12" s="9">
        <v>242</v>
      </c>
      <c r="Q12" s="9">
        <v>253</v>
      </c>
      <c r="R12" s="9">
        <v>261</v>
      </c>
      <c r="S12" s="9">
        <v>262</v>
      </c>
      <c r="T12" s="9">
        <v>264</v>
      </c>
      <c r="U12" s="9">
        <v>266</v>
      </c>
      <c r="V12" s="9">
        <v>268</v>
      </c>
      <c r="W12" s="9">
        <v>269</v>
      </c>
    </row>
    <row r="13" spans="1:40" x14ac:dyDescent="0.3">
      <c r="B13" s="10" t="s">
        <v>15</v>
      </c>
      <c r="C13" s="10" t="s">
        <v>44</v>
      </c>
      <c r="D13" s="9">
        <v>190</v>
      </c>
      <c r="E13" s="9">
        <v>201</v>
      </c>
      <c r="F13" s="9">
        <v>197</v>
      </c>
      <c r="G13" s="9">
        <v>197</v>
      </c>
      <c r="H13" s="9">
        <v>194</v>
      </c>
      <c r="I13" s="9">
        <v>195</v>
      </c>
      <c r="J13" s="9">
        <v>217</v>
      </c>
      <c r="K13" s="9">
        <v>224</v>
      </c>
      <c r="L13" s="9">
        <v>223</v>
      </c>
      <c r="M13" s="9">
        <v>234</v>
      </c>
      <c r="N13" s="9">
        <v>236</v>
      </c>
      <c r="O13" s="9">
        <v>239</v>
      </c>
      <c r="P13" s="9">
        <v>237</v>
      </c>
      <c r="Q13" s="9">
        <v>244</v>
      </c>
      <c r="R13" s="9">
        <v>248</v>
      </c>
      <c r="S13" s="9">
        <v>249</v>
      </c>
      <c r="T13" s="9">
        <v>258</v>
      </c>
      <c r="U13" s="9">
        <v>267</v>
      </c>
      <c r="V13" s="9">
        <v>271</v>
      </c>
      <c r="W13" s="9">
        <v>270</v>
      </c>
    </row>
    <row r="14" spans="1:40" x14ac:dyDescent="0.3">
      <c r="B14" s="10" t="s">
        <v>8</v>
      </c>
      <c r="C14" s="10" t="s">
        <v>8</v>
      </c>
      <c r="D14" s="9">
        <v>190</v>
      </c>
      <c r="E14" s="9">
        <v>197</v>
      </c>
      <c r="F14" s="9">
        <v>191</v>
      </c>
      <c r="G14" s="9">
        <v>191</v>
      </c>
      <c r="H14" s="9">
        <v>194</v>
      </c>
      <c r="I14" s="9">
        <v>198</v>
      </c>
      <c r="J14" s="9">
        <v>209</v>
      </c>
      <c r="K14" s="9">
        <v>213</v>
      </c>
      <c r="L14" s="9">
        <v>212</v>
      </c>
      <c r="M14" s="9">
        <v>219</v>
      </c>
      <c r="N14" s="9">
        <v>222</v>
      </c>
      <c r="O14" s="9">
        <v>226</v>
      </c>
      <c r="P14" s="9">
        <v>224</v>
      </c>
      <c r="Q14" s="9">
        <v>225</v>
      </c>
      <c r="R14" s="9">
        <v>228</v>
      </c>
      <c r="S14" s="9">
        <v>232</v>
      </c>
      <c r="T14" s="9">
        <v>234</v>
      </c>
      <c r="U14" s="9">
        <v>230</v>
      </c>
      <c r="V14" s="9">
        <v>230</v>
      </c>
      <c r="W14" s="9">
        <v>231</v>
      </c>
    </row>
    <row r="15" spans="1:40" x14ac:dyDescent="0.3">
      <c r="B15" s="10" t="s">
        <v>18</v>
      </c>
      <c r="C15" s="10" t="s">
        <v>45</v>
      </c>
      <c r="D15" s="9">
        <v>190</v>
      </c>
      <c r="E15" s="9">
        <v>196</v>
      </c>
      <c r="F15" s="9">
        <v>194</v>
      </c>
      <c r="G15" s="9">
        <v>194</v>
      </c>
      <c r="H15" s="9">
        <v>196</v>
      </c>
      <c r="I15" s="9">
        <v>199</v>
      </c>
      <c r="J15" s="9">
        <v>202</v>
      </c>
      <c r="K15" s="9">
        <v>208</v>
      </c>
      <c r="L15" s="9">
        <v>209</v>
      </c>
      <c r="M15" s="9">
        <v>213</v>
      </c>
      <c r="N15" s="9">
        <v>216</v>
      </c>
      <c r="O15" s="9">
        <v>219</v>
      </c>
      <c r="P15" s="9">
        <v>219</v>
      </c>
      <c r="Q15" s="9">
        <v>230</v>
      </c>
      <c r="R15" s="9">
        <v>230</v>
      </c>
      <c r="S15" s="9">
        <v>230</v>
      </c>
      <c r="T15" s="9">
        <v>227</v>
      </c>
      <c r="U15" s="9">
        <v>227</v>
      </c>
      <c r="V15" s="9">
        <v>229</v>
      </c>
      <c r="W15" s="9">
        <v>234</v>
      </c>
    </row>
    <row r="16" spans="1:40" x14ac:dyDescent="0.3">
      <c r="B16" s="10" t="s">
        <v>25</v>
      </c>
      <c r="C16" s="10" t="s">
        <v>50</v>
      </c>
      <c r="D16" s="9">
        <v>190</v>
      </c>
      <c r="E16" s="9">
        <v>196</v>
      </c>
      <c r="F16" s="9">
        <v>194</v>
      </c>
      <c r="G16" s="9">
        <v>194</v>
      </c>
      <c r="H16" s="9">
        <v>196</v>
      </c>
      <c r="I16" s="9">
        <v>201</v>
      </c>
      <c r="J16" s="9">
        <v>207</v>
      </c>
      <c r="K16" s="9">
        <v>212</v>
      </c>
      <c r="L16" s="9">
        <v>218</v>
      </c>
      <c r="M16" s="9">
        <v>234</v>
      </c>
      <c r="N16" s="9">
        <v>233</v>
      </c>
      <c r="O16" s="9">
        <v>235</v>
      </c>
      <c r="P16" s="9">
        <v>233</v>
      </c>
      <c r="Q16" s="9">
        <v>238</v>
      </c>
      <c r="R16" s="9">
        <v>247</v>
      </c>
      <c r="S16" s="9">
        <v>249</v>
      </c>
      <c r="T16" s="9">
        <v>253</v>
      </c>
      <c r="U16" s="9">
        <v>258</v>
      </c>
      <c r="V16" s="9">
        <v>263</v>
      </c>
      <c r="W16" s="9">
        <v>266</v>
      </c>
    </row>
    <row r="17" spans="2:23" x14ac:dyDescent="0.3">
      <c r="B17" s="10" t="s">
        <v>6</v>
      </c>
      <c r="C17" s="10" t="s">
        <v>38</v>
      </c>
      <c r="D17" s="9">
        <v>190</v>
      </c>
      <c r="E17" s="9">
        <v>196</v>
      </c>
      <c r="F17" s="9">
        <v>196</v>
      </c>
      <c r="G17" s="9">
        <v>196</v>
      </c>
      <c r="H17" s="9">
        <v>205</v>
      </c>
      <c r="I17" s="9">
        <v>209</v>
      </c>
      <c r="J17" s="9">
        <v>211</v>
      </c>
      <c r="K17" s="9">
        <v>215</v>
      </c>
      <c r="L17" s="9">
        <v>217</v>
      </c>
      <c r="M17" s="9">
        <v>221</v>
      </c>
      <c r="N17" s="9">
        <v>224</v>
      </c>
      <c r="O17" s="9">
        <v>222</v>
      </c>
      <c r="P17" s="9">
        <v>224</v>
      </c>
      <c r="Q17" s="9">
        <v>233</v>
      </c>
      <c r="R17" s="9">
        <v>238</v>
      </c>
      <c r="S17" s="9">
        <v>241</v>
      </c>
      <c r="T17" s="9">
        <v>243</v>
      </c>
      <c r="U17" s="9">
        <v>247</v>
      </c>
      <c r="V17" s="9">
        <v>247</v>
      </c>
      <c r="W17" s="9">
        <v>251</v>
      </c>
    </row>
    <row r="18" spans="2:23" x14ac:dyDescent="0.3">
      <c r="B18" s="10" t="s">
        <v>17</v>
      </c>
      <c r="C18" s="10" t="s">
        <v>17</v>
      </c>
      <c r="D18" s="9">
        <v>190</v>
      </c>
      <c r="E18" s="9">
        <v>199</v>
      </c>
      <c r="F18" s="9">
        <v>195</v>
      </c>
      <c r="G18" s="9">
        <v>195</v>
      </c>
      <c r="H18" s="9">
        <v>199</v>
      </c>
      <c r="I18" s="9">
        <v>202</v>
      </c>
      <c r="J18" s="9">
        <v>207</v>
      </c>
      <c r="K18" s="9">
        <v>212</v>
      </c>
      <c r="L18" s="9">
        <v>215</v>
      </c>
      <c r="M18" s="9">
        <v>220</v>
      </c>
      <c r="N18" s="9">
        <v>227</v>
      </c>
      <c r="O18" s="9">
        <v>227</v>
      </c>
      <c r="P18" s="9">
        <v>231</v>
      </c>
      <c r="Q18" s="9">
        <v>242</v>
      </c>
      <c r="R18" s="9">
        <v>246</v>
      </c>
      <c r="S18" s="9">
        <v>250</v>
      </c>
      <c r="T18" s="9">
        <v>255</v>
      </c>
      <c r="U18" s="9">
        <v>254</v>
      </c>
      <c r="V18" s="9">
        <v>255</v>
      </c>
      <c r="W18" s="9">
        <v>256</v>
      </c>
    </row>
    <row r="19" spans="2:23" ht="14.4" x14ac:dyDescent="0.3">
      <c r="B19" t="s">
        <v>68</v>
      </c>
      <c r="C19" s="10" t="s">
        <v>51</v>
      </c>
      <c r="D19" s="9">
        <v>190</v>
      </c>
      <c r="E19" s="9">
        <v>193</v>
      </c>
      <c r="F19" s="9">
        <v>194</v>
      </c>
      <c r="G19" s="9">
        <v>194</v>
      </c>
      <c r="H19" s="9">
        <v>198</v>
      </c>
      <c r="I19" s="9">
        <v>200</v>
      </c>
      <c r="J19" s="9">
        <v>207</v>
      </c>
      <c r="K19" s="9">
        <v>218</v>
      </c>
      <c r="L19" s="9">
        <v>220</v>
      </c>
      <c r="M19" s="9">
        <v>230</v>
      </c>
      <c r="N19" s="9">
        <v>232</v>
      </c>
      <c r="O19" s="9">
        <v>238</v>
      </c>
      <c r="P19" s="9">
        <v>232</v>
      </c>
      <c r="Q19" s="9">
        <v>237</v>
      </c>
      <c r="R19" s="9">
        <v>233</v>
      </c>
      <c r="S19" s="9">
        <v>237</v>
      </c>
      <c r="T19" s="9">
        <v>237</v>
      </c>
      <c r="U19" s="9">
        <v>241</v>
      </c>
      <c r="V19" s="9">
        <v>243</v>
      </c>
      <c r="W19" s="9">
        <v>244</v>
      </c>
    </row>
    <row r="20" spans="2:23" x14ac:dyDescent="0.3">
      <c r="B20" s="10" t="s">
        <v>4</v>
      </c>
      <c r="C20" s="10" t="s">
        <v>36</v>
      </c>
      <c r="D20" s="9">
        <v>190</v>
      </c>
      <c r="E20" s="9">
        <v>199</v>
      </c>
      <c r="F20" s="9">
        <v>192</v>
      </c>
      <c r="G20" s="9">
        <v>192</v>
      </c>
      <c r="H20" s="9">
        <v>197</v>
      </c>
      <c r="I20" s="9">
        <v>201</v>
      </c>
      <c r="J20" s="9">
        <v>200</v>
      </c>
      <c r="K20" s="9">
        <v>200</v>
      </c>
      <c r="L20" s="9">
        <v>205</v>
      </c>
      <c r="M20" s="9">
        <v>211</v>
      </c>
      <c r="N20" s="9">
        <v>212</v>
      </c>
      <c r="O20" s="9">
        <v>213</v>
      </c>
      <c r="P20" s="9">
        <v>216</v>
      </c>
      <c r="Q20" s="9">
        <v>223</v>
      </c>
      <c r="R20" s="9">
        <v>228</v>
      </c>
      <c r="S20" s="9">
        <v>231</v>
      </c>
      <c r="T20" s="9">
        <v>233</v>
      </c>
      <c r="U20" s="9">
        <v>233</v>
      </c>
      <c r="V20" s="9">
        <v>231</v>
      </c>
      <c r="W20" s="9">
        <v>240</v>
      </c>
    </row>
    <row r="21" spans="2:23" x14ac:dyDescent="0.3">
      <c r="B21" s="10" t="s">
        <v>7</v>
      </c>
      <c r="C21" s="10" t="s">
        <v>7</v>
      </c>
      <c r="D21" s="9">
        <v>190</v>
      </c>
      <c r="E21" s="9">
        <v>197</v>
      </c>
      <c r="F21" s="9">
        <v>195</v>
      </c>
      <c r="G21" s="9">
        <v>195</v>
      </c>
      <c r="H21" s="9">
        <v>203</v>
      </c>
      <c r="I21" s="9">
        <v>203</v>
      </c>
      <c r="J21" s="9">
        <v>211</v>
      </c>
      <c r="K21" s="9">
        <v>218</v>
      </c>
      <c r="L21" s="9">
        <v>225</v>
      </c>
      <c r="M21" s="9">
        <v>229</v>
      </c>
      <c r="N21" s="9">
        <v>232</v>
      </c>
      <c r="O21" s="9">
        <v>231</v>
      </c>
      <c r="P21" s="9">
        <v>230</v>
      </c>
      <c r="Q21" s="9">
        <v>233</v>
      </c>
      <c r="R21" s="9">
        <v>239</v>
      </c>
      <c r="S21" s="9">
        <v>243</v>
      </c>
      <c r="T21" s="9">
        <v>240</v>
      </c>
      <c r="U21" s="9">
        <v>241</v>
      </c>
      <c r="V21" s="9">
        <v>247</v>
      </c>
      <c r="W21" s="9">
        <v>252</v>
      </c>
    </row>
    <row r="22" spans="2:23" x14ac:dyDescent="0.3">
      <c r="B22" s="10" t="s">
        <v>20</v>
      </c>
      <c r="C22" s="10" t="s">
        <v>46</v>
      </c>
      <c r="D22" s="9">
        <v>190</v>
      </c>
      <c r="E22" s="9">
        <v>199</v>
      </c>
      <c r="F22" s="9">
        <v>197</v>
      </c>
      <c r="G22" s="9">
        <v>197</v>
      </c>
      <c r="H22" s="9">
        <v>196</v>
      </c>
      <c r="I22" s="9">
        <v>202</v>
      </c>
      <c r="J22" s="9">
        <v>216</v>
      </c>
      <c r="K22" s="9">
        <v>213</v>
      </c>
      <c r="L22" s="9">
        <v>216</v>
      </c>
      <c r="M22" s="9">
        <v>218</v>
      </c>
      <c r="N22" s="9">
        <v>224</v>
      </c>
      <c r="O22" s="9">
        <v>225</v>
      </c>
      <c r="P22" s="9">
        <v>225</v>
      </c>
      <c r="Q22" s="9">
        <v>233</v>
      </c>
      <c r="R22" s="9">
        <v>234</v>
      </c>
      <c r="S22" s="9">
        <v>234</v>
      </c>
      <c r="T22" s="9">
        <v>244</v>
      </c>
      <c r="U22" s="9">
        <v>246</v>
      </c>
      <c r="V22" s="9">
        <v>248</v>
      </c>
      <c r="W22" s="9">
        <v>250</v>
      </c>
    </row>
    <row r="23" spans="2:23" x14ac:dyDescent="0.3">
      <c r="B23" s="10" t="s">
        <v>2</v>
      </c>
      <c r="C23" s="10" t="s">
        <v>2</v>
      </c>
      <c r="D23" s="9">
        <v>190</v>
      </c>
      <c r="E23" s="9">
        <v>201</v>
      </c>
      <c r="F23" s="9">
        <v>200</v>
      </c>
      <c r="G23" s="9">
        <v>200</v>
      </c>
      <c r="H23" s="9">
        <v>201</v>
      </c>
      <c r="I23" s="9">
        <v>200</v>
      </c>
      <c r="J23" s="9">
        <v>202</v>
      </c>
      <c r="K23" s="9">
        <v>203</v>
      </c>
      <c r="L23" s="9">
        <v>205</v>
      </c>
      <c r="M23" s="9">
        <v>211</v>
      </c>
      <c r="N23" s="9">
        <v>220</v>
      </c>
      <c r="O23" s="9">
        <v>220</v>
      </c>
      <c r="P23" s="9">
        <v>221</v>
      </c>
      <c r="Q23" s="9">
        <v>229</v>
      </c>
      <c r="R23" s="9">
        <v>231</v>
      </c>
      <c r="S23" s="9">
        <v>233</v>
      </c>
      <c r="T23" s="9">
        <v>237</v>
      </c>
      <c r="U23" s="9">
        <v>239</v>
      </c>
      <c r="V23" s="9">
        <v>242</v>
      </c>
      <c r="W23" s="9">
        <v>251</v>
      </c>
    </row>
    <row r="24" spans="2:23" x14ac:dyDescent="0.3">
      <c r="B24" s="10" t="s">
        <v>3</v>
      </c>
      <c r="C24" s="10" t="s">
        <v>34</v>
      </c>
      <c r="D24" s="9">
        <v>190</v>
      </c>
      <c r="E24" s="9">
        <v>201</v>
      </c>
      <c r="F24" s="9">
        <v>201</v>
      </c>
      <c r="G24" s="9">
        <v>201</v>
      </c>
      <c r="H24" s="9">
        <v>198</v>
      </c>
      <c r="I24" s="9">
        <v>202</v>
      </c>
      <c r="J24" s="9">
        <v>212</v>
      </c>
      <c r="K24" s="9">
        <v>217</v>
      </c>
      <c r="L24" s="9">
        <v>218</v>
      </c>
      <c r="M24" s="9">
        <v>216</v>
      </c>
      <c r="N24" s="9">
        <v>220</v>
      </c>
      <c r="O24" s="9">
        <v>224</v>
      </c>
      <c r="P24" s="9">
        <v>225</v>
      </c>
      <c r="Q24" s="9">
        <v>227</v>
      </c>
      <c r="R24" s="9">
        <v>228</v>
      </c>
      <c r="S24" s="9">
        <v>226</v>
      </c>
      <c r="T24" s="9">
        <v>237</v>
      </c>
      <c r="U24" s="9">
        <v>240</v>
      </c>
      <c r="V24" s="9">
        <v>241</v>
      </c>
      <c r="W24" s="9">
        <v>241</v>
      </c>
    </row>
    <row r="25" spans="2:23" ht="14.4" x14ac:dyDescent="0.3">
      <c r="B25" t="s">
        <v>65</v>
      </c>
      <c r="C25" s="10" t="s">
        <v>23</v>
      </c>
      <c r="D25" s="9">
        <v>190</v>
      </c>
      <c r="E25" s="9">
        <v>197</v>
      </c>
      <c r="F25" s="9">
        <v>195</v>
      </c>
      <c r="G25" s="9">
        <v>195</v>
      </c>
      <c r="H25" s="9">
        <v>203</v>
      </c>
      <c r="I25" s="9">
        <v>207</v>
      </c>
      <c r="J25" s="9">
        <v>210</v>
      </c>
      <c r="K25" s="9">
        <v>210</v>
      </c>
      <c r="L25" s="9">
        <v>207</v>
      </c>
      <c r="M25" s="9">
        <v>212</v>
      </c>
      <c r="N25" s="9">
        <v>217</v>
      </c>
      <c r="O25" s="9">
        <v>221</v>
      </c>
      <c r="P25" s="9">
        <v>221</v>
      </c>
      <c r="Q25" s="9">
        <v>228</v>
      </c>
      <c r="R25" s="9">
        <v>228</v>
      </c>
      <c r="S25" s="9">
        <v>227</v>
      </c>
      <c r="T25" s="9">
        <v>231</v>
      </c>
      <c r="U25" s="9">
        <v>230</v>
      </c>
      <c r="V25" s="9">
        <v>235</v>
      </c>
      <c r="W25" s="9">
        <v>238</v>
      </c>
    </row>
    <row r="26" spans="2:23" x14ac:dyDescent="0.3">
      <c r="B26" s="10" t="s">
        <v>32</v>
      </c>
      <c r="C26" s="10" t="s">
        <v>32</v>
      </c>
      <c r="D26" s="9">
        <v>190</v>
      </c>
      <c r="E26" s="9">
        <v>194</v>
      </c>
      <c r="F26" s="9">
        <v>193</v>
      </c>
      <c r="G26" s="9">
        <v>193</v>
      </c>
      <c r="H26" s="9">
        <v>197</v>
      </c>
      <c r="I26" s="9">
        <v>200</v>
      </c>
      <c r="J26" s="9">
        <v>200</v>
      </c>
      <c r="K26" s="9">
        <v>207</v>
      </c>
      <c r="L26" s="9">
        <v>207</v>
      </c>
      <c r="M26" s="9">
        <v>210</v>
      </c>
      <c r="N26" s="9">
        <v>217</v>
      </c>
      <c r="O26" s="9">
        <v>213</v>
      </c>
      <c r="P26" s="9">
        <v>224</v>
      </c>
      <c r="Q26" s="9">
        <v>231</v>
      </c>
      <c r="R26" s="9">
        <v>233</v>
      </c>
      <c r="S26" s="9">
        <v>231</v>
      </c>
      <c r="T26" s="9">
        <v>234</v>
      </c>
      <c r="U26" s="9">
        <v>241</v>
      </c>
      <c r="V26" s="9">
        <v>238</v>
      </c>
      <c r="W26" s="9">
        <v>240</v>
      </c>
    </row>
    <row r="27" spans="2:23" x14ac:dyDescent="0.3">
      <c r="B27" s="10" t="s">
        <v>14</v>
      </c>
      <c r="C27" s="10" t="s">
        <v>43</v>
      </c>
      <c r="D27" s="9">
        <v>190</v>
      </c>
      <c r="E27" s="9">
        <v>197</v>
      </c>
      <c r="F27" s="9">
        <v>199</v>
      </c>
      <c r="G27" s="9">
        <v>199</v>
      </c>
      <c r="H27" s="9">
        <v>207</v>
      </c>
      <c r="I27" s="9">
        <v>206</v>
      </c>
      <c r="J27" s="9">
        <v>217</v>
      </c>
      <c r="K27" s="9">
        <v>220</v>
      </c>
      <c r="L27" s="9">
        <v>220</v>
      </c>
      <c r="M27" s="9">
        <v>227</v>
      </c>
      <c r="N27" s="9">
        <v>233</v>
      </c>
      <c r="O27" s="9">
        <v>229</v>
      </c>
      <c r="P27" s="9">
        <v>232</v>
      </c>
      <c r="Q27" s="9">
        <v>239</v>
      </c>
      <c r="R27" s="9">
        <v>246</v>
      </c>
      <c r="S27" s="9">
        <v>250</v>
      </c>
      <c r="T27" s="9">
        <v>254</v>
      </c>
      <c r="U27" s="9">
        <v>259</v>
      </c>
      <c r="V27" s="9">
        <v>259</v>
      </c>
      <c r="W27" s="9">
        <v>262</v>
      </c>
    </row>
    <row r="28" spans="2:23" x14ac:dyDescent="0.3">
      <c r="B28" s="10" t="s">
        <v>27</v>
      </c>
      <c r="C28" s="2" t="s">
        <v>27</v>
      </c>
      <c r="D28" s="9">
        <v>190</v>
      </c>
      <c r="E28" s="9">
        <v>193</v>
      </c>
      <c r="F28" s="9">
        <v>188</v>
      </c>
      <c r="G28" s="9">
        <v>188</v>
      </c>
      <c r="H28" s="9">
        <v>193</v>
      </c>
      <c r="I28" s="9">
        <v>193</v>
      </c>
      <c r="J28" s="9">
        <v>202</v>
      </c>
      <c r="K28" s="9">
        <v>203</v>
      </c>
      <c r="L28" s="9">
        <v>210</v>
      </c>
      <c r="M28" s="9">
        <v>220</v>
      </c>
      <c r="N28" s="9">
        <v>223</v>
      </c>
      <c r="O28" s="9">
        <v>221</v>
      </c>
      <c r="P28" s="9">
        <v>220</v>
      </c>
      <c r="Q28" s="9">
        <v>223</v>
      </c>
      <c r="R28" s="9">
        <v>229</v>
      </c>
      <c r="S28" s="9">
        <v>230</v>
      </c>
      <c r="T28" s="9">
        <v>237</v>
      </c>
      <c r="U28" s="9">
        <v>241</v>
      </c>
      <c r="V28" s="9">
        <v>238</v>
      </c>
      <c r="W28" s="9">
        <v>246</v>
      </c>
    </row>
    <row r="29" spans="2:23" x14ac:dyDescent="0.3">
      <c r="B29" s="10" t="s">
        <v>13</v>
      </c>
      <c r="C29" s="10" t="s">
        <v>41</v>
      </c>
      <c r="D29" s="9">
        <v>190</v>
      </c>
      <c r="E29" s="9">
        <v>199</v>
      </c>
      <c r="F29" s="9">
        <v>195</v>
      </c>
      <c r="G29" s="9">
        <v>195</v>
      </c>
      <c r="H29" s="9">
        <v>197</v>
      </c>
      <c r="I29" s="9">
        <v>199</v>
      </c>
      <c r="J29" s="9">
        <v>205</v>
      </c>
      <c r="K29" s="9">
        <v>211</v>
      </c>
      <c r="L29" s="9">
        <v>214</v>
      </c>
      <c r="M29" s="9">
        <v>223</v>
      </c>
      <c r="N29" s="9">
        <v>227</v>
      </c>
      <c r="O29" s="9">
        <v>232</v>
      </c>
      <c r="P29" s="9">
        <v>232</v>
      </c>
      <c r="Q29" s="9">
        <v>238</v>
      </c>
      <c r="R29" s="9">
        <v>236</v>
      </c>
      <c r="S29" s="9">
        <v>239</v>
      </c>
      <c r="T29" s="9">
        <v>251</v>
      </c>
      <c r="U29" s="9">
        <v>255</v>
      </c>
      <c r="V29" s="9">
        <v>258</v>
      </c>
      <c r="W29" s="9">
        <v>260</v>
      </c>
    </row>
    <row r="30" spans="2:23" x14ac:dyDescent="0.3">
      <c r="B30" s="10" t="s">
        <v>28</v>
      </c>
      <c r="C30" s="10" t="s">
        <v>53</v>
      </c>
      <c r="D30" s="9">
        <v>190</v>
      </c>
      <c r="E30" s="9">
        <v>193</v>
      </c>
      <c r="F30" s="9">
        <v>191</v>
      </c>
      <c r="G30" s="9">
        <v>191</v>
      </c>
      <c r="H30" s="9">
        <v>197</v>
      </c>
      <c r="I30" s="9">
        <v>198</v>
      </c>
      <c r="J30" s="9">
        <v>202</v>
      </c>
      <c r="K30" s="9">
        <v>204</v>
      </c>
      <c r="L30" s="9">
        <v>205</v>
      </c>
      <c r="M30" s="9">
        <v>207</v>
      </c>
      <c r="N30" s="9">
        <v>216</v>
      </c>
      <c r="O30" s="9">
        <v>212</v>
      </c>
      <c r="P30" s="9">
        <v>215</v>
      </c>
      <c r="Q30" s="9">
        <v>223</v>
      </c>
      <c r="R30" s="9">
        <v>232</v>
      </c>
      <c r="S30" s="9">
        <v>231</v>
      </c>
      <c r="T30" s="9">
        <v>234</v>
      </c>
      <c r="U30" s="9">
        <v>240</v>
      </c>
      <c r="V30" s="9">
        <v>239</v>
      </c>
      <c r="W30" s="9">
        <v>243</v>
      </c>
    </row>
    <row r="31" spans="2:23" x14ac:dyDescent="0.3">
      <c r="B31" s="10" t="s">
        <v>24</v>
      </c>
      <c r="C31" s="10" t="s">
        <v>49</v>
      </c>
      <c r="D31" s="9">
        <v>190</v>
      </c>
      <c r="E31" s="9">
        <v>191</v>
      </c>
      <c r="F31" s="9">
        <v>189</v>
      </c>
      <c r="G31" s="9">
        <v>189</v>
      </c>
      <c r="H31" s="9">
        <v>199</v>
      </c>
      <c r="I31" s="9">
        <v>199</v>
      </c>
      <c r="J31" s="9">
        <v>211</v>
      </c>
      <c r="K31" s="9">
        <v>215</v>
      </c>
      <c r="L31" s="9">
        <v>217</v>
      </c>
      <c r="M31" s="9">
        <v>229</v>
      </c>
      <c r="N31" s="9">
        <v>235</v>
      </c>
      <c r="O31" s="9">
        <v>238</v>
      </c>
      <c r="P31" s="9">
        <v>235</v>
      </c>
      <c r="Q31" s="9">
        <v>242</v>
      </c>
      <c r="R31" s="9">
        <v>251</v>
      </c>
      <c r="S31" s="9">
        <v>255</v>
      </c>
      <c r="T31" s="9">
        <v>256</v>
      </c>
      <c r="U31" s="9">
        <v>261</v>
      </c>
      <c r="V31" s="9">
        <v>260</v>
      </c>
      <c r="W31" s="9">
        <v>267</v>
      </c>
    </row>
    <row r="32" spans="2:23" x14ac:dyDescent="0.3">
      <c r="B32" s="10" t="s">
        <v>30</v>
      </c>
      <c r="C32" s="10" t="s">
        <v>52</v>
      </c>
      <c r="D32" s="9">
        <v>190</v>
      </c>
      <c r="E32" s="9">
        <v>193</v>
      </c>
      <c r="F32" s="9">
        <v>193</v>
      </c>
      <c r="G32" s="9">
        <v>193</v>
      </c>
      <c r="H32" s="9">
        <v>200</v>
      </c>
      <c r="I32" s="9">
        <v>202</v>
      </c>
      <c r="J32" s="9">
        <v>219</v>
      </c>
      <c r="K32" s="9">
        <v>224</v>
      </c>
      <c r="L32" s="9">
        <v>224</v>
      </c>
      <c r="M32" s="9">
        <v>232</v>
      </c>
      <c r="N32" s="9">
        <v>232</v>
      </c>
      <c r="O32" s="9">
        <v>231</v>
      </c>
      <c r="P32" s="9">
        <v>231</v>
      </c>
      <c r="Q32" s="9">
        <v>240</v>
      </c>
      <c r="R32" s="9">
        <v>249</v>
      </c>
      <c r="S32" s="9">
        <v>245</v>
      </c>
      <c r="T32" s="9">
        <v>247</v>
      </c>
      <c r="U32" s="9">
        <v>251</v>
      </c>
      <c r="V32" s="9">
        <v>254</v>
      </c>
      <c r="W32" s="9">
        <v>260</v>
      </c>
    </row>
    <row r="33" spans="2:23" x14ac:dyDescent="0.3">
      <c r="B33" s="10" t="s">
        <v>0</v>
      </c>
      <c r="C33" s="10" t="s">
        <v>37</v>
      </c>
      <c r="D33" s="9">
        <v>190</v>
      </c>
      <c r="E33" s="9">
        <v>201</v>
      </c>
      <c r="F33" s="9">
        <v>196</v>
      </c>
      <c r="G33" s="9">
        <v>196</v>
      </c>
      <c r="H33" s="9">
        <v>198</v>
      </c>
      <c r="I33" s="9">
        <v>206</v>
      </c>
      <c r="J33" s="9">
        <v>217</v>
      </c>
      <c r="K33" s="9">
        <v>222</v>
      </c>
      <c r="L33" s="9">
        <v>222</v>
      </c>
      <c r="M33" s="9">
        <v>233</v>
      </c>
      <c r="N33" s="9">
        <v>236</v>
      </c>
      <c r="O33" s="9">
        <v>237</v>
      </c>
      <c r="P33" s="9">
        <v>235</v>
      </c>
      <c r="Q33" s="9">
        <v>243</v>
      </c>
      <c r="R33" s="9">
        <v>245</v>
      </c>
      <c r="S33" s="9">
        <v>249</v>
      </c>
      <c r="T33" s="9">
        <v>251</v>
      </c>
      <c r="U33" s="9">
        <v>249</v>
      </c>
      <c r="V33" s="9">
        <v>253</v>
      </c>
      <c r="W33" s="9">
        <v>254</v>
      </c>
    </row>
    <row r="34" spans="2:23" x14ac:dyDescent="0.3">
      <c r="B34" s="10" t="s">
        <v>5</v>
      </c>
      <c r="C34" s="10" t="s">
        <v>35</v>
      </c>
      <c r="D34" s="9">
        <v>190</v>
      </c>
      <c r="E34" s="9">
        <v>199</v>
      </c>
      <c r="F34" s="9">
        <v>198</v>
      </c>
      <c r="G34" s="9">
        <v>198</v>
      </c>
      <c r="H34" s="9">
        <v>201</v>
      </c>
      <c r="I34" s="9">
        <v>209</v>
      </c>
      <c r="J34" s="9">
        <v>223</v>
      </c>
      <c r="K34" s="9">
        <v>230</v>
      </c>
      <c r="L34" s="9">
        <v>234</v>
      </c>
      <c r="M34" s="9">
        <v>241</v>
      </c>
      <c r="N34" s="9">
        <v>245</v>
      </c>
      <c r="O34" s="9">
        <v>253</v>
      </c>
      <c r="P34" s="9">
        <v>249</v>
      </c>
      <c r="Q34" s="9">
        <v>260</v>
      </c>
      <c r="R34" s="9">
        <v>269</v>
      </c>
      <c r="S34" s="9">
        <v>274</v>
      </c>
      <c r="T34" s="9">
        <v>268</v>
      </c>
      <c r="U34" s="9">
        <v>268</v>
      </c>
      <c r="V34" s="9">
        <v>270</v>
      </c>
      <c r="W34" s="9">
        <v>272</v>
      </c>
    </row>
    <row r="35" spans="2:23" x14ac:dyDescent="0.3">
      <c r="B35" s="10" t="s">
        <v>21</v>
      </c>
      <c r="C35" s="10" t="s">
        <v>47</v>
      </c>
      <c r="D35" s="9">
        <v>190</v>
      </c>
      <c r="E35" s="9">
        <v>194</v>
      </c>
      <c r="F35" s="9">
        <v>194</v>
      </c>
      <c r="G35" s="9">
        <v>194</v>
      </c>
      <c r="H35" s="9">
        <v>199</v>
      </c>
      <c r="I35" s="9">
        <v>199</v>
      </c>
      <c r="J35" s="9">
        <v>213</v>
      </c>
      <c r="K35" s="9">
        <v>218</v>
      </c>
      <c r="L35" s="9">
        <v>222</v>
      </c>
      <c r="M35" s="9">
        <v>233</v>
      </c>
      <c r="N35" s="9">
        <v>228</v>
      </c>
      <c r="O35" s="9">
        <v>233</v>
      </c>
      <c r="P35" s="9">
        <v>229</v>
      </c>
      <c r="Q35" s="9">
        <v>237</v>
      </c>
      <c r="R35" s="9">
        <v>240</v>
      </c>
      <c r="S35" s="9">
        <v>243</v>
      </c>
      <c r="T35" s="9">
        <v>243</v>
      </c>
      <c r="U35" s="9">
        <v>242</v>
      </c>
      <c r="V35" s="9">
        <v>244</v>
      </c>
      <c r="W35" s="9">
        <v>251</v>
      </c>
    </row>
    <row r="36" spans="2:23" x14ac:dyDescent="0.3">
      <c r="B36" s="10" t="s">
        <v>16</v>
      </c>
      <c r="C36" s="10" t="s">
        <v>16</v>
      </c>
      <c r="D36" s="9">
        <v>190</v>
      </c>
      <c r="E36" s="9">
        <v>197</v>
      </c>
      <c r="F36" s="9">
        <v>193</v>
      </c>
      <c r="G36" s="9">
        <v>193</v>
      </c>
      <c r="H36" s="9">
        <v>196</v>
      </c>
      <c r="I36" s="9">
        <v>199</v>
      </c>
      <c r="J36" s="9">
        <v>209</v>
      </c>
      <c r="K36" s="9">
        <v>217</v>
      </c>
      <c r="L36" s="9">
        <v>219</v>
      </c>
      <c r="M36" s="9">
        <v>225</v>
      </c>
      <c r="N36" s="9">
        <v>232</v>
      </c>
      <c r="O36" s="9">
        <v>231</v>
      </c>
      <c r="P36" s="9">
        <v>229</v>
      </c>
      <c r="Q36" s="9">
        <v>239</v>
      </c>
      <c r="R36" s="9">
        <v>240</v>
      </c>
      <c r="S36" s="9">
        <v>246</v>
      </c>
      <c r="T36" s="9">
        <v>247</v>
      </c>
      <c r="U36" s="9">
        <v>249</v>
      </c>
      <c r="V36" s="9">
        <v>247</v>
      </c>
      <c r="W36" s="9">
        <v>252</v>
      </c>
    </row>
  </sheetData>
  <autoFilter ref="A1:AN1">
    <sortState ref="A2:AN36">
      <sortCondition ref="C1"/>
    </sortState>
  </autoFilter>
  <conditionalFormatting sqref="E2:E36">
    <cfRule type="expression" dxfId="85" priority="37">
      <formula>E2&lt;D2</formula>
    </cfRule>
    <cfRule type="expression" dxfId="84" priority="38">
      <formula>E2&gt;D2</formula>
    </cfRule>
  </conditionalFormatting>
  <conditionalFormatting sqref="F2:F36">
    <cfRule type="expression" dxfId="83" priority="33">
      <formula>F2&lt;E2</formula>
    </cfRule>
    <cfRule type="expression" dxfId="82" priority="34">
      <formula>F2&gt;E2</formula>
    </cfRule>
  </conditionalFormatting>
  <conditionalFormatting sqref="G2:H36">
    <cfRule type="expression" dxfId="81" priority="31">
      <formula>G2&lt;F2</formula>
    </cfRule>
    <cfRule type="expression" dxfId="80" priority="32">
      <formula>G2&gt;F2</formula>
    </cfRule>
  </conditionalFormatting>
  <conditionalFormatting sqref="I2:I36">
    <cfRule type="expression" dxfId="79" priority="29">
      <formula>I2&lt;H2</formula>
    </cfRule>
    <cfRule type="expression" dxfId="78" priority="30">
      <formula>I2&gt;H2</formula>
    </cfRule>
  </conditionalFormatting>
  <conditionalFormatting sqref="J2:J36">
    <cfRule type="expression" dxfId="77" priority="27">
      <formula>J2&lt;I2</formula>
    </cfRule>
    <cfRule type="expression" dxfId="76" priority="28">
      <formula>J2&gt;I2</formula>
    </cfRule>
  </conditionalFormatting>
  <conditionalFormatting sqref="K2:K36">
    <cfRule type="expression" dxfId="75" priority="25">
      <formula>K2&lt;J2</formula>
    </cfRule>
    <cfRule type="expression" dxfId="74" priority="26">
      <formula>K2&gt;J2</formula>
    </cfRule>
  </conditionalFormatting>
  <conditionalFormatting sqref="L2:L36">
    <cfRule type="expression" dxfId="73" priority="23">
      <formula>L2&lt;K2</formula>
    </cfRule>
    <cfRule type="expression" dxfId="72" priority="24">
      <formula>L2&gt;K2</formula>
    </cfRule>
  </conditionalFormatting>
  <conditionalFormatting sqref="M2:M36">
    <cfRule type="expression" dxfId="71" priority="21">
      <formula>M2&lt;L2</formula>
    </cfRule>
    <cfRule type="expression" dxfId="70" priority="22">
      <formula>M2&gt;L2</formula>
    </cfRule>
  </conditionalFormatting>
  <conditionalFormatting sqref="N2:N36">
    <cfRule type="expression" dxfId="69" priority="19">
      <formula>N2&lt;M2</formula>
    </cfRule>
    <cfRule type="expression" dxfId="68" priority="20">
      <formula>N2&gt;M2</formula>
    </cfRule>
  </conditionalFormatting>
  <conditionalFormatting sqref="O2:O36">
    <cfRule type="expression" dxfId="67" priority="17">
      <formula>O2&lt;N2</formula>
    </cfRule>
    <cfRule type="expression" dxfId="66" priority="18">
      <formula>O2&gt;N2</formula>
    </cfRule>
  </conditionalFormatting>
  <conditionalFormatting sqref="P2:P36">
    <cfRule type="expression" dxfId="65" priority="15">
      <formula>P2&lt;O2</formula>
    </cfRule>
    <cfRule type="expression" dxfId="64" priority="16">
      <formula>P2&gt;O2</formula>
    </cfRule>
  </conditionalFormatting>
  <conditionalFormatting sqref="Q2:Q36">
    <cfRule type="expression" dxfId="63" priority="13">
      <formula>Q2&lt;P2</formula>
    </cfRule>
    <cfRule type="expression" dxfId="62" priority="14">
      <formula>Q2&gt;P2</formula>
    </cfRule>
  </conditionalFormatting>
  <conditionalFormatting sqref="R2:R36">
    <cfRule type="expression" dxfId="61" priority="11">
      <formula>R2&lt;Q2</formula>
    </cfRule>
    <cfRule type="expression" dxfId="60" priority="12">
      <formula>R2&gt;Q2</formula>
    </cfRule>
  </conditionalFormatting>
  <conditionalFormatting sqref="S2:S36">
    <cfRule type="expression" dxfId="59" priority="9">
      <formula>S2&lt;R2</formula>
    </cfRule>
    <cfRule type="expression" dxfId="58" priority="10">
      <formula>S2&gt;R2</formula>
    </cfRule>
  </conditionalFormatting>
  <conditionalFormatting sqref="T2:T36">
    <cfRule type="expression" dxfId="57" priority="7">
      <formula>T2&lt;S2</formula>
    </cfRule>
    <cfRule type="expression" dxfId="56" priority="8">
      <formula>T2&gt;S2</formula>
    </cfRule>
  </conditionalFormatting>
  <conditionalFormatting sqref="U2:U36">
    <cfRule type="expression" dxfId="55" priority="5">
      <formula>U2&lt;T2</formula>
    </cfRule>
    <cfRule type="expression" dxfId="54" priority="6">
      <formula>U2&gt;T2</formula>
    </cfRule>
  </conditionalFormatting>
  <conditionalFormatting sqref="V2:V36">
    <cfRule type="expression" dxfId="53" priority="3">
      <formula>V2&lt;U2</formula>
    </cfRule>
    <cfRule type="expression" dxfId="52" priority="4">
      <formula>V2&gt;U2</formula>
    </cfRule>
  </conditionalFormatting>
  <conditionalFormatting sqref="W2:W36">
    <cfRule type="expression" dxfId="51" priority="1">
      <formula>W2&lt;V2</formula>
    </cfRule>
    <cfRule type="expression" dxfId="50" priority="2">
      <formula>W2&gt;V2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D1" sqref="D1:D1048576"/>
    </sheetView>
  </sheetViews>
  <sheetFormatPr defaultRowHeight="13.8" x14ac:dyDescent="0.3"/>
  <cols>
    <col min="1" max="1" width="5.5546875" style="9" customWidth="1"/>
    <col min="2" max="2" width="19" style="10" bestFit="1" customWidth="1"/>
    <col min="3" max="3" width="13.88671875" style="10" customWidth="1"/>
    <col min="4" max="4" width="6.6640625" style="9" customWidth="1"/>
    <col min="5" max="17" width="6.6640625" style="10" hidden="1" customWidth="1"/>
    <col min="18" max="40" width="6.6640625" style="10" customWidth="1"/>
    <col min="41" max="16384" width="8.88671875" style="10"/>
  </cols>
  <sheetData>
    <row r="1" spans="1:40" s="8" customFormat="1" x14ac:dyDescent="0.3">
      <c r="A1" s="7"/>
      <c r="B1" s="7" t="s">
        <v>55</v>
      </c>
      <c r="C1" s="7" t="s">
        <v>56</v>
      </c>
      <c r="D1" s="7" t="s">
        <v>63</v>
      </c>
      <c r="E1" s="7">
        <v>3</v>
      </c>
      <c r="F1" s="7">
        <v>4</v>
      </c>
      <c r="G1" s="7">
        <v>5</v>
      </c>
      <c r="H1" s="7">
        <v>6</v>
      </c>
      <c r="I1" s="7">
        <v>7</v>
      </c>
      <c r="J1" s="7">
        <v>8</v>
      </c>
      <c r="K1" s="7">
        <v>9</v>
      </c>
      <c r="L1" s="7">
        <v>10</v>
      </c>
      <c r="M1" s="7">
        <v>11</v>
      </c>
      <c r="N1" s="7">
        <v>12</v>
      </c>
      <c r="O1" s="7">
        <v>13</v>
      </c>
      <c r="P1" s="7">
        <v>14</v>
      </c>
      <c r="Q1" s="7">
        <v>15</v>
      </c>
      <c r="R1" s="7">
        <v>16</v>
      </c>
      <c r="S1" s="7">
        <v>17</v>
      </c>
      <c r="T1" s="7">
        <v>18</v>
      </c>
      <c r="U1" s="7">
        <v>19</v>
      </c>
      <c r="V1" s="7">
        <v>20</v>
      </c>
      <c r="W1" s="7">
        <v>21</v>
      </c>
      <c r="X1" s="7">
        <v>22</v>
      </c>
      <c r="Y1" s="7">
        <v>23</v>
      </c>
      <c r="Z1" s="7">
        <v>24</v>
      </c>
      <c r="AA1" s="7">
        <v>25</v>
      </c>
      <c r="AB1" s="7">
        <v>26</v>
      </c>
      <c r="AC1" s="7">
        <v>27</v>
      </c>
      <c r="AD1" s="7">
        <v>28</v>
      </c>
      <c r="AE1" s="7">
        <v>29</v>
      </c>
      <c r="AF1" s="7">
        <v>30</v>
      </c>
      <c r="AG1" s="7">
        <v>31</v>
      </c>
      <c r="AH1" s="7">
        <v>32</v>
      </c>
      <c r="AI1" s="7">
        <v>33</v>
      </c>
      <c r="AJ1" s="7">
        <v>34</v>
      </c>
      <c r="AK1" s="7">
        <v>35</v>
      </c>
      <c r="AL1" s="7">
        <v>36</v>
      </c>
      <c r="AM1" s="7">
        <v>37</v>
      </c>
      <c r="AN1" s="7">
        <v>38</v>
      </c>
    </row>
    <row r="2" spans="1:40" x14ac:dyDescent="0.3">
      <c r="B2" s="10" t="s">
        <v>19</v>
      </c>
      <c r="C2" s="10" t="s">
        <v>19</v>
      </c>
      <c r="D2" s="9">
        <f t="shared" ref="D2:D36" si="0">SUM(E2:AN2)</f>
        <v>17</v>
      </c>
      <c r="E2" s="10">
        <v>1</v>
      </c>
      <c r="F2" s="10">
        <v>1</v>
      </c>
      <c r="G2" s="10">
        <v>1</v>
      </c>
      <c r="H2" s="10">
        <v>0</v>
      </c>
      <c r="I2" s="10">
        <v>1</v>
      </c>
      <c r="J2" s="10">
        <v>1</v>
      </c>
      <c r="K2" s="10">
        <v>1</v>
      </c>
      <c r="L2" s="10">
        <v>0</v>
      </c>
      <c r="M2" s="10">
        <v>1</v>
      </c>
      <c r="N2" s="10">
        <v>1</v>
      </c>
      <c r="O2" s="10">
        <v>1</v>
      </c>
      <c r="P2" s="10">
        <v>1</v>
      </c>
      <c r="Q2" s="10">
        <v>1</v>
      </c>
      <c r="R2" s="10">
        <v>1</v>
      </c>
      <c r="S2" s="10">
        <v>3</v>
      </c>
      <c r="T2" s="10">
        <v>1</v>
      </c>
      <c r="U2" s="10">
        <v>0</v>
      </c>
      <c r="V2" s="10">
        <v>0</v>
      </c>
      <c r="W2" s="10">
        <v>1</v>
      </c>
    </row>
    <row r="3" spans="1:40" x14ac:dyDescent="0.3">
      <c r="B3" s="10" t="s">
        <v>20</v>
      </c>
      <c r="C3" s="10" t="s">
        <v>46</v>
      </c>
      <c r="D3" s="9">
        <f t="shared" si="0"/>
        <v>9</v>
      </c>
      <c r="E3" s="10">
        <v>0</v>
      </c>
      <c r="F3" s="10">
        <v>0</v>
      </c>
      <c r="G3" s="10">
        <v>1</v>
      </c>
      <c r="H3" s="10">
        <v>0</v>
      </c>
      <c r="I3" s="10">
        <v>1</v>
      </c>
      <c r="J3" s="10">
        <v>1</v>
      </c>
      <c r="K3" s="10">
        <v>0</v>
      </c>
      <c r="L3" s="10">
        <v>1</v>
      </c>
      <c r="M3" s="10">
        <v>0</v>
      </c>
      <c r="N3" s="10">
        <v>1</v>
      </c>
      <c r="O3" s="10">
        <v>0</v>
      </c>
      <c r="P3" s="10">
        <v>1</v>
      </c>
      <c r="Q3" s="10">
        <v>1</v>
      </c>
      <c r="R3" s="10">
        <v>1</v>
      </c>
      <c r="S3" s="10">
        <v>0</v>
      </c>
      <c r="T3" s="10">
        <v>1</v>
      </c>
      <c r="U3" s="10">
        <v>0</v>
      </c>
      <c r="V3" s="10">
        <v>0</v>
      </c>
      <c r="W3" s="10">
        <v>0</v>
      </c>
    </row>
    <row r="4" spans="1:40" x14ac:dyDescent="0.3">
      <c r="B4" s="10" t="s">
        <v>29</v>
      </c>
      <c r="C4" s="10" t="s">
        <v>29</v>
      </c>
      <c r="D4" s="9">
        <f t="shared" si="0"/>
        <v>8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1</v>
      </c>
      <c r="M4" s="10">
        <v>3</v>
      </c>
      <c r="N4" s="10">
        <v>1</v>
      </c>
      <c r="O4" s="10">
        <v>1</v>
      </c>
      <c r="P4" s="10">
        <v>1</v>
      </c>
      <c r="Q4" s="10">
        <v>1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</row>
    <row r="5" spans="1:40" x14ac:dyDescent="0.3">
      <c r="B5" s="10" t="s">
        <v>11</v>
      </c>
      <c r="C5" s="10" t="s">
        <v>40</v>
      </c>
      <c r="D5" s="9">
        <f t="shared" si="0"/>
        <v>5</v>
      </c>
      <c r="E5" s="10">
        <v>0</v>
      </c>
      <c r="F5" s="10">
        <v>0</v>
      </c>
      <c r="G5" s="10">
        <v>0</v>
      </c>
      <c r="H5" s="10">
        <v>0</v>
      </c>
      <c r="I5" s="10">
        <v>0</v>
      </c>
      <c r="J5" s="10">
        <v>1</v>
      </c>
      <c r="K5" s="10">
        <v>1</v>
      </c>
      <c r="L5" s="10">
        <v>0</v>
      </c>
      <c r="M5" s="10">
        <v>0</v>
      </c>
      <c r="N5" s="10">
        <v>1</v>
      </c>
      <c r="O5" s="10">
        <v>0</v>
      </c>
      <c r="P5" s="10">
        <v>0</v>
      </c>
      <c r="Q5" s="10">
        <v>1</v>
      </c>
      <c r="R5" s="10">
        <v>0</v>
      </c>
      <c r="S5" s="10">
        <v>0</v>
      </c>
      <c r="T5" s="10">
        <v>0</v>
      </c>
      <c r="U5" s="10">
        <v>0</v>
      </c>
      <c r="V5" s="10">
        <v>0</v>
      </c>
      <c r="W5" s="10">
        <v>1</v>
      </c>
    </row>
    <row r="6" spans="1:40" x14ac:dyDescent="0.3">
      <c r="B6" s="10" t="s">
        <v>12</v>
      </c>
      <c r="C6" s="10" t="s">
        <v>42</v>
      </c>
      <c r="D6" s="9">
        <f t="shared" si="0"/>
        <v>15</v>
      </c>
      <c r="E6" s="10">
        <v>1</v>
      </c>
      <c r="F6" s="10">
        <v>1</v>
      </c>
      <c r="G6" s="10">
        <v>3</v>
      </c>
      <c r="H6" s="10">
        <v>0</v>
      </c>
      <c r="I6" s="10">
        <v>0</v>
      </c>
      <c r="J6" s="10">
        <v>1</v>
      </c>
      <c r="K6" s="10">
        <v>1</v>
      </c>
      <c r="L6" s="10">
        <v>1</v>
      </c>
      <c r="M6" s="10">
        <v>1</v>
      </c>
      <c r="N6" s="10">
        <v>1</v>
      </c>
      <c r="O6" s="10">
        <v>1</v>
      </c>
      <c r="P6" s="10">
        <v>1</v>
      </c>
      <c r="Q6" s="10">
        <v>0</v>
      </c>
      <c r="R6" s="10">
        <v>1</v>
      </c>
      <c r="S6" s="10">
        <v>1</v>
      </c>
      <c r="T6" s="10">
        <v>0</v>
      </c>
      <c r="U6" s="10">
        <v>0</v>
      </c>
      <c r="V6" s="10">
        <v>0</v>
      </c>
      <c r="W6" s="10">
        <v>1</v>
      </c>
    </row>
    <row r="7" spans="1:40" ht="14.4" x14ac:dyDescent="0.3">
      <c r="B7" t="s">
        <v>66</v>
      </c>
      <c r="C7" s="10" t="s">
        <v>33</v>
      </c>
      <c r="D7" s="9">
        <f t="shared" si="0"/>
        <v>7</v>
      </c>
      <c r="E7" s="10">
        <v>0</v>
      </c>
      <c r="F7" s="10">
        <v>0</v>
      </c>
      <c r="G7" s="10">
        <v>0</v>
      </c>
      <c r="H7" s="10">
        <v>3</v>
      </c>
      <c r="I7" s="10">
        <v>0</v>
      </c>
      <c r="J7" s="10">
        <v>0</v>
      </c>
      <c r="K7" s="10">
        <v>1</v>
      </c>
      <c r="L7" s="10">
        <v>3</v>
      </c>
      <c r="M7" s="10">
        <v>0</v>
      </c>
      <c r="N7" s="10">
        <v>0</v>
      </c>
      <c r="O7" s="10">
        <v>0</v>
      </c>
      <c r="P7" s="10">
        <v>0</v>
      </c>
      <c r="Q7" s="10">
        <v>0</v>
      </c>
      <c r="R7" s="10">
        <v>0</v>
      </c>
      <c r="S7" s="10">
        <v>0</v>
      </c>
      <c r="T7" s="10">
        <v>0</v>
      </c>
      <c r="U7" s="10">
        <v>0</v>
      </c>
      <c r="V7" s="10">
        <v>0</v>
      </c>
      <c r="W7" s="10">
        <v>0</v>
      </c>
    </row>
    <row r="8" spans="1:40" x14ac:dyDescent="0.3">
      <c r="B8" s="10" t="s">
        <v>31</v>
      </c>
      <c r="C8" s="10" t="s">
        <v>31</v>
      </c>
      <c r="D8" s="9">
        <f t="shared" si="0"/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0">
        <v>0</v>
      </c>
      <c r="U8" s="10">
        <v>0</v>
      </c>
      <c r="V8" s="10">
        <v>0</v>
      </c>
      <c r="W8" s="10">
        <v>0</v>
      </c>
    </row>
    <row r="9" spans="1:40" x14ac:dyDescent="0.3">
      <c r="B9" s="10" t="s">
        <v>26</v>
      </c>
      <c r="C9" s="10" t="s">
        <v>26</v>
      </c>
      <c r="D9" s="9">
        <f t="shared" si="0"/>
        <v>5</v>
      </c>
      <c r="E9" s="10">
        <v>1</v>
      </c>
      <c r="F9" s="10">
        <v>1</v>
      </c>
      <c r="G9" s="10">
        <v>0</v>
      </c>
      <c r="H9" s="10">
        <v>0</v>
      </c>
      <c r="I9" s="10">
        <v>0</v>
      </c>
      <c r="J9" s="10">
        <v>0</v>
      </c>
      <c r="K9" s="10">
        <v>1</v>
      </c>
      <c r="L9" s="10">
        <v>1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0">
        <v>0</v>
      </c>
      <c r="T9" s="10">
        <v>0</v>
      </c>
      <c r="U9" s="10">
        <v>1</v>
      </c>
      <c r="V9" s="10">
        <v>0</v>
      </c>
      <c r="W9" s="10">
        <v>0</v>
      </c>
    </row>
    <row r="10" spans="1:40" x14ac:dyDescent="0.3">
      <c r="B10" s="10" t="s">
        <v>9</v>
      </c>
      <c r="C10" s="10" t="s">
        <v>9</v>
      </c>
      <c r="D10" s="9">
        <f t="shared" si="0"/>
        <v>23</v>
      </c>
      <c r="E10" s="10">
        <v>3</v>
      </c>
      <c r="F10" s="10">
        <v>1</v>
      </c>
      <c r="G10" s="10">
        <v>3</v>
      </c>
      <c r="H10" s="10">
        <v>1</v>
      </c>
      <c r="I10" s="10">
        <v>3</v>
      </c>
      <c r="J10" s="10">
        <v>1</v>
      </c>
      <c r="K10" s="10">
        <v>1</v>
      </c>
      <c r="L10" s="10">
        <v>1</v>
      </c>
      <c r="M10" s="10">
        <v>0</v>
      </c>
      <c r="N10" s="10">
        <v>0</v>
      </c>
      <c r="O10" s="10">
        <v>1</v>
      </c>
      <c r="P10" s="10">
        <v>0</v>
      </c>
      <c r="Q10" s="10">
        <v>1</v>
      </c>
      <c r="R10" s="10">
        <v>1</v>
      </c>
      <c r="S10" s="10">
        <v>3</v>
      </c>
      <c r="T10" s="10">
        <v>1</v>
      </c>
      <c r="U10" s="10">
        <v>0</v>
      </c>
      <c r="V10" s="10">
        <v>1</v>
      </c>
      <c r="W10" s="10">
        <v>1</v>
      </c>
    </row>
    <row r="11" spans="1:40" x14ac:dyDescent="0.3">
      <c r="B11" s="10" t="s">
        <v>8</v>
      </c>
      <c r="C11" s="10" t="s">
        <v>8</v>
      </c>
      <c r="D11" s="9">
        <f t="shared" si="0"/>
        <v>24</v>
      </c>
      <c r="E11" s="10">
        <v>1</v>
      </c>
      <c r="F11" s="10">
        <v>1</v>
      </c>
      <c r="G11" s="10">
        <v>1</v>
      </c>
      <c r="H11" s="10">
        <v>1</v>
      </c>
      <c r="I11" s="10">
        <v>3</v>
      </c>
      <c r="J11" s="10">
        <v>1</v>
      </c>
      <c r="K11" s="10">
        <v>1</v>
      </c>
      <c r="L11" s="10">
        <v>1</v>
      </c>
      <c r="M11" s="10">
        <v>1</v>
      </c>
      <c r="N11" s="10">
        <v>0</v>
      </c>
      <c r="O11" s="10">
        <v>1</v>
      </c>
      <c r="P11" s="10">
        <v>3</v>
      </c>
      <c r="Q11" s="10">
        <v>3</v>
      </c>
      <c r="R11" s="10">
        <v>1</v>
      </c>
      <c r="S11" s="10">
        <v>3</v>
      </c>
      <c r="T11" s="10">
        <v>1</v>
      </c>
      <c r="U11" s="10">
        <v>0</v>
      </c>
      <c r="V11" s="10">
        <v>0</v>
      </c>
      <c r="W11" s="10">
        <v>1</v>
      </c>
    </row>
    <row r="12" spans="1:40" x14ac:dyDescent="0.3">
      <c r="B12" s="10" t="s">
        <v>14</v>
      </c>
      <c r="C12" s="10" t="s">
        <v>43</v>
      </c>
      <c r="D12" s="9">
        <f t="shared" si="0"/>
        <v>20</v>
      </c>
      <c r="E12" s="10">
        <v>3</v>
      </c>
      <c r="F12" s="10">
        <v>1</v>
      </c>
      <c r="G12" s="10">
        <v>1</v>
      </c>
      <c r="H12" s="10">
        <v>1</v>
      </c>
      <c r="I12" s="10">
        <v>1</v>
      </c>
      <c r="J12" s="10">
        <v>1</v>
      </c>
      <c r="K12" s="10">
        <v>1</v>
      </c>
      <c r="L12" s="10">
        <v>1</v>
      </c>
      <c r="M12" s="10">
        <v>0</v>
      </c>
      <c r="N12" s="10">
        <v>1</v>
      </c>
      <c r="O12" s="10">
        <v>1</v>
      </c>
      <c r="P12" s="10">
        <v>1</v>
      </c>
      <c r="Q12" s="10">
        <v>3</v>
      </c>
      <c r="R12" s="10">
        <v>1</v>
      </c>
      <c r="S12" s="10">
        <v>3</v>
      </c>
      <c r="T12" s="10">
        <v>0</v>
      </c>
      <c r="U12" s="10">
        <v>0</v>
      </c>
      <c r="V12" s="10">
        <v>0</v>
      </c>
      <c r="W12" s="10">
        <v>0</v>
      </c>
    </row>
    <row r="13" spans="1:40" x14ac:dyDescent="0.3">
      <c r="B13" s="10" t="s">
        <v>4</v>
      </c>
      <c r="C13" s="10" t="s">
        <v>36</v>
      </c>
      <c r="D13" s="9">
        <f t="shared" si="0"/>
        <v>10</v>
      </c>
      <c r="E13" s="10">
        <v>1</v>
      </c>
      <c r="F13" s="10">
        <v>0</v>
      </c>
      <c r="G13" s="10">
        <v>0</v>
      </c>
      <c r="H13" s="10">
        <v>0</v>
      </c>
      <c r="I13" s="10">
        <v>1</v>
      </c>
      <c r="J13" s="10">
        <v>0</v>
      </c>
      <c r="K13" s="10">
        <v>1</v>
      </c>
      <c r="L13" s="10">
        <v>1</v>
      </c>
      <c r="M13" s="10">
        <v>0</v>
      </c>
      <c r="N13" s="10">
        <v>1</v>
      </c>
      <c r="O13" s="10">
        <v>0</v>
      </c>
      <c r="P13" s="10">
        <v>1</v>
      </c>
      <c r="Q13" s="10">
        <v>1</v>
      </c>
      <c r="R13" s="10">
        <v>0</v>
      </c>
      <c r="S13" s="10">
        <v>1</v>
      </c>
      <c r="T13" s="10">
        <v>1</v>
      </c>
      <c r="U13" s="10">
        <v>0</v>
      </c>
      <c r="V13" s="10">
        <v>0</v>
      </c>
      <c r="W13" s="10">
        <v>1</v>
      </c>
    </row>
    <row r="14" spans="1:40" x14ac:dyDescent="0.3">
      <c r="B14" s="10" t="s">
        <v>18</v>
      </c>
      <c r="C14" s="10" t="s">
        <v>45</v>
      </c>
      <c r="D14" s="9">
        <f t="shared" si="0"/>
        <v>9</v>
      </c>
      <c r="E14" s="10">
        <v>1</v>
      </c>
      <c r="F14" s="10">
        <v>0</v>
      </c>
      <c r="G14" s="10">
        <v>1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1</v>
      </c>
      <c r="P14" s="10">
        <v>1</v>
      </c>
      <c r="Q14" s="10">
        <v>1</v>
      </c>
      <c r="R14" s="10">
        <v>0</v>
      </c>
      <c r="S14" s="10">
        <v>1</v>
      </c>
      <c r="T14" s="10">
        <v>1</v>
      </c>
      <c r="U14" s="10">
        <v>1</v>
      </c>
      <c r="V14" s="10">
        <v>1</v>
      </c>
      <c r="W14" s="10">
        <v>0</v>
      </c>
    </row>
    <row r="15" spans="1:40" x14ac:dyDescent="0.3">
      <c r="B15" s="10" t="s">
        <v>3</v>
      </c>
      <c r="C15" s="10" t="s">
        <v>34</v>
      </c>
      <c r="D15" s="9">
        <f t="shared" si="0"/>
        <v>17</v>
      </c>
      <c r="E15" s="10">
        <v>1</v>
      </c>
      <c r="F15" s="10">
        <v>0</v>
      </c>
      <c r="G15" s="10">
        <v>1</v>
      </c>
      <c r="H15" s="10">
        <v>0</v>
      </c>
      <c r="I15" s="10">
        <v>1</v>
      </c>
      <c r="J15" s="10">
        <v>1</v>
      </c>
      <c r="K15" s="10">
        <v>1</v>
      </c>
      <c r="L15" s="10">
        <v>1</v>
      </c>
      <c r="M15" s="10">
        <v>0</v>
      </c>
      <c r="N15" s="10">
        <v>1</v>
      </c>
      <c r="O15" s="10">
        <v>3</v>
      </c>
      <c r="P15" s="10">
        <v>0</v>
      </c>
      <c r="Q15" s="10">
        <v>1</v>
      </c>
      <c r="R15" s="10">
        <v>1</v>
      </c>
      <c r="S15" s="10">
        <v>3</v>
      </c>
      <c r="T15" s="10">
        <v>0</v>
      </c>
      <c r="U15" s="10">
        <v>1</v>
      </c>
      <c r="V15" s="10">
        <v>0</v>
      </c>
      <c r="W15" s="10">
        <v>1</v>
      </c>
    </row>
    <row r="16" spans="1:40" x14ac:dyDescent="0.3">
      <c r="B16" s="10" t="s">
        <v>24</v>
      </c>
      <c r="C16" s="10" t="s">
        <v>49</v>
      </c>
      <c r="D16" s="9">
        <f t="shared" si="0"/>
        <v>26</v>
      </c>
      <c r="E16" s="10">
        <v>1</v>
      </c>
      <c r="F16" s="10">
        <v>1</v>
      </c>
      <c r="G16" s="10">
        <v>3</v>
      </c>
      <c r="H16" s="10">
        <v>3</v>
      </c>
      <c r="I16" s="10">
        <v>3</v>
      </c>
      <c r="J16" s="10">
        <v>1</v>
      </c>
      <c r="K16" s="10">
        <v>3</v>
      </c>
      <c r="L16" s="10">
        <v>1</v>
      </c>
      <c r="M16" s="10">
        <v>3</v>
      </c>
      <c r="N16" s="10">
        <v>1</v>
      </c>
      <c r="O16" s="10">
        <v>1</v>
      </c>
      <c r="P16" s="10">
        <v>1</v>
      </c>
      <c r="Q16" s="10">
        <v>1</v>
      </c>
      <c r="R16" s="10">
        <v>1</v>
      </c>
      <c r="S16" s="10">
        <v>1</v>
      </c>
      <c r="T16" s="10">
        <v>0</v>
      </c>
      <c r="U16" s="10">
        <v>0</v>
      </c>
      <c r="V16" s="10">
        <v>0</v>
      </c>
      <c r="W16" s="10">
        <v>1</v>
      </c>
    </row>
    <row r="17" spans="2:23" x14ac:dyDescent="0.3">
      <c r="B17" s="10" t="s">
        <v>15</v>
      </c>
      <c r="C17" s="10" t="s">
        <v>44</v>
      </c>
      <c r="D17" s="9">
        <f t="shared" si="0"/>
        <v>13</v>
      </c>
      <c r="E17" s="10">
        <v>1</v>
      </c>
      <c r="F17" s="10">
        <v>0</v>
      </c>
      <c r="G17" s="10">
        <v>0</v>
      </c>
      <c r="H17" s="10">
        <v>1</v>
      </c>
      <c r="I17" s="10">
        <v>1</v>
      </c>
      <c r="J17" s="10">
        <v>1</v>
      </c>
      <c r="K17" s="10">
        <v>3</v>
      </c>
      <c r="L17" s="10">
        <v>1</v>
      </c>
      <c r="M17" s="10">
        <v>1</v>
      </c>
      <c r="N17" s="10">
        <v>0</v>
      </c>
      <c r="O17" s="10">
        <v>0</v>
      </c>
      <c r="P17" s="10">
        <v>0</v>
      </c>
      <c r="Q17" s="10">
        <v>1</v>
      </c>
      <c r="R17" s="10">
        <v>1</v>
      </c>
      <c r="S17" s="10">
        <v>0</v>
      </c>
      <c r="T17" s="10">
        <v>0</v>
      </c>
      <c r="U17" s="10">
        <v>1</v>
      </c>
      <c r="V17" s="10">
        <v>0</v>
      </c>
      <c r="W17" s="10">
        <v>1</v>
      </c>
    </row>
    <row r="18" spans="2:23" x14ac:dyDescent="0.3">
      <c r="B18" s="10" t="s">
        <v>6</v>
      </c>
      <c r="C18" s="10" t="s">
        <v>38</v>
      </c>
      <c r="D18" s="9">
        <f t="shared" si="0"/>
        <v>8</v>
      </c>
      <c r="E18" s="10">
        <v>1</v>
      </c>
      <c r="F18" s="10">
        <v>0</v>
      </c>
      <c r="G18" s="10">
        <v>1</v>
      </c>
      <c r="H18" s="10">
        <v>0</v>
      </c>
      <c r="I18" s="10">
        <v>0</v>
      </c>
      <c r="J18" s="10">
        <v>0</v>
      </c>
      <c r="K18" s="10">
        <v>1</v>
      </c>
      <c r="L18" s="10">
        <v>1</v>
      </c>
      <c r="M18" s="10">
        <v>0</v>
      </c>
      <c r="N18" s="10">
        <v>0</v>
      </c>
      <c r="O18" s="10">
        <v>0</v>
      </c>
      <c r="P18" s="10">
        <v>0</v>
      </c>
      <c r="Q18" s="10">
        <v>1</v>
      </c>
      <c r="R18" s="10">
        <v>1</v>
      </c>
      <c r="S18" s="10">
        <v>1</v>
      </c>
      <c r="T18" s="10">
        <v>1</v>
      </c>
      <c r="U18" s="10">
        <v>0</v>
      </c>
      <c r="V18" s="10">
        <v>0</v>
      </c>
      <c r="W18" s="10">
        <v>0</v>
      </c>
    </row>
    <row r="19" spans="2:23" x14ac:dyDescent="0.3">
      <c r="B19" s="10" t="s">
        <v>22</v>
      </c>
      <c r="C19" s="10" t="s">
        <v>48</v>
      </c>
      <c r="D19" s="9">
        <f t="shared" si="0"/>
        <v>17</v>
      </c>
      <c r="E19" s="10">
        <v>1</v>
      </c>
      <c r="F19" s="10">
        <v>0</v>
      </c>
      <c r="G19" s="10">
        <v>3</v>
      </c>
      <c r="H19" s="10">
        <v>1</v>
      </c>
      <c r="I19" s="10">
        <v>3</v>
      </c>
      <c r="J19" s="10">
        <v>0</v>
      </c>
      <c r="K19" s="10">
        <v>1</v>
      </c>
      <c r="L19" s="10">
        <v>1</v>
      </c>
      <c r="M19" s="10">
        <v>0</v>
      </c>
      <c r="N19" s="10">
        <v>0</v>
      </c>
      <c r="O19" s="10">
        <v>1</v>
      </c>
      <c r="P19" s="10">
        <v>1</v>
      </c>
      <c r="Q19" s="10">
        <v>1</v>
      </c>
      <c r="R19" s="10">
        <v>1</v>
      </c>
      <c r="S19" s="10">
        <v>1</v>
      </c>
      <c r="T19" s="10">
        <v>1</v>
      </c>
      <c r="U19" s="10">
        <v>0</v>
      </c>
      <c r="V19" s="10">
        <v>0</v>
      </c>
      <c r="W19" s="10">
        <v>1</v>
      </c>
    </row>
    <row r="20" spans="2:23" x14ac:dyDescent="0.3">
      <c r="B20" s="10" t="s">
        <v>17</v>
      </c>
      <c r="C20" s="10" t="s">
        <v>17</v>
      </c>
      <c r="D20" s="9">
        <f t="shared" si="0"/>
        <v>14</v>
      </c>
      <c r="E20" s="10">
        <v>1</v>
      </c>
      <c r="F20" s="10">
        <v>1</v>
      </c>
      <c r="G20" s="10">
        <v>0</v>
      </c>
      <c r="H20" s="10">
        <v>0</v>
      </c>
      <c r="I20" s="10">
        <v>3</v>
      </c>
      <c r="J20" s="10">
        <v>1</v>
      </c>
      <c r="K20" s="10">
        <v>0</v>
      </c>
      <c r="L20" s="10">
        <v>1</v>
      </c>
      <c r="M20" s="10">
        <v>0</v>
      </c>
      <c r="N20" s="10">
        <v>0</v>
      </c>
      <c r="O20" s="10">
        <v>0</v>
      </c>
      <c r="P20" s="10">
        <v>1</v>
      </c>
      <c r="Q20" s="10">
        <v>1</v>
      </c>
      <c r="R20" s="10">
        <v>1</v>
      </c>
      <c r="S20" s="10">
        <v>1</v>
      </c>
      <c r="T20" s="10">
        <v>1</v>
      </c>
      <c r="U20" s="10">
        <v>0</v>
      </c>
      <c r="V20" s="10">
        <v>1</v>
      </c>
      <c r="W20" s="10">
        <v>1</v>
      </c>
    </row>
    <row r="21" spans="2:23" x14ac:dyDescent="0.3">
      <c r="B21" s="10" t="s">
        <v>0</v>
      </c>
      <c r="C21" s="10" t="s">
        <v>37</v>
      </c>
      <c r="D21" s="9">
        <f t="shared" si="0"/>
        <v>28</v>
      </c>
      <c r="E21" s="10">
        <v>3</v>
      </c>
      <c r="F21" s="10">
        <v>1</v>
      </c>
      <c r="G21" s="10">
        <v>1</v>
      </c>
      <c r="H21" s="10">
        <v>3</v>
      </c>
      <c r="I21" s="10">
        <v>3</v>
      </c>
      <c r="J21" s="10">
        <v>1</v>
      </c>
      <c r="K21" s="10">
        <v>3</v>
      </c>
      <c r="L21" s="10">
        <v>1</v>
      </c>
      <c r="M21" s="10">
        <v>0</v>
      </c>
      <c r="N21" s="10">
        <v>0</v>
      </c>
      <c r="O21" s="10">
        <v>1</v>
      </c>
      <c r="P21" s="10">
        <v>1</v>
      </c>
      <c r="Q21" s="10">
        <v>3</v>
      </c>
      <c r="R21" s="10">
        <v>0</v>
      </c>
      <c r="S21" s="10">
        <v>3</v>
      </c>
      <c r="T21" s="10">
        <v>1</v>
      </c>
      <c r="U21" s="10">
        <v>1</v>
      </c>
      <c r="V21" s="10">
        <v>1</v>
      </c>
      <c r="W21" s="10">
        <v>1</v>
      </c>
    </row>
    <row r="22" spans="2:23" x14ac:dyDescent="0.3">
      <c r="B22" s="10" t="s">
        <v>1</v>
      </c>
      <c r="C22" s="2" t="s">
        <v>75</v>
      </c>
      <c r="D22" s="9">
        <f t="shared" si="0"/>
        <v>29</v>
      </c>
      <c r="E22" s="10">
        <v>3</v>
      </c>
      <c r="F22" s="10">
        <v>0</v>
      </c>
      <c r="G22" s="10">
        <v>1</v>
      </c>
      <c r="H22" s="10">
        <v>3</v>
      </c>
      <c r="I22" s="10">
        <v>3</v>
      </c>
      <c r="J22" s="10">
        <v>3</v>
      </c>
      <c r="K22" s="10">
        <v>1</v>
      </c>
      <c r="L22" s="10">
        <v>1</v>
      </c>
      <c r="M22" s="10">
        <v>1</v>
      </c>
      <c r="N22" s="10">
        <v>1</v>
      </c>
      <c r="O22" s="10">
        <v>1</v>
      </c>
      <c r="P22" s="10">
        <v>3</v>
      </c>
      <c r="Q22" s="10">
        <v>1</v>
      </c>
      <c r="R22" s="10">
        <v>3</v>
      </c>
      <c r="S22" s="10">
        <v>1</v>
      </c>
      <c r="T22" s="10">
        <v>1</v>
      </c>
      <c r="U22" s="10">
        <v>0</v>
      </c>
      <c r="V22" s="10">
        <v>1</v>
      </c>
      <c r="W22" s="10">
        <v>1</v>
      </c>
    </row>
    <row r="23" spans="2:23" x14ac:dyDescent="0.3">
      <c r="B23" s="10" t="s">
        <v>7</v>
      </c>
      <c r="C23" s="10" t="s">
        <v>7</v>
      </c>
      <c r="D23" s="9">
        <f t="shared" si="0"/>
        <v>31</v>
      </c>
      <c r="E23" s="10">
        <v>3</v>
      </c>
      <c r="F23" s="10">
        <v>1</v>
      </c>
      <c r="G23" s="10">
        <v>3</v>
      </c>
      <c r="H23" s="10">
        <v>3</v>
      </c>
      <c r="I23" s="10">
        <v>3</v>
      </c>
      <c r="J23" s="10">
        <v>1</v>
      </c>
      <c r="K23" s="10">
        <v>1</v>
      </c>
      <c r="L23" s="10">
        <v>1</v>
      </c>
      <c r="M23" s="10">
        <v>1</v>
      </c>
      <c r="N23" s="10">
        <v>0</v>
      </c>
      <c r="O23" s="10">
        <v>1</v>
      </c>
      <c r="P23" s="10">
        <v>1</v>
      </c>
      <c r="Q23" s="10">
        <v>3</v>
      </c>
      <c r="R23" s="10">
        <v>3</v>
      </c>
      <c r="S23" s="10">
        <v>1</v>
      </c>
      <c r="T23" s="10">
        <v>0</v>
      </c>
      <c r="U23" s="10">
        <v>1</v>
      </c>
      <c r="V23" s="10">
        <v>1</v>
      </c>
      <c r="W23" s="10">
        <v>3</v>
      </c>
    </row>
    <row r="24" spans="2:23" x14ac:dyDescent="0.3">
      <c r="B24" s="10" t="s">
        <v>2</v>
      </c>
      <c r="C24" s="10" t="s">
        <v>2</v>
      </c>
      <c r="D24" s="9">
        <f t="shared" si="0"/>
        <v>7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1</v>
      </c>
      <c r="L24" s="10">
        <v>1</v>
      </c>
      <c r="M24" s="10">
        <v>0</v>
      </c>
      <c r="N24" s="10">
        <v>0</v>
      </c>
      <c r="O24" s="10">
        <v>0</v>
      </c>
      <c r="P24" s="10">
        <v>0</v>
      </c>
      <c r="Q24" s="10">
        <v>0</v>
      </c>
      <c r="R24" s="10">
        <v>0</v>
      </c>
      <c r="S24" s="10">
        <v>0</v>
      </c>
      <c r="T24" s="10">
        <v>1</v>
      </c>
      <c r="U24" s="10">
        <v>0</v>
      </c>
      <c r="V24" s="10">
        <v>1</v>
      </c>
      <c r="W24" s="10">
        <v>3</v>
      </c>
    </row>
    <row r="25" spans="2:23" x14ac:dyDescent="0.3">
      <c r="B25" s="10" t="s">
        <v>32</v>
      </c>
      <c r="C25" s="10" t="s">
        <v>32</v>
      </c>
      <c r="D25" s="9">
        <f t="shared" si="0"/>
        <v>7</v>
      </c>
      <c r="E25" s="10">
        <v>0</v>
      </c>
      <c r="F25" s="10">
        <v>0</v>
      </c>
      <c r="G25" s="10">
        <v>0</v>
      </c>
      <c r="H25" s="10">
        <v>0</v>
      </c>
      <c r="I25" s="10">
        <v>1</v>
      </c>
      <c r="J25" s="10">
        <v>0</v>
      </c>
      <c r="K25" s="10">
        <v>1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1</v>
      </c>
      <c r="R25" s="10">
        <v>0</v>
      </c>
      <c r="S25" s="10">
        <v>0</v>
      </c>
      <c r="T25" s="10">
        <v>0</v>
      </c>
      <c r="U25" s="10">
        <v>3</v>
      </c>
      <c r="V25" s="10">
        <v>0</v>
      </c>
      <c r="W25" s="10">
        <v>0</v>
      </c>
    </row>
    <row r="26" spans="2:23" ht="14.4" x14ac:dyDescent="0.3">
      <c r="B26" t="s">
        <v>65</v>
      </c>
      <c r="C26" s="10" t="s">
        <v>23</v>
      </c>
      <c r="D26" s="9">
        <f t="shared" si="0"/>
        <v>2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1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1</v>
      </c>
    </row>
    <row r="27" spans="2:23" x14ac:dyDescent="0.3">
      <c r="B27" s="10" t="s">
        <v>10</v>
      </c>
      <c r="C27" s="10" t="s">
        <v>39</v>
      </c>
      <c r="D27" s="9">
        <f t="shared" si="0"/>
        <v>30</v>
      </c>
      <c r="E27" s="10">
        <v>1</v>
      </c>
      <c r="F27" s="10">
        <v>1</v>
      </c>
      <c r="G27" s="10">
        <v>1</v>
      </c>
      <c r="H27" s="10">
        <v>1</v>
      </c>
      <c r="I27" s="10">
        <v>1</v>
      </c>
      <c r="J27" s="10">
        <v>3</v>
      </c>
      <c r="K27" s="10">
        <v>3</v>
      </c>
      <c r="L27" s="10">
        <v>0</v>
      </c>
      <c r="M27" s="10">
        <v>1</v>
      </c>
      <c r="N27" s="10">
        <v>1</v>
      </c>
      <c r="O27" s="10">
        <v>1</v>
      </c>
      <c r="P27" s="10">
        <v>1</v>
      </c>
      <c r="Q27" s="10">
        <v>3</v>
      </c>
      <c r="R27" s="10">
        <v>6</v>
      </c>
      <c r="S27" s="10">
        <v>1</v>
      </c>
      <c r="T27" s="10">
        <v>1</v>
      </c>
      <c r="U27" s="10">
        <v>1</v>
      </c>
      <c r="V27" s="10">
        <v>0</v>
      </c>
      <c r="W27" s="10">
        <v>3</v>
      </c>
    </row>
    <row r="28" spans="2:23" ht="14.4" x14ac:dyDescent="0.3">
      <c r="B28" t="s">
        <v>68</v>
      </c>
      <c r="C28" s="10" t="s">
        <v>51</v>
      </c>
      <c r="D28" s="9">
        <f t="shared" si="0"/>
        <v>13</v>
      </c>
      <c r="E28" s="10">
        <v>1</v>
      </c>
      <c r="F28" s="10">
        <v>0</v>
      </c>
      <c r="G28" s="10">
        <v>0</v>
      </c>
      <c r="H28" s="10">
        <v>0</v>
      </c>
      <c r="I28" s="10">
        <v>1</v>
      </c>
      <c r="J28" s="10">
        <v>1</v>
      </c>
      <c r="K28" s="10">
        <v>3</v>
      </c>
      <c r="L28" s="10">
        <v>1</v>
      </c>
      <c r="M28" s="10">
        <v>0</v>
      </c>
      <c r="N28" s="10">
        <v>1</v>
      </c>
      <c r="O28" s="10">
        <v>1</v>
      </c>
      <c r="P28" s="10">
        <v>0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10">
        <v>0</v>
      </c>
    </row>
    <row r="29" spans="2:23" x14ac:dyDescent="0.3">
      <c r="B29" s="10" t="s">
        <v>27</v>
      </c>
      <c r="C29" s="2" t="s">
        <v>27</v>
      </c>
      <c r="D29" s="9">
        <f t="shared" si="0"/>
        <v>13</v>
      </c>
      <c r="E29" s="10">
        <v>1</v>
      </c>
      <c r="F29" s="10">
        <v>1</v>
      </c>
      <c r="G29" s="10">
        <v>1</v>
      </c>
      <c r="H29" s="10">
        <v>0</v>
      </c>
      <c r="I29" s="10">
        <v>0</v>
      </c>
      <c r="J29" s="10">
        <v>1</v>
      </c>
      <c r="K29" s="10">
        <v>0</v>
      </c>
      <c r="L29" s="10">
        <v>1</v>
      </c>
      <c r="M29" s="10">
        <v>1</v>
      </c>
      <c r="N29" s="10">
        <v>0</v>
      </c>
      <c r="O29" s="10">
        <v>1</v>
      </c>
      <c r="P29" s="10">
        <v>1</v>
      </c>
      <c r="Q29" s="10">
        <v>1</v>
      </c>
      <c r="R29" s="10">
        <v>1</v>
      </c>
      <c r="S29" s="10">
        <v>1</v>
      </c>
      <c r="T29" s="10">
        <v>1</v>
      </c>
      <c r="U29" s="10">
        <v>0</v>
      </c>
      <c r="V29" s="10">
        <v>0</v>
      </c>
      <c r="W29" s="10">
        <v>1</v>
      </c>
    </row>
    <row r="30" spans="2:23" x14ac:dyDescent="0.3">
      <c r="B30" s="10" t="s">
        <v>13</v>
      </c>
      <c r="C30" s="10" t="s">
        <v>41</v>
      </c>
      <c r="D30" s="9">
        <f t="shared" si="0"/>
        <v>7</v>
      </c>
      <c r="E30" s="10">
        <v>0</v>
      </c>
      <c r="F30" s="10">
        <v>0</v>
      </c>
      <c r="G30" s="10">
        <v>0</v>
      </c>
      <c r="H30" s="10">
        <v>0</v>
      </c>
      <c r="I30" s="10">
        <v>1</v>
      </c>
      <c r="J30" s="10">
        <v>0</v>
      </c>
      <c r="K30" s="10">
        <v>1</v>
      </c>
      <c r="L30" s="10">
        <v>1</v>
      </c>
      <c r="M30" s="10">
        <v>1</v>
      </c>
      <c r="N30" s="10">
        <v>0</v>
      </c>
      <c r="O30" s="10">
        <v>0</v>
      </c>
      <c r="P30" s="10">
        <v>0</v>
      </c>
      <c r="Q30" s="10">
        <v>1</v>
      </c>
      <c r="R30" s="10">
        <v>0</v>
      </c>
      <c r="S30" s="10">
        <v>0</v>
      </c>
      <c r="T30" s="10">
        <v>0</v>
      </c>
      <c r="U30" s="10">
        <v>0</v>
      </c>
      <c r="V30" s="10">
        <v>1</v>
      </c>
      <c r="W30" s="10">
        <v>1</v>
      </c>
    </row>
    <row r="31" spans="2:23" x14ac:dyDescent="0.3">
      <c r="B31" s="10" t="s">
        <v>25</v>
      </c>
      <c r="C31" s="10" t="s">
        <v>50</v>
      </c>
      <c r="D31" s="9">
        <f t="shared" si="0"/>
        <v>21</v>
      </c>
      <c r="E31" s="10">
        <v>1</v>
      </c>
      <c r="F31" s="10">
        <v>1</v>
      </c>
      <c r="G31" s="10">
        <v>3</v>
      </c>
      <c r="H31" s="10">
        <v>1</v>
      </c>
      <c r="I31" s="10">
        <v>1</v>
      </c>
      <c r="J31" s="10">
        <v>0</v>
      </c>
      <c r="K31" s="10">
        <v>3</v>
      </c>
      <c r="L31" s="10">
        <v>1</v>
      </c>
      <c r="M31" s="10">
        <v>1</v>
      </c>
      <c r="N31" s="10">
        <v>1</v>
      </c>
      <c r="O31" s="10">
        <v>1</v>
      </c>
      <c r="P31" s="10">
        <v>0</v>
      </c>
      <c r="Q31" s="10">
        <v>1</v>
      </c>
      <c r="R31" s="10">
        <v>1</v>
      </c>
      <c r="S31" s="10">
        <v>1</v>
      </c>
      <c r="T31" s="10">
        <v>1</v>
      </c>
      <c r="U31" s="10">
        <v>1</v>
      </c>
      <c r="V31" s="10">
        <v>1</v>
      </c>
      <c r="W31" s="10">
        <v>1</v>
      </c>
    </row>
    <row r="32" spans="2:23" x14ac:dyDescent="0.3">
      <c r="B32" s="10" t="s">
        <v>28</v>
      </c>
      <c r="C32" s="10" t="s">
        <v>53</v>
      </c>
      <c r="D32" s="9">
        <f t="shared" si="0"/>
        <v>13</v>
      </c>
      <c r="E32" s="10">
        <v>0</v>
      </c>
      <c r="F32" s="10">
        <v>3</v>
      </c>
      <c r="G32" s="10">
        <v>1</v>
      </c>
      <c r="H32" s="10">
        <v>0</v>
      </c>
      <c r="I32" s="10">
        <v>1</v>
      </c>
      <c r="J32" s="10">
        <v>1</v>
      </c>
      <c r="K32" s="10">
        <v>1</v>
      </c>
      <c r="L32" s="10">
        <v>1</v>
      </c>
      <c r="M32" s="10">
        <v>0</v>
      </c>
      <c r="N32" s="10">
        <v>1</v>
      </c>
      <c r="O32" s="10">
        <v>0</v>
      </c>
      <c r="P32" s="10">
        <v>1</v>
      </c>
      <c r="Q32" s="10">
        <v>1</v>
      </c>
      <c r="R32" s="10">
        <v>1</v>
      </c>
      <c r="S32" s="10">
        <v>1</v>
      </c>
      <c r="T32" s="10">
        <v>0</v>
      </c>
      <c r="U32" s="10">
        <v>0</v>
      </c>
      <c r="V32" s="10">
        <v>0</v>
      </c>
      <c r="W32" s="10">
        <v>0</v>
      </c>
    </row>
    <row r="33" spans="2:23" x14ac:dyDescent="0.3">
      <c r="B33" s="10" t="s">
        <v>5</v>
      </c>
      <c r="C33" s="10" t="s">
        <v>35</v>
      </c>
      <c r="D33" s="9">
        <f t="shared" si="0"/>
        <v>24</v>
      </c>
      <c r="E33" s="10">
        <v>3</v>
      </c>
      <c r="F33" s="10">
        <v>0</v>
      </c>
      <c r="G33" s="10">
        <v>3</v>
      </c>
      <c r="H33" s="10">
        <v>3</v>
      </c>
      <c r="I33" s="10">
        <v>3</v>
      </c>
      <c r="J33" s="10">
        <v>1</v>
      </c>
      <c r="K33" s="10">
        <v>1</v>
      </c>
      <c r="L33" s="10">
        <v>1</v>
      </c>
      <c r="M33" s="10">
        <v>1</v>
      </c>
      <c r="N33" s="10">
        <v>0</v>
      </c>
      <c r="O33" s="10">
        <v>0</v>
      </c>
      <c r="P33" s="10">
        <v>1</v>
      </c>
      <c r="Q33" s="10">
        <v>3</v>
      </c>
      <c r="R33" s="10">
        <v>1</v>
      </c>
      <c r="S33" s="10">
        <v>1</v>
      </c>
      <c r="T33" s="10">
        <v>1</v>
      </c>
      <c r="U33" s="10">
        <v>0</v>
      </c>
      <c r="V33" s="10">
        <v>0</v>
      </c>
      <c r="W33" s="10">
        <v>1</v>
      </c>
    </row>
    <row r="34" spans="2:23" x14ac:dyDescent="0.3">
      <c r="B34" s="10" t="s">
        <v>30</v>
      </c>
      <c r="C34" s="10" t="s">
        <v>52</v>
      </c>
      <c r="D34" s="9">
        <f t="shared" si="0"/>
        <v>23</v>
      </c>
      <c r="E34" s="10">
        <v>1</v>
      </c>
      <c r="F34" s="10">
        <v>0</v>
      </c>
      <c r="G34" s="10">
        <v>1</v>
      </c>
      <c r="H34" s="10">
        <v>3</v>
      </c>
      <c r="I34" s="10">
        <v>3</v>
      </c>
      <c r="J34" s="10">
        <v>1</v>
      </c>
      <c r="K34" s="10">
        <v>3</v>
      </c>
      <c r="L34" s="10">
        <v>1</v>
      </c>
      <c r="M34" s="10">
        <v>3</v>
      </c>
      <c r="N34" s="10">
        <v>0</v>
      </c>
      <c r="O34" s="10">
        <v>1</v>
      </c>
      <c r="P34" s="10">
        <v>1</v>
      </c>
      <c r="Q34" s="10">
        <v>3</v>
      </c>
      <c r="R34" s="10">
        <v>1</v>
      </c>
      <c r="S34" s="10">
        <v>0</v>
      </c>
      <c r="T34" s="10">
        <v>0</v>
      </c>
      <c r="U34" s="10">
        <v>0</v>
      </c>
      <c r="V34" s="10">
        <v>0</v>
      </c>
      <c r="W34" s="10">
        <v>1</v>
      </c>
    </row>
    <row r="35" spans="2:23" x14ac:dyDescent="0.3">
      <c r="B35" s="10" t="s">
        <v>16</v>
      </c>
      <c r="C35" s="10" t="s">
        <v>16</v>
      </c>
      <c r="D35" s="9">
        <f t="shared" si="0"/>
        <v>13</v>
      </c>
      <c r="E35" s="10">
        <v>1</v>
      </c>
      <c r="F35" s="10">
        <v>0</v>
      </c>
      <c r="G35" s="10">
        <v>1</v>
      </c>
      <c r="H35" s="10">
        <v>0</v>
      </c>
      <c r="I35" s="10">
        <v>1</v>
      </c>
      <c r="J35" s="10">
        <v>1</v>
      </c>
      <c r="K35" s="10">
        <v>3</v>
      </c>
      <c r="L35" s="10">
        <v>1</v>
      </c>
      <c r="M35" s="10">
        <v>0</v>
      </c>
      <c r="N35" s="10">
        <v>1</v>
      </c>
      <c r="O35" s="10">
        <v>1</v>
      </c>
      <c r="P35" s="10">
        <v>0</v>
      </c>
      <c r="Q35" s="10">
        <v>1</v>
      </c>
      <c r="R35" s="10">
        <v>1</v>
      </c>
      <c r="S35" s="10">
        <v>0</v>
      </c>
      <c r="T35" s="10">
        <v>0</v>
      </c>
      <c r="U35" s="10">
        <v>0</v>
      </c>
      <c r="V35" s="10">
        <v>0</v>
      </c>
      <c r="W35" s="10">
        <v>1</v>
      </c>
    </row>
    <row r="36" spans="2:23" x14ac:dyDescent="0.3">
      <c r="B36" s="10" t="s">
        <v>21</v>
      </c>
      <c r="C36" s="10" t="s">
        <v>47</v>
      </c>
      <c r="D36" s="9">
        <f t="shared" si="0"/>
        <v>15</v>
      </c>
      <c r="E36" s="10">
        <v>1</v>
      </c>
      <c r="F36" s="10">
        <v>0</v>
      </c>
      <c r="G36" s="10">
        <v>1</v>
      </c>
      <c r="H36" s="10">
        <v>3</v>
      </c>
      <c r="I36" s="10">
        <v>1</v>
      </c>
      <c r="J36" s="10">
        <v>1</v>
      </c>
      <c r="K36" s="10">
        <v>1</v>
      </c>
      <c r="L36" s="10">
        <v>1</v>
      </c>
      <c r="M36" s="10">
        <v>1</v>
      </c>
      <c r="N36" s="10">
        <v>1</v>
      </c>
      <c r="O36" s="10">
        <v>1</v>
      </c>
      <c r="P36" s="10">
        <v>0</v>
      </c>
      <c r="Q36" s="10">
        <v>0</v>
      </c>
      <c r="R36" s="10">
        <v>1</v>
      </c>
      <c r="S36" s="10">
        <v>0</v>
      </c>
      <c r="T36" s="10">
        <v>0</v>
      </c>
      <c r="U36" s="10">
        <v>1</v>
      </c>
      <c r="V36" s="10">
        <v>0</v>
      </c>
      <c r="W36" s="10">
        <v>1</v>
      </c>
    </row>
  </sheetData>
  <autoFilter ref="A1:AN1">
    <sortState ref="A2:AN36">
      <sortCondition ref="B1"/>
    </sortState>
  </autoFilter>
  <conditionalFormatting sqref="E2:E36 S2:AN36">
    <cfRule type="cellIs" dxfId="49" priority="7" operator="equal">
      <formula>3</formula>
    </cfRule>
    <cfRule type="cellIs" dxfId="48" priority="8" operator="equal">
      <formula>1</formula>
    </cfRule>
  </conditionalFormatting>
  <conditionalFormatting sqref="E2:E36">
    <cfRule type="cellIs" dxfId="47" priority="4" operator="equal">
      <formula>6</formula>
    </cfRule>
  </conditionalFormatting>
  <conditionalFormatting sqref="F2:R36">
    <cfRule type="cellIs" dxfId="46" priority="2" operator="equal">
      <formula>3</formula>
    </cfRule>
    <cfRule type="cellIs" dxfId="45" priority="3" operator="equal">
      <formula>1</formula>
    </cfRule>
  </conditionalFormatting>
  <conditionalFormatting sqref="F2:R36">
    <cfRule type="cellIs" dxfId="44" priority="1" operator="equal">
      <formula>6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428"/>
  <sheetViews>
    <sheetView workbookViewId="0">
      <pane ySplit="1" topLeftCell="A2" activePane="bottomLeft" state="frozen"/>
      <selection pane="bottomLeft" activeCell="X6" sqref="X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2" s="6" customFormat="1" x14ac:dyDescent="0.3">
      <c r="A1" s="5"/>
      <c r="B1" s="5" t="s">
        <v>55</v>
      </c>
      <c r="C1" s="5" t="s">
        <v>56</v>
      </c>
      <c r="D1" s="5">
        <v>2</v>
      </c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2" x14ac:dyDescent="0.3">
      <c r="B2" s="2" t="s">
        <v>19</v>
      </c>
      <c r="C2" s="2" t="s">
        <v>19</v>
      </c>
      <c r="D2" s="9">
        <v>16</v>
      </c>
      <c r="E2" s="9">
        <v>16</v>
      </c>
      <c r="F2" s="9">
        <v>16</v>
      </c>
      <c r="G2" s="9">
        <v>16</v>
      </c>
      <c r="H2" s="9">
        <v>16</v>
      </c>
      <c r="I2" s="9">
        <v>16</v>
      </c>
      <c r="J2" s="9">
        <v>15</v>
      </c>
      <c r="K2" s="9">
        <v>14</v>
      </c>
      <c r="L2" s="9">
        <v>9</v>
      </c>
      <c r="M2" s="9">
        <v>9</v>
      </c>
      <c r="N2" s="9">
        <v>9</v>
      </c>
      <c r="O2" s="9">
        <v>8</v>
      </c>
      <c r="P2" s="9">
        <v>8</v>
      </c>
      <c r="Q2" s="9">
        <v>8</v>
      </c>
      <c r="R2" s="9">
        <v>8</v>
      </c>
      <c r="S2" s="9">
        <v>8</v>
      </c>
      <c r="T2" s="9">
        <v>8</v>
      </c>
      <c r="U2" s="9">
        <v>8</v>
      </c>
      <c r="V2" s="9">
        <v>8</v>
      </c>
      <c r="W2" s="9">
        <v>8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</row>
    <row r="3" spans="1:42" x14ac:dyDescent="0.3">
      <c r="B3" s="2" t="s">
        <v>1</v>
      </c>
      <c r="C3" s="2" t="s">
        <v>75</v>
      </c>
      <c r="D3" s="9">
        <v>16</v>
      </c>
      <c r="E3" s="9">
        <v>16</v>
      </c>
      <c r="F3" s="9">
        <v>16</v>
      </c>
      <c r="G3" s="9">
        <v>16</v>
      </c>
      <c r="H3" s="9">
        <v>14</v>
      </c>
      <c r="I3" s="9">
        <v>14</v>
      </c>
      <c r="J3" s="9">
        <v>14</v>
      </c>
      <c r="K3" s="9">
        <v>11</v>
      </c>
      <c r="L3" s="9">
        <v>11</v>
      </c>
      <c r="M3" s="9">
        <v>11</v>
      </c>
      <c r="N3" s="9">
        <v>9</v>
      </c>
      <c r="O3" s="9">
        <v>9</v>
      </c>
      <c r="P3" s="9">
        <v>9</v>
      </c>
      <c r="Q3" s="9">
        <v>8</v>
      </c>
      <c r="R3" s="9">
        <v>8</v>
      </c>
      <c r="S3" s="9">
        <v>8</v>
      </c>
      <c r="T3" s="9">
        <v>8</v>
      </c>
      <c r="U3" s="9">
        <v>8</v>
      </c>
      <c r="V3" s="9">
        <v>6</v>
      </c>
      <c r="W3" s="9">
        <v>6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</row>
    <row r="4" spans="1:42" x14ac:dyDescent="0.3">
      <c r="B4" s="2" t="s">
        <v>29</v>
      </c>
      <c r="C4" s="2" t="s">
        <v>29</v>
      </c>
      <c r="D4" s="9">
        <v>16</v>
      </c>
      <c r="E4" s="9">
        <v>16</v>
      </c>
      <c r="F4" s="9">
        <v>16</v>
      </c>
      <c r="G4" s="9">
        <v>16</v>
      </c>
      <c r="H4" s="9">
        <v>16</v>
      </c>
      <c r="I4" s="9">
        <v>13</v>
      </c>
      <c r="J4" s="9">
        <v>13</v>
      </c>
      <c r="K4" s="9">
        <v>11</v>
      </c>
      <c r="L4" s="9">
        <v>11</v>
      </c>
      <c r="M4" s="9">
        <v>11</v>
      </c>
      <c r="N4" s="9">
        <v>11</v>
      </c>
      <c r="O4" s="9">
        <v>11</v>
      </c>
      <c r="P4" s="9">
        <v>9</v>
      </c>
      <c r="Q4" s="9">
        <v>9</v>
      </c>
      <c r="R4" s="9">
        <v>6</v>
      </c>
      <c r="S4" s="9">
        <v>6</v>
      </c>
      <c r="T4" s="9">
        <v>6</v>
      </c>
      <c r="U4" s="9">
        <v>6</v>
      </c>
      <c r="V4" s="9">
        <v>3</v>
      </c>
      <c r="W4" s="9">
        <v>3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</row>
    <row r="5" spans="1:42" x14ac:dyDescent="0.3">
      <c r="B5" s="2" t="s">
        <v>10</v>
      </c>
      <c r="C5" s="2" t="s">
        <v>39</v>
      </c>
      <c r="D5" s="9">
        <v>16</v>
      </c>
      <c r="E5" s="9">
        <v>16</v>
      </c>
      <c r="F5" s="9">
        <v>16</v>
      </c>
      <c r="G5" s="9">
        <v>16</v>
      </c>
      <c r="H5" s="9">
        <v>13</v>
      </c>
      <c r="I5" s="9">
        <v>13</v>
      </c>
      <c r="J5" s="9">
        <v>13</v>
      </c>
      <c r="K5" s="9">
        <v>12</v>
      </c>
      <c r="L5" s="9">
        <v>12</v>
      </c>
      <c r="M5" s="9">
        <v>12</v>
      </c>
      <c r="N5" s="9">
        <v>12</v>
      </c>
      <c r="O5" s="9">
        <v>12</v>
      </c>
      <c r="P5" s="9">
        <v>12</v>
      </c>
      <c r="Q5" s="9">
        <v>12</v>
      </c>
      <c r="R5" s="9">
        <v>12</v>
      </c>
      <c r="S5" s="9">
        <v>9</v>
      </c>
      <c r="T5" s="9">
        <v>9</v>
      </c>
      <c r="U5" s="9">
        <v>5</v>
      </c>
      <c r="V5" s="9">
        <v>5</v>
      </c>
      <c r="W5" s="9">
        <v>5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</row>
    <row r="6" spans="1:42" x14ac:dyDescent="0.3">
      <c r="B6" s="2" t="s">
        <v>12</v>
      </c>
      <c r="C6" s="2" t="s">
        <v>42</v>
      </c>
      <c r="D6" s="9">
        <v>16</v>
      </c>
      <c r="E6" s="9">
        <v>16</v>
      </c>
      <c r="F6" s="9">
        <v>14</v>
      </c>
      <c r="G6" s="9">
        <v>14</v>
      </c>
      <c r="H6" s="9">
        <v>14</v>
      </c>
      <c r="I6" s="9">
        <v>10</v>
      </c>
      <c r="J6" s="9">
        <v>10</v>
      </c>
      <c r="K6" s="9">
        <v>7</v>
      </c>
      <c r="L6" s="9">
        <v>7</v>
      </c>
      <c r="M6" s="9">
        <v>5</v>
      </c>
      <c r="N6" s="9">
        <v>5</v>
      </c>
      <c r="O6" s="9">
        <v>2</v>
      </c>
      <c r="P6" s="9">
        <v>1</v>
      </c>
      <c r="Q6" s="9">
        <v>1</v>
      </c>
      <c r="R6" s="9">
        <v>1</v>
      </c>
      <c r="S6" s="9">
        <v>1</v>
      </c>
      <c r="T6" s="9">
        <v>1</v>
      </c>
      <c r="U6" s="9">
        <v>1</v>
      </c>
      <c r="V6" s="9">
        <v>1</v>
      </c>
      <c r="W6" s="9">
        <v>1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</row>
    <row r="7" spans="1:42" x14ac:dyDescent="0.3">
      <c r="B7" s="2" t="s">
        <v>22</v>
      </c>
      <c r="C7" s="2" t="s">
        <v>48</v>
      </c>
      <c r="D7" s="9">
        <v>16</v>
      </c>
      <c r="E7" s="9">
        <v>16</v>
      </c>
      <c r="F7" s="9">
        <v>16</v>
      </c>
      <c r="G7" s="9">
        <v>16</v>
      </c>
      <c r="H7" s="9">
        <v>16</v>
      </c>
      <c r="I7" s="9">
        <v>16</v>
      </c>
      <c r="J7" s="9">
        <v>16</v>
      </c>
      <c r="K7" s="9">
        <v>14</v>
      </c>
      <c r="L7" s="9">
        <v>14</v>
      </c>
      <c r="M7" s="9">
        <v>14</v>
      </c>
      <c r="N7" s="9">
        <v>12</v>
      </c>
      <c r="O7" s="9">
        <v>10</v>
      </c>
      <c r="P7" s="9">
        <v>10</v>
      </c>
      <c r="Q7" s="9">
        <v>10</v>
      </c>
      <c r="R7" s="9">
        <v>10</v>
      </c>
      <c r="S7" s="9">
        <v>10</v>
      </c>
      <c r="T7" s="9">
        <v>5</v>
      </c>
      <c r="U7" s="9">
        <v>5</v>
      </c>
      <c r="V7" s="9">
        <v>5</v>
      </c>
      <c r="W7" s="9">
        <v>5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2" x14ac:dyDescent="0.3">
      <c r="B8" s="2" t="s">
        <v>31</v>
      </c>
      <c r="C8" s="2" t="s">
        <v>31</v>
      </c>
      <c r="D8" s="9">
        <v>16</v>
      </c>
      <c r="E8" s="9">
        <v>16</v>
      </c>
      <c r="F8" s="9">
        <v>16</v>
      </c>
      <c r="G8" s="9">
        <v>16</v>
      </c>
      <c r="H8" s="9">
        <v>16</v>
      </c>
      <c r="I8" s="9">
        <v>16</v>
      </c>
      <c r="J8" s="9">
        <v>16</v>
      </c>
      <c r="K8" s="9">
        <v>16</v>
      </c>
      <c r="L8" s="9">
        <v>16</v>
      </c>
      <c r="M8" s="9">
        <v>16</v>
      </c>
      <c r="N8" s="9">
        <v>16</v>
      </c>
      <c r="O8" s="9">
        <v>16</v>
      </c>
      <c r="P8" s="9">
        <v>16</v>
      </c>
      <c r="Q8" s="9">
        <v>16</v>
      </c>
      <c r="R8" s="9">
        <v>16</v>
      </c>
      <c r="S8" s="9">
        <v>16</v>
      </c>
      <c r="T8" s="9">
        <v>16</v>
      </c>
      <c r="U8" s="9">
        <v>16</v>
      </c>
      <c r="V8" s="9">
        <v>16</v>
      </c>
      <c r="W8" s="9">
        <v>16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</row>
    <row r="9" spans="1:42" x14ac:dyDescent="0.3">
      <c r="B9" s="2" t="s">
        <v>26</v>
      </c>
      <c r="C9" s="2" t="s">
        <v>26</v>
      </c>
      <c r="D9" s="9">
        <v>16</v>
      </c>
      <c r="E9" s="9">
        <v>16</v>
      </c>
      <c r="F9" s="9">
        <v>16</v>
      </c>
      <c r="G9" s="9">
        <v>15</v>
      </c>
      <c r="H9" s="9">
        <v>15</v>
      </c>
      <c r="I9" s="9">
        <v>15</v>
      </c>
      <c r="J9" s="9">
        <v>15</v>
      </c>
      <c r="K9" s="9">
        <v>15</v>
      </c>
      <c r="L9" s="9">
        <v>15</v>
      </c>
      <c r="M9" s="9">
        <v>15</v>
      </c>
      <c r="N9" s="9">
        <v>14</v>
      </c>
      <c r="O9" s="9">
        <v>11</v>
      </c>
      <c r="P9" s="9">
        <v>10</v>
      </c>
      <c r="Q9" s="9">
        <v>10</v>
      </c>
      <c r="R9" s="9">
        <v>10</v>
      </c>
      <c r="S9" s="9">
        <v>10</v>
      </c>
      <c r="T9" s="9">
        <v>10</v>
      </c>
      <c r="U9" s="9">
        <v>10</v>
      </c>
      <c r="V9" s="9">
        <v>8</v>
      </c>
      <c r="W9" s="9">
        <v>8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ht="14.4" x14ac:dyDescent="0.3">
      <c r="B10" t="s">
        <v>66</v>
      </c>
      <c r="C10" s="2" t="s">
        <v>33</v>
      </c>
      <c r="D10" s="9">
        <v>16</v>
      </c>
      <c r="E10" s="9">
        <v>16</v>
      </c>
      <c r="F10" s="9">
        <v>13</v>
      </c>
      <c r="G10" s="9">
        <v>11</v>
      </c>
      <c r="H10" s="9">
        <v>11</v>
      </c>
      <c r="I10" s="9">
        <v>10</v>
      </c>
      <c r="J10" s="9">
        <v>10</v>
      </c>
      <c r="K10" s="9">
        <v>8</v>
      </c>
      <c r="L10" s="9">
        <v>7</v>
      </c>
      <c r="M10" s="9">
        <v>5</v>
      </c>
      <c r="N10" s="9">
        <v>5</v>
      </c>
      <c r="O10" s="9">
        <v>5</v>
      </c>
      <c r="P10" s="9">
        <v>4</v>
      </c>
      <c r="Q10" s="9">
        <v>4</v>
      </c>
      <c r="R10" s="9">
        <v>4</v>
      </c>
      <c r="S10" s="9">
        <v>4</v>
      </c>
      <c r="T10" s="9">
        <v>4</v>
      </c>
      <c r="U10" s="9">
        <v>4</v>
      </c>
      <c r="V10" s="9">
        <v>2</v>
      </c>
      <c r="W10" s="9">
        <v>2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3">
      <c r="B11" s="2" t="s">
        <v>9</v>
      </c>
      <c r="C11" s="2" t="s">
        <v>9</v>
      </c>
      <c r="D11" s="9">
        <v>16</v>
      </c>
      <c r="E11" s="9">
        <v>16</v>
      </c>
      <c r="F11" s="9">
        <v>16</v>
      </c>
      <c r="G11" s="9">
        <v>14</v>
      </c>
      <c r="H11" s="9">
        <v>14</v>
      </c>
      <c r="I11" s="9">
        <v>11</v>
      </c>
      <c r="J11" s="9">
        <v>11</v>
      </c>
      <c r="K11" s="9">
        <v>11</v>
      </c>
      <c r="L11" s="9">
        <v>11</v>
      </c>
      <c r="M11" s="9">
        <v>11</v>
      </c>
      <c r="N11" s="9">
        <v>11</v>
      </c>
      <c r="O11" s="9">
        <v>11</v>
      </c>
      <c r="P11" s="9">
        <v>11</v>
      </c>
      <c r="Q11" s="9">
        <v>10</v>
      </c>
      <c r="R11" s="9">
        <v>10</v>
      </c>
      <c r="S11" s="9">
        <v>9</v>
      </c>
      <c r="T11" s="9">
        <v>9</v>
      </c>
      <c r="U11" s="9">
        <v>9</v>
      </c>
      <c r="V11" s="9">
        <v>1</v>
      </c>
      <c r="W11" s="9">
        <v>1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x14ac:dyDescent="0.3">
      <c r="B12" s="2" t="s">
        <v>11</v>
      </c>
      <c r="C12" s="2" t="s">
        <v>40</v>
      </c>
      <c r="D12" s="9">
        <v>16</v>
      </c>
      <c r="E12" s="9">
        <v>16</v>
      </c>
      <c r="F12" s="9">
        <v>15</v>
      </c>
      <c r="G12" s="9">
        <v>13</v>
      </c>
      <c r="H12" s="9">
        <v>12</v>
      </c>
      <c r="I12" s="9">
        <v>12</v>
      </c>
      <c r="J12" s="9">
        <v>12</v>
      </c>
      <c r="K12" s="9">
        <v>9</v>
      </c>
      <c r="L12" s="9">
        <v>8</v>
      </c>
      <c r="M12" s="9">
        <v>8</v>
      </c>
      <c r="N12" s="9">
        <v>8</v>
      </c>
      <c r="O12" s="9">
        <v>6</v>
      </c>
      <c r="P12" s="9">
        <v>6</v>
      </c>
      <c r="Q12" s="9">
        <v>5</v>
      </c>
      <c r="R12" s="9">
        <v>5</v>
      </c>
      <c r="S12" s="9">
        <v>5</v>
      </c>
      <c r="T12" s="9">
        <v>5</v>
      </c>
      <c r="U12" s="9">
        <v>5</v>
      </c>
      <c r="V12" s="9">
        <v>5</v>
      </c>
      <c r="W12" s="9">
        <v>4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</row>
    <row r="13" spans="1:42" x14ac:dyDescent="0.3">
      <c r="B13" s="2" t="s">
        <v>15</v>
      </c>
      <c r="C13" s="2" t="s">
        <v>44</v>
      </c>
      <c r="D13" s="9">
        <v>16</v>
      </c>
      <c r="E13" s="9">
        <v>16</v>
      </c>
      <c r="F13" s="9">
        <v>14</v>
      </c>
      <c r="G13" s="9">
        <v>14</v>
      </c>
      <c r="H13" s="9">
        <v>14</v>
      </c>
      <c r="I13" s="9">
        <v>14</v>
      </c>
      <c r="J13" s="9">
        <v>11</v>
      </c>
      <c r="K13" s="9">
        <v>8</v>
      </c>
      <c r="L13" s="9">
        <v>6</v>
      </c>
      <c r="M13" s="9">
        <v>6</v>
      </c>
      <c r="N13" s="9">
        <v>6</v>
      </c>
      <c r="O13" s="9">
        <v>6</v>
      </c>
      <c r="P13" s="9">
        <v>6</v>
      </c>
      <c r="Q13" s="9">
        <v>6</v>
      </c>
      <c r="R13" s="9">
        <v>6</v>
      </c>
      <c r="S13" s="9">
        <v>4</v>
      </c>
      <c r="T13" s="9">
        <v>4</v>
      </c>
      <c r="U13" s="9">
        <v>4</v>
      </c>
      <c r="V13" s="9">
        <v>4</v>
      </c>
      <c r="W13" s="9">
        <v>4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</row>
    <row r="14" spans="1:42" x14ac:dyDescent="0.3">
      <c r="B14" s="2" t="s">
        <v>8</v>
      </c>
      <c r="C14" s="2" t="s">
        <v>8</v>
      </c>
      <c r="D14" s="9">
        <v>16</v>
      </c>
      <c r="E14" s="9">
        <v>16</v>
      </c>
      <c r="F14" s="9">
        <v>16</v>
      </c>
      <c r="G14" s="9">
        <v>16</v>
      </c>
      <c r="H14" s="9">
        <v>16</v>
      </c>
      <c r="I14" s="9">
        <v>16</v>
      </c>
      <c r="J14" s="9">
        <v>16</v>
      </c>
      <c r="K14" s="9">
        <v>14</v>
      </c>
      <c r="L14" s="9">
        <v>14</v>
      </c>
      <c r="M14" s="9">
        <v>14</v>
      </c>
      <c r="N14" s="9">
        <v>11</v>
      </c>
      <c r="O14" s="9">
        <v>11</v>
      </c>
      <c r="P14" s="9">
        <v>11</v>
      </c>
      <c r="Q14" s="9">
        <v>11</v>
      </c>
      <c r="R14" s="9">
        <v>10</v>
      </c>
      <c r="S14" s="9">
        <v>8</v>
      </c>
      <c r="T14" s="9">
        <v>8</v>
      </c>
      <c r="U14" s="9">
        <v>7</v>
      </c>
      <c r="V14" s="9">
        <v>6</v>
      </c>
      <c r="W14" s="9">
        <v>6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</row>
    <row r="15" spans="1:42" x14ac:dyDescent="0.3">
      <c r="B15" s="2" t="s">
        <v>18</v>
      </c>
      <c r="C15" s="2" t="s">
        <v>45</v>
      </c>
      <c r="D15" s="9">
        <v>16</v>
      </c>
      <c r="E15" s="9">
        <v>16</v>
      </c>
      <c r="F15" s="9">
        <v>16</v>
      </c>
      <c r="G15" s="9">
        <v>16</v>
      </c>
      <c r="H15" s="9">
        <v>16</v>
      </c>
      <c r="I15" s="9">
        <v>16</v>
      </c>
      <c r="J15" s="9">
        <v>16</v>
      </c>
      <c r="K15" s="9">
        <v>14</v>
      </c>
      <c r="L15" s="9">
        <v>14</v>
      </c>
      <c r="M15" s="9">
        <v>14</v>
      </c>
      <c r="N15" s="9">
        <v>14</v>
      </c>
      <c r="O15" s="9">
        <v>14</v>
      </c>
      <c r="P15" s="9">
        <v>14</v>
      </c>
      <c r="Q15" s="9">
        <v>14</v>
      </c>
      <c r="R15" s="9">
        <v>14</v>
      </c>
      <c r="S15" s="9">
        <v>14</v>
      </c>
      <c r="T15" s="9">
        <v>14</v>
      </c>
      <c r="U15" s="9">
        <v>14</v>
      </c>
      <c r="V15" s="9">
        <v>14</v>
      </c>
      <c r="W15" s="9">
        <v>14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</row>
    <row r="16" spans="1:42" x14ac:dyDescent="0.3">
      <c r="B16" s="2" t="s">
        <v>25</v>
      </c>
      <c r="C16" s="2" t="s">
        <v>50</v>
      </c>
      <c r="D16" s="9">
        <v>16</v>
      </c>
      <c r="E16" s="9">
        <v>16</v>
      </c>
      <c r="F16" s="9">
        <v>16</v>
      </c>
      <c r="G16" s="9">
        <v>16</v>
      </c>
      <c r="H16" s="9">
        <v>16</v>
      </c>
      <c r="I16" s="9">
        <v>14</v>
      </c>
      <c r="J16" s="9">
        <v>14</v>
      </c>
      <c r="K16" s="9">
        <v>14</v>
      </c>
      <c r="L16" s="9">
        <v>14</v>
      </c>
      <c r="M16" s="9">
        <v>14</v>
      </c>
      <c r="N16" s="9">
        <v>13</v>
      </c>
      <c r="O16" s="9">
        <v>13</v>
      </c>
      <c r="P16" s="9">
        <v>13</v>
      </c>
      <c r="Q16" s="9">
        <v>10</v>
      </c>
      <c r="R16" s="9">
        <v>10</v>
      </c>
      <c r="S16" s="9">
        <v>9</v>
      </c>
      <c r="T16" s="9">
        <v>9</v>
      </c>
      <c r="U16" s="9">
        <v>8</v>
      </c>
      <c r="V16" s="9">
        <v>8</v>
      </c>
      <c r="W16" s="9">
        <v>5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</row>
    <row r="17" spans="2:42" x14ac:dyDescent="0.3">
      <c r="B17" s="2" t="s">
        <v>6</v>
      </c>
      <c r="C17" s="2" t="s">
        <v>38</v>
      </c>
      <c r="D17" s="9">
        <v>16</v>
      </c>
      <c r="E17" s="9">
        <v>16</v>
      </c>
      <c r="F17" s="9">
        <v>16</v>
      </c>
      <c r="G17" s="9">
        <v>16</v>
      </c>
      <c r="H17" s="9">
        <v>16</v>
      </c>
      <c r="I17" s="9">
        <v>16</v>
      </c>
      <c r="J17" s="9">
        <v>16</v>
      </c>
      <c r="K17" s="9">
        <v>14</v>
      </c>
      <c r="L17" s="9">
        <v>14</v>
      </c>
      <c r="M17" s="9">
        <v>14</v>
      </c>
      <c r="N17" s="9">
        <v>10</v>
      </c>
      <c r="O17" s="9">
        <v>10</v>
      </c>
      <c r="P17" s="9">
        <v>10</v>
      </c>
      <c r="Q17" s="9">
        <v>10</v>
      </c>
      <c r="R17" s="9">
        <v>10</v>
      </c>
      <c r="S17" s="9">
        <v>10</v>
      </c>
      <c r="T17" s="9">
        <v>10</v>
      </c>
      <c r="U17" s="9">
        <v>6</v>
      </c>
      <c r="V17" s="9">
        <v>6</v>
      </c>
      <c r="W17" s="9">
        <v>5</v>
      </c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</row>
    <row r="18" spans="2:42" x14ac:dyDescent="0.3">
      <c r="B18" s="2" t="s">
        <v>17</v>
      </c>
      <c r="C18" s="2" t="s">
        <v>17</v>
      </c>
      <c r="D18" s="9">
        <v>16</v>
      </c>
      <c r="E18" s="9">
        <v>16</v>
      </c>
      <c r="F18" s="9">
        <v>16</v>
      </c>
      <c r="G18" s="9">
        <v>16</v>
      </c>
      <c r="H18" s="9">
        <v>16</v>
      </c>
      <c r="I18" s="9">
        <v>13</v>
      </c>
      <c r="J18" s="9">
        <v>13</v>
      </c>
      <c r="K18" s="9">
        <v>13</v>
      </c>
      <c r="L18" s="9">
        <v>13</v>
      </c>
      <c r="M18" s="9">
        <v>13</v>
      </c>
      <c r="N18" s="9">
        <v>13</v>
      </c>
      <c r="O18" s="9">
        <v>13</v>
      </c>
      <c r="P18" s="9">
        <v>13</v>
      </c>
      <c r="Q18" s="9">
        <v>12</v>
      </c>
      <c r="R18" s="9">
        <v>12</v>
      </c>
      <c r="S18" s="9">
        <v>12</v>
      </c>
      <c r="T18" s="9">
        <v>12</v>
      </c>
      <c r="U18" s="9">
        <v>12</v>
      </c>
      <c r="V18" s="9">
        <v>9</v>
      </c>
      <c r="W18" s="9">
        <v>8</v>
      </c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</row>
    <row r="19" spans="2:42" ht="14.4" x14ac:dyDescent="0.3">
      <c r="B19" t="s">
        <v>68</v>
      </c>
      <c r="C19" s="2" t="s">
        <v>51</v>
      </c>
      <c r="D19" s="9">
        <v>16</v>
      </c>
      <c r="E19" s="9">
        <v>16</v>
      </c>
      <c r="F19" s="9">
        <v>15</v>
      </c>
      <c r="G19" s="9">
        <v>15</v>
      </c>
      <c r="H19" s="9">
        <v>12</v>
      </c>
      <c r="I19" s="9">
        <v>12</v>
      </c>
      <c r="J19" s="9">
        <v>10</v>
      </c>
      <c r="K19" s="9">
        <v>9</v>
      </c>
      <c r="L19" s="9">
        <v>8</v>
      </c>
      <c r="M19" s="9">
        <v>8</v>
      </c>
      <c r="N19" s="9">
        <v>8</v>
      </c>
      <c r="O19" s="9">
        <v>7</v>
      </c>
      <c r="P19" s="9">
        <v>7</v>
      </c>
      <c r="Q19" s="9">
        <v>7</v>
      </c>
      <c r="R19" s="9">
        <v>3</v>
      </c>
      <c r="S19" s="9">
        <v>3</v>
      </c>
      <c r="T19" s="9">
        <v>2</v>
      </c>
      <c r="U19" s="9">
        <v>2</v>
      </c>
      <c r="V19" s="9">
        <v>1</v>
      </c>
      <c r="W19" s="9">
        <v>1</v>
      </c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</row>
    <row r="20" spans="2:42" x14ac:dyDescent="0.3">
      <c r="B20" s="2" t="s">
        <v>4</v>
      </c>
      <c r="C20" s="2" t="s">
        <v>36</v>
      </c>
      <c r="D20" s="9">
        <v>16</v>
      </c>
      <c r="E20" s="9">
        <v>16</v>
      </c>
      <c r="F20" s="9">
        <v>15</v>
      </c>
      <c r="G20" s="9">
        <v>15</v>
      </c>
      <c r="H20" s="9">
        <v>15</v>
      </c>
      <c r="I20" s="9">
        <v>15</v>
      </c>
      <c r="J20" s="9">
        <v>15</v>
      </c>
      <c r="K20" s="9">
        <v>11</v>
      </c>
      <c r="L20" s="9">
        <v>11</v>
      </c>
      <c r="M20" s="9">
        <v>10</v>
      </c>
      <c r="N20" s="9">
        <v>7</v>
      </c>
      <c r="O20" s="9">
        <v>7</v>
      </c>
      <c r="P20" s="9">
        <v>7</v>
      </c>
      <c r="Q20" s="9">
        <v>7</v>
      </c>
      <c r="R20" s="9">
        <v>7</v>
      </c>
      <c r="S20" s="9">
        <v>7</v>
      </c>
      <c r="T20" s="9">
        <v>7</v>
      </c>
      <c r="U20" s="9">
        <v>7</v>
      </c>
      <c r="V20" s="9">
        <v>7</v>
      </c>
      <c r="W20" s="9">
        <v>7</v>
      </c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</row>
    <row r="21" spans="2:42" x14ac:dyDescent="0.3">
      <c r="B21" s="2" t="s">
        <v>7</v>
      </c>
      <c r="C21" s="2" t="s">
        <v>7</v>
      </c>
      <c r="D21" s="9">
        <v>16</v>
      </c>
      <c r="E21" s="9">
        <v>16</v>
      </c>
      <c r="F21" s="9">
        <v>16</v>
      </c>
      <c r="G21" s="9">
        <v>16</v>
      </c>
      <c r="H21" s="9">
        <v>16</v>
      </c>
      <c r="I21" s="9">
        <v>16</v>
      </c>
      <c r="J21" s="9">
        <v>16</v>
      </c>
      <c r="K21" s="9">
        <v>15</v>
      </c>
      <c r="L21" s="9">
        <v>14</v>
      </c>
      <c r="M21" s="9">
        <v>11</v>
      </c>
      <c r="N21" s="9">
        <v>11</v>
      </c>
      <c r="O21" s="9">
        <v>11</v>
      </c>
      <c r="P21" s="9">
        <v>11</v>
      </c>
      <c r="Q21" s="9">
        <v>11</v>
      </c>
      <c r="R21" s="9">
        <v>11</v>
      </c>
      <c r="S21" s="9">
        <v>8</v>
      </c>
      <c r="T21" s="9">
        <v>8</v>
      </c>
      <c r="U21" s="9">
        <v>8</v>
      </c>
      <c r="V21" s="9">
        <v>7</v>
      </c>
      <c r="W21" s="9">
        <v>6</v>
      </c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</row>
    <row r="22" spans="2:42" x14ac:dyDescent="0.3">
      <c r="B22" s="2" t="s">
        <v>20</v>
      </c>
      <c r="C22" s="2" t="s">
        <v>46</v>
      </c>
      <c r="D22" s="9">
        <v>16</v>
      </c>
      <c r="E22" s="9">
        <v>16</v>
      </c>
      <c r="F22" s="9">
        <v>16</v>
      </c>
      <c r="G22" s="9">
        <v>16</v>
      </c>
      <c r="H22" s="9">
        <v>16</v>
      </c>
      <c r="I22" s="9">
        <v>16</v>
      </c>
      <c r="J22" s="9">
        <v>16</v>
      </c>
      <c r="K22" s="9">
        <v>13</v>
      </c>
      <c r="L22" s="9">
        <v>13</v>
      </c>
      <c r="M22" s="9">
        <v>13</v>
      </c>
      <c r="N22" s="9">
        <v>12</v>
      </c>
      <c r="O22" s="9">
        <v>12</v>
      </c>
      <c r="P22" s="9">
        <v>11</v>
      </c>
      <c r="Q22" s="9">
        <v>11</v>
      </c>
      <c r="R22" s="9">
        <v>10</v>
      </c>
      <c r="S22" s="9">
        <v>9</v>
      </c>
      <c r="T22" s="9">
        <v>9</v>
      </c>
      <c r="U22" s="9">
        <v>8</v>
      </c>
      <c r="V22" s="9">
        <v>6</v>
      </c>
      <c r="W22" s="9">
        <v>6</v>
      </c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</row>
    <row r="23" spans="2:42" x14ac:dyDescent="0.3">
      <c r="B23" s="2" t="s">
        <v>2</v>
      </c>
      <c r="C23" s="2" t="s">
        <v>2</v>
      </c>
      <c r="D23" s="9">
        <v>16</v>
      </c>
      <c r="E23" s="9">
        <v>16</v>
      </c>
      <c r="F23" s="9">
        <v>16</v>
      </c>
      <c r="G23" s="9">
        <v>16</v>
      </c>
      <c r="H23" s="9">
        <v>16</v>
      </c>
      <c r="I23" s="9">
        <v>14</v>
      </c>
      <c r="J23" s="9">
        <v>14</v>
      </c>
      <c r="K23" s="9">
        <v>14</v>
      </c>
      <c r="L23" s="9">
        <v>14</v>
      </c>
      <c r="M23" s="9">
        <v>12</v>
      </c>
      <c r="N23" s="9">
        <v>12</v>
      </c>
      <c r="O23" s="9">
        <v>12</v>
      </c>
      <c r="P23" s="9">
        <v>12</v>
      </c>
      <c r="Q23" s="9">
        <v>12</v>
      </c>
      <c r="R23" s="9">
        <v>12</v>
      </c>
      <c r="S23" s="9">
        <v>12</v>
      </c>
      <c r="T23" s="9">
        <v>12</v>
      </c>
      <c r="U23" s="9">
        <v>12</v>
      </c>
      <c r="V23" s="9">
        <v>9</v>
      </c>
      <c r="W23" s="9">
        <v>5</v>
      </c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</row>
    <row r="24" spans="2:42" x14ac:dyDescent="0.3">
      <c r="B24" s="2" t="s">
        <v>3</v>
      </c>
      <c r="C24" s="2" t="s">
        <v>34</v>
      </c>
      <c r="D24" s="9">
        <v>16</v>
      </c>
      <c r="E24" s="9">
        <v>16</v>
      </c>
      <c r="F24" s="9">
        <v>16</v>
      </c>
      <c r="G24" s="9">
        <v>14</v>
      </c>
      <c r="H24" s="9">
        <v>14</v>
      </c>
      <c r="I24" s="9">
        <v>14</v>
      </c>
      <c r="J24" s="9">
        <v>13</v>
      </c>
      <c r="K24" s="9">
        <v>12</v>
      </c>
      <c r="L24" s="9">
        <v>12</v>
      </c>
      <c r="M24" s="9">
        <v>12</v>
      </c>
      <c r="N24" s="9">
        <v>12</v>
      </c>
      <c r="O24" s="9">
        <v>9</v>
      </c>
      <c r="P24" s="9">
        <v>9</v>
      </c>
      <c r="Q24" s="9">
        <v>9</v>
      </c>
      <c r="R24" s="9">
        <v>9</v>
      </c>
      <c r="S24" s="9">
        <v>9</v>
      </c>
      <c r="T24" s="9">
        <v>9</v>
      </c>
      <c r="U24" s="9">
        <v>9</v>
      </c>
      <c r="V24" s="9">
        <v>9</v>
      </c>
      <c r="W24" s="9">
        <v>9</v>
      </c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</row>
    <row r="25" spans="2:42" ht="14.4" x14ac:dyDescent="0.3">
      <c r="B25" t="s">
        <v>65</v>
      </c>
      <c r="C25" s="2" t="s">
        <v>23</v>
      </c>
      <c r="D25" s="9">
        <v>16</v>
      </c>
      <c r="E25" s="9">
        <v>16</v>
      </c>
      <c r="F25" s="9">
        <v>13</v>
      </c>
      <c r="G25" s="9">
        <v>12</v>
      </c>
      <c r="H25" s="9">
        <v>9</v>
      </c>
      <c r="I25" s="9">
        <v>9</v>
      </c>
      <c r="J25" s="9">
        <v>9</v>
      </c>
      <c r="K25" s="9">
        <v>7</v>
      </c>
      <c r="L25" s="9">
        <v>7</v>
      </c>
      <c r="M25" s="9">
        <v>3</v>
      </c>
      <c r="N25" s="9">
        <v>3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T25" s="9">
        <v>0</v>
      </c>
      <c r="U25" s="9">
        <v>0</v>
      </c>
      <c r="V25" s="9">
        <v>0</v>
      </c>
      <c r="W25" s="9">
        <v>0</v>
      </c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</row>
    <row r="26" spans="2:42" x14ac:dyDescent="0.3">
      <c r="B26" s="2" t="s">
        <v>32</v>
      </c>
      <c r="C26" s="2" t="s">
        <v>32</v>
      </c>
      <c r="D26" s="9">
        <v>16</v>
      </c>
      <c r="E26" s="9">
        <v>16</v>
      </c>
      <c r="F26" s="9">
        <v>7</v>
      </c>
      <c r="G26" s="9">
        <v>7</v>
      </c>
      <c r="H26" s="9">
        <v>6</v>
      </c>
      <c r="I26" s="9">
        <v>4</v>
      </c>
      <c r="J26" s="9">
        <v>4</v>
      </c>
      <c r="K26" s="9">
        <v>4</v>
      </c>
      <c r="L26" s="9">
        <v>4</v>
      </c>
      <c r="M26" s="9">
        <v>4</v>
      </c>
      <c r="N26" s="9">
        <v>4</v>
      </c>
      <c r="O26" s="9">
        <v>4</v>
      </c>
      <c r="P26" s="9">
        <v>4</v>
      </c>
      <c r="Q26" s="9">
        <v>4</v>
      </c>
      <c r="R26" s="9">
        <v>4</v>
      </c>
      <c r="S26" s="9">
        <v>4</v>
      </c>
      <c r="T26" s="9">
        <v>4</v>
      </c>
      <c r="U26" s="9">
        <v>4</v>
      </c>
      <c r="V26" s="9">
        <v>4</v>
      </c>
      <c r="W26" s="9">
        <v>4</v>
      </c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</row>
    <row r="27" spans="2:42" x14ac:dyDescent="0.3">
      <c r="B27" s="2" t="s">
        <v>14</v>
      </c>
      <c r="C27" s="2" t="s">
        <v>43</v>
      </c>
      <c r="D27" s="9">
        <v>16</v>
      </c>
      <c r="E27" s="9">
        <v>16</v>
      </c>
      <c r="F27" s="9">
        <v>16</v>
      </c>
      <c r="G27" s="9">
        <v>16</v>
      </c>
      <c r="H27" s="9">
        <v>16</v>
      </c>
      <c r="I27" s="9">
        <v>16</v>
      </c>
      <c r="J27" s="9">
        <v>16</v>
      </c>
      <c r="K27" s="9">
        <v>15</v>
      </c>
      <c r="L27" s="9">
        <v>12</v>
      </c>
      <c r="M27" s="9">
        <v>12</v>
      </c>
      <c r="N27" s="9">
        <v>12</v>
      </c>
      <c r="O27" s="9">
        <v>11</v>
      </c>
      <c r="P27" s="9">
        <v>11</v>
      </c>
      <c r="Q27" s="9">
        <v>11</v>
      </c>
      <c r="R27" s="9">
        <v>11</v>
      </c>
      <c r="S27" s="9">
        <v>11</v>
      </c>
      <c r="T27" s="9">
        <v>11</v>
      </c>
      <c r="U27" s="9">
        <v>11</v>
      </c>
      <c r="V27" s="9">
        <v>11</v>
      </c>
      <c r="W27" s="9">
        <v>11</v>
      </c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</row>
    <row r="28" spans="2:42" x14ac:dyDescent="0.3">
      <c r="B28" s="2" t="s">
        <v>27</v>
      </c>
      <c r="C28" s="2" t="s">
        <v>27</v>
      </c>
      <c r="D28" s="9">
        <v>16</v>
      </c>
      <c r="E28" s="9">
        <v>16</v>
      </c>
      <c r="F28" s="9">
        <v>15</v>
      </c>
      <c r="G28" s="9">
        <v>15</v>
      </c>
      <c r="H28" s="9">
        <v>15</v>
      </c>
      <c r="I28" s="9">
        <v>15</v>
      </c>
      <c r="J28" s="9">
        <v>15</v>
      </c>
      <c r="K28" s="9">
        <v>12</v>
      </c>
      <c r="L28" s="9">
        <v>9</v>
      </c>
      <c r="M28" s="9">
        <v>8</v>
      </c>
      <c r="N28" s="9">
        <v>8</v>
      </c>
      <c r="O28" s="9">
        <v>8</v>
      </c>
      <c r="P28" s="9">
        <v>7</v>
      </c>
      <c r="Q28" s="9">
        <v>7</v>
      </c>
      <c r="R28" s="9">
        <v>7</v>
      </c>
      <c r="S28" s="9">
        <v>6</v>
      </c>
      <c r="T28" s="9">
        <v>6</v>
      </c>
      <c r="U28" s="9">
        <v>5</v>
      </c>
      <c r="V28" s="9">
        <v>3</v>
      </c>
      <c r="W28" s="9">
        <v>3</v>
      </c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</row>
    <row r="29" spans="2:42" x14ac:dyDescent="0.3">
      <c r="B29" s="2" t="s">
        <v>13</v>
      </c>
      <c r="C29" s="2" t="s">
        <v>41</v>
      </c>
      <c r="D29" s="9">
        <v>16</v>
      </c>
      <c r="E29" s="9">
        <v>16</v>
      </c>
      <c r="F29" s="9">
        <v>12</v>
      </c>
      <c r="G29" s="9">
        <v>12</v>
      </c>
      <c r="H29" s="9">
        <v>12</v>
      </c>
      <c r="I29" s="9">
        <v>12</v>
      </c>
      <c r="J29" s="9">
        <v>12</v>
      </c>
      <c r="K29" s="9">
        <v>10</v>
      </c>
      <c r="L29" s="9">
        <v>10</v>
      </c>
      <c r="M29" s="9">
        <v>10</v>
      </c>
      <c r="N29" s="9">
        <v>10</v>
      </c>
      <c r="O29" s="9">
        <v>10</v>
      </c>
      <c r="P29" s="9">
        <v>10</v>
      </c>
      <c r="Q29" s="9">
        <v>6</v>
      </c>
      <c r="R29" s="9">
        <v>5</v>
      </c>
      <c r="S29" s="9">
        <v>5</v>
      </c>
      <c r="T29" s="9">
        <v>5</v>
      </c>
      <c r="U29" s="9">
        <v>5</v>
      </c>
      <c r="V29" s="9">
        <v>3</v>
      </c>
      <c r="W29" s="9">
        <v>3</v>
      </c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</row>
    <row r="30" spans="2:42" x14ac:dyDescent="0.3">
      <c r="B30" s="2" t="s">
        <v>28</v>
      </c>
      <c r="C30" s="2" t="s">
        <v>53</v>
      </c>
      <c r="D30" s="9">
        <v>16</v>
      </c>
      <c r="E30" s="9">
        <v>16</v>
      </c>
      <c r="F30" s="9">
        <v>14</v>
      </c>
      <c r="G30" s="9">
        <v>14</v>
      </c>
      <c r="H30" s="9">
        <v>13</v>
      </c>
      <c r="I30" s="9">
        <v>13</v>
      </c>
      <c r="J30" s="9">
        <v>13</v>
      </c>
      <c r="K30" s="9">
        <v>11</v>
      </c>
      <c r="L30" s="9">
        <v>11</v>
      </c>
      <c r="M30" s="9">
        <v>11</v>
      </c>
      <c r="N30" s="9">
        <v>11</v>
      </c>
      <c r="O30" s="9">
        <v>11</v>
      </c>
      <c r="P30" s="9">
        <v>11</v>
      </c>
      <c r="Q30" s="9">
        <v>11</v>
      </c>
      <c r="R30" s="9">
        <v>11</v>
      </c>
      <c r="S30" s="9">
        <v>11</v>
      </c>
      <c r="T30" s="9">
        <v>11</v>
      </c>
      <c r="U30" s="9">
        <v>8</v>
      </c>
      <c r="V30" s="9">
        <v>8</v>
      </c>
      <c r="W30" s="9">
        <v>6</v>
      </c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</row>
    <row r="31" spans="2:42" x14ac:dyDescent="0.3">
      <c r="B31" s="2" t="s">
        <v>24</v>
      </c>
      <c r="C31" s="2" t="s">
        <v>49</v>
      </c>
      <c r="D31" s="9">
        <v>16</v>
      </c>
      <c r="E31" s="9">
        <v>16</v>
      </c>
      <c r="F31" s="9">
        <v>16</v>
      </c>
      <c r="G31" s="9">
        <v>16</v>
      </c>
      <c r="H31" s="9">
        <v>15</v>
      </c>
      <c r="I31" s="9">
        <v>15</v>
      </c>
      <c r="J31" s="9">
        <v>13</v>
      </c>
      <c r="K31" s="9">
        <v>13</v>
      </c>
      <c r="L31" s="9">
        <v>10</v>
      </c>
      <c r="M31" s="9">
        <v>10</v>
      </c>
      <c r="N31" s="9">
        <v>10</v>
      </c>
      <c r="O31" s="9">
        <v>10</v>
      </c>
      <c r="P31" s="9">
        <v>9</v>
      </c>
      <c r="Q31" s="9">
        <v>9</v>
      </c>
      <c r="R31" s="9">
        <v>5</v>
      </c>
      <c r="S31" s="9">
        <v>5</v>
      </c>
      <c r="T31" s="9">
        <v>5</v>
      </c>
      <c r="U31" s="9">
        <v>5</v>
      </c>
      <c r="V31" s="9">
        <v>1</v>
      </c>
      <c r="W31" s="9">
        <v>1</v>
      </c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</row>
    <row r="32" spans="2:42" x14ac:dyDescent="0.3">
      <c r="B32" s="2" t="s">
        <v>30</v>
      </c>
      <c r="C32" s="2" t="s">
        <v>52</v>
      </c>
      <c r="D32" s="9">
        <v>16</v>
      </c>
      <c r="E32" s="9">
        <v>16</v>
      </c>
      <c r="F32" s="9">
        <v>16</v>
      </c>
      <c r="G32" s="9">
        <v>15</v>
      </c>
      <c r="H32" s="9">
        <v>13</v>
      </c>
      <c r="I32" s="9">
        <v>13</v>
      </c>
      <c r="J32" s="9">
        <v>13</v>
      </c>
      <c r="K32" s="9">
        <v>9</v>
      </c>
      <c r="L32" s="9">
        <v>8</v>
      </c>
      <c r="M32" s="9">
        <v>8</v>
      </c>
      <c r="N32" s="9">
        <v>6</v>
      </c>
      <c r="O32" s="9">
        <v>6</v>
      </c>
      <c r="P32" s="9">
        <v>6</v>
      </c>
      <c r="Q32" s="9">
        <v>5</v>
      </c>
      <c r="R32" s="9">
        <v>5</v>
      </c>
      <c r="S32" s="9">
        <v>5</v>
      </c>
      <c r="T32" s="9">
        <v>5</v>
      </c>
      <c r="U32" s="9">
        <v>4</v>
      </c>
      <c r="V32" s="9">
        <v>4</v>
      </c>
      <c r="W32" s="9">
        <v>4</v>
      </c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</row>
    <row r="33" spans="2:42" x14ac:dyDescent="0.3">
      <c r="B33" s="2" t="s">
        <v>0</v>
      </c>
      <c r="C33" s="2" t="s">
        <v>37</v>
      </c>
      <c r="D33" s="9">
        <v>16</v>
      </c>
      <c r="E33" s="9">
        <v>16</v>
      </c>
      <c r="F33" s="9">
        <v>16</v>
      </c>
      <c r="G33" s="9">
        <v>16</v>
      </c>
      <c r="H33" s="9">
        <v>16</v>
      </c>
      <c r="I33" s="9">
        <v>15</v>
      </c>
      <c r="J33" s="9">
        <v>15</v>
      </c>
      <c r="K33" s="9">
        <v>13</v>
      </c>
      <c r="L33" s="9">
        <v>12</v>
      </c>
      <c r="M33" s="9">
        <v>12</v>
      </c>
      <c r="N33" s="9">
        <v>12</v>
      </c>
      <c r="O33" s="9">
        <v>11</v>
      </c>
      <c r="P33" s="9">
        <v>11</v>
      </c>
      <c r="Q33" s="9">
        <v>11</v>
      </c>
      <c r="R33" s="9">
        <v>11</v>
      </c>
      <c r="S33" s="9">
        <v>8</v>
      </c>
      <c r="T33" s="9">
        <v>8</v>
      </c>
      <c r="U33" s="9">
        <v>8</v>
      </c>
      <c r="V33" s="9">
        <v>8</v>
      </c>
      <c r="W33" s="9">
        <v>8</v>
      </c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</row>
    <row r="34" spans="2:42" x14ac:dyDescent="0.3">
      <c r="B34" s="2" t="s">
        <v>5</v>
      </c>
      <c r="C34" s="2" t="s">
        <v>35</v>
      </c>
      <c r="D34" s="9">
        <v>16</v>
      </c>
      <c r="E34" s="9">
        <v>16</v>
      </c>
      <c r="F34" s="9">
        <v>15</v>
      </c>
      <c r="G34" s="9">
        <v>15</v>
      </c>
      <c r="H34" s="9">
        <v>12</v>
      </c>
      <c r="I34" s="9">
        <v>10</v>
      </c>
      <c r="J34" s="9">
        <v>10</v>
      </c>
      <c r="K34" s="9">
        <v>10</v>
      </c>
      <c r="L34" s="9">
        <v>10</v>
      </c>
      <c r="M34" s="9">
        <v>10</v>
      </c>
      <c r="N34" s="9">
        <v>10</v>
      </c>
      <c r="O34" s="9">
        <v>7</v>
      </c>
      <c r="P34" s="9">
        <v>7</v>
      </c>
      <c r="Q34" s="9">
        <v>7</v>
      </c>
      <c r="R34" s="9">
        <v>7</v>
      </c>
      <c r="S34" s="9">
        <v>7</v>
      </c>
      <c r="T34" s="9">
        <v>7</v>
      </c>
      <c r="U34" s="9">
        <v>7</v>
      </c>
      <c r="V34" s="9">
        <v>7</v>
      </c>
      <c r="W34" s="9">
        <v>4</v>
      </c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</row>
    <row r="35" spans="2:42" x14ac:dyDescent="0.3">
      <c r="B35" s="2" t="s">
        <v>21</v>
      </c>
      <c r="C35" s="2" t="s">
        <v>47</v>
      </c>
      <c r="D35" s="9">
        <v>16</v>
      </c>
      <c r="E35" s="9">
        <v>16</v>
      </c>
      <c r="F35" s="9">
        <v>16</v>
      </c>
      <c r="G35" s="9">
        <v>16</v>
      </c>
      <c r="H35" s="9">
        <v>16</v>
      </c>
      <c r="I35" s="9">
        <v>15</v>
      </c>
      <c r="J35" s="9">
        <v>15</v>
      </c>
      <c r="K35" s="9">
        <v>9</v>
      </c>
      <c r="L35" s="9">
        <v>9</v>
      </c>
      <c r="M35" s="9">
        <v>9</v>
      </c>
      <c r="N35" s="9">
        <v>9</v>
      </c>
      <c r="O35" s="9">
        <v>9</v>
      </c>
      <c r="P35" s="9">
        <v>8</v>
      </c>
      <c r="Q35" s="9">
        <v>8</v>
      </c>
      <c r="R35" s="9">
        <v>8</v>
      </c>
      <c r="S35" s="9">
        <v>7</v>
      </c>
      <c r="T35" s="9">
        <v>7</v>
      </c>
      <c r="U35" s="9">
        <v>5</v>
      </c>
      <c r="V35" s="9">
        <v>5</v>
      </c>
      <c r="W35" s="9">
        <v>5</v>
      </c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</row>
    <row r="36" spans="2:42" x14ac:dyDescent="0.3">
      <c r="B36" s="2" t="s">
        <v>16</v>
      </c>
      <c r="C36" s="2" t="s">
        <v>16</v>
      </c>
      <c r="D36" s="9">
        <v>16</v>
      </c>
      <c r="E36" s="9">
        <v>16</v>
      </c>
      <c r="F36" s="9">
        <v>16</v>
      </c>
      <c r="G36" s="9">
        <v>16</v>
      </c>
      <c r="H36" s="9">
        <v>16</v>
      </c>
      <c r="I36" s="9">
        <v>15</v>
      </c>
      <c r="J36" s="9">
        <v>12</v>
      </c>
      <c r="K36" s="9">
        <v>9</v>
      </c>
      <c r="L36" s="9">
        <v>9</v>
      </c>
      <c r="M36" s="9">
        <v>9</v>
      </c>
      <c r="N36" s="9">
        <v>9</v>
      </c>
      <c r="O36" s="9">
        <v>9</v>
      </c>
      <c r="P36" s="9">
        <v>9</v>
      </c>
      <c r="Q36" s="9">
        <v>9</v>
      </c>
      <c r="R36" s="9">
        <v>9</v>
      </c>
      <c r="S36" s="9">
        <v>9</v>
      </c>
      <c r="T36" s="9">
        <v>9</v>
      </c>
      <c r="U36" s="9">
        <v>6</v>
      </c>
      <c r="V36" s="9">
        <v>6</v>
      </c>
      <c r="W36" s="9">
        <v>6</v>
      </c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</row>
    <row r="37" spans="2:42" x14ac:dyDescent="0.3">
      <c r="D37" s="9"/>
      <c r="E37" s="9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</row>
    <row r="38" spans="2:42" x14ac:dyDescent="0.3">
      <c r="D38" s="9"/>
      <c r="E38" s="9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</row>
    <row r="39" spans="2:42" x14ac:dyDescent="0.3">
      <c r="D39" s="9"/>
      <c r="E39" s="9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</row>
    <row r="40" spans="2:42" x14ac:dyDescent="0.3">
      <c r="D40" s="9"/>
      <c r="E40" s="9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</row>
    <row r="41" spans="2:42" x14ac:dyDescent="0.3">
      <c r="D41" s="9"/>
      <c r="E41" s="9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</row>
    <row r="42" spans="2:42" x14ac:dyDescent="0.3">
      <c r="D42" s="9"/>
      <c r="E42" s="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</row>
    <row r="43" spans="2:42" x14ac:dyDescent="0.3">
      <c r="D43" s="9"/>
      <c r="E43" s="9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</row>
    <row r="44" spans="2:42" x14ac:dyDescent="0.3">
      <c r="D44" s="9"/>
      <c r="E44" s="9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</row>
    <row r="45" spans="2:42" x14ac:dyDescent="0.3">
      <c r="D45" s="9"/>
      <c r="E45" s="9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</row>
    <row r="46" spans="2:42" x14ac:dyDescent="0.3">
      <c r="D46" s="9"/>
      <c r="E46" s="9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</row>
    <row r="47" spans="2:42" x14ac:dyDescent="0.3">
      <c r="D47" s="9"/>
      <c r="E47" s="9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</row>
    <row r="48" spans="2:42" x14ac:dyDescent="0.3">
      <c r="D48" s="9"/>
      <c r="E48" s="9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</row>
    <row r="49" spans="4:42" x14ac:dyDescent="0.3">
      <c r="D49" s="9"/>
      <c r="E49" s="9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</row>
    <row r="50" spans="4:42" x14ac:dyDescent="0.3">
      <c r="D50" s="9"/>
      <c r="E50" s="9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</row>
    <row r="51" spans="4:42" x14ac:dyDescent="0.3">
      <c r="D51" s="9"/>
      <c r="E51" s="9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</row>
    <row r="52" spans="4:42" x14ac:dyDescent="0.3">
      <c r="D52" s="9"/>
      <c r="E52" s="9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</row>
    <row r="53" spans="4:42" x14ac:dyDescent="0.3">
      <c r="D53" s="9"/>
      <c r="E53" s="9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</row>
    <row r="54" spans="4:42" x14ac:dyDescent="0.3">
      <c r="D54" s="9"/>
      <c r="E54" s="9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</row>
    <row r="55" spans="4:42" x14ac:dyDescent="0.3">
      <c r="D55" s="9"/>
      <c r="E55" s="9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</row>
    <row r="56" spans="4:42" x14ac:dyDescent="0.3">
      <c r="D56" s="9"/>
      <c r="E56" s="9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</row>
    <row r="57" spans="4:42" x14ac:dyDescent="0.3">
      <c r="D57" s="9"/>
      <c r="E57" s="9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</row>
    <row r="58" spans="4:42" x14ac:dyDescent="0.3">
      <c r="D58" s="9"/>
      <c r="E58" s="9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</row>
    <row r="59" spans="4:42" x14ac:dyDescent="0.3">
      <c r="D59" s="9"/>
      <c r="E59" s="9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</row>
    <row r="60" spans="4:42" x14ac:dyDescent="0.3">
      <c r="D60" s="9"/>
      <c r="E60" s="9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</row>
    <row r="61" spans="4:42" x14ac:dyDescent="0.3">
      <c r="D61" s="9"/>
      <c r="E61" s="9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</row>
    <row r="62" spans="4:42" x14ac:dyDescent="0.3">
      <c r="D62" s="9"/>
      <c r="E62" s="9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</row>
    <row r="63" spans="4:42" x14ac:dyDescent="0.3">
      <c r="D63" s="9"/>
      <c r="E63" s="9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</row>
    <row r="64" spans="4:42" x14ac:dyDescent="0.3">
      <c r="D64" s="9"/>
      <c r="E64" s="9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</row>
    <row r="65" spans="4:42" x14ac:dyDescent="0.3">
      <c r="D65" s="9"/>
      <c r="E65" s="9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</row>
    <row r="66" spans="4:42" x14ac:dyDescent="0.3">
      <c r="D66" s="9"/>
      <c r="E66" s="9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</row>
    <row r="67" spans="4:42" x14ac:dyDescent="0.3">
      <c r="D67" s="9"/>
      <c r="E67" s="9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</row>
    <row r="68" spans="4:42" x14ac:dyDescent="0.3">
      <c r="D68" s="9"/>
      <c r="E68" s="9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</row>
    <row r="69" spans="4:42" x14ac:dyDescent="0.3">
      <c r="D69" s="9"/>
      <c r="E69" s="9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</row>
    <row r="70" spans="4:42" x14ac:dyDescent="0.3">
      <c r="D70" s="9"/>
      <c r="E70" s="9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</row>
    <row r="71" spans="4:42" x14ac:dyDescent="0.3">
      <c r="D71" s="9"/>
      <c r="E71" s="9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</row>
    <row r="72" spans="4:42" x14ac:dyDescent="0.3">
      <c r="D72" s="9"/>
      <c r="E72" s="9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</row>
    <row r="73" spans="4:42" x14ac:dyDescent="0.3">
      <c r="D73" s="9"/>
      <c r="E73" s="9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</row>
    <row r="74" spans="4:42" x14ac:dyDescent="0.3">
      <c r="D74" s="9"/>
      <c r="E74" s="9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</row>
    <row r="75" spans="4:42" x14ac:dyDescent="0.3">
      <c r="D75" s="9"/>
      <c r="E75" s="9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</row>
    <row r="76" spans="4:42" x14ac:dyDescent="0.3">
      <c r="D76" s="9"/>
      <c r="E76" s="9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</row>
    <row r="77" spans="4:42" x14ac:dyDescent="0.3">
      <c r="D77" s="9"/>
      <c r="E77" s="9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</row>
    <row r="78" spans="4:42" x14ac:dyDescent="0.3">
      <c r="D78" s="9"/>
      <c r="E78" s="9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</row>
    <row r="79" spans="4:42" x14ac:dyDescent="0.3">
      <c r="D79" s="9"/>
      <c r="E79" s="9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</row>
    <row r="80" spans="4:42" x14ac:dyDescent="0.3">
      <c r="D80" s="9"/>
      <c r="E80" s="9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</row>
    <row r="81" spans="4:42" x14ac:dyDescent="0.3">
      <c r="D81" s="9"/>
      <c r="E81" s="9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</row>
    <row r="82" spans="4:42" x14ac:dyDescent="0.3">
      <c r="D82" s="9"/>
      <c r="E82" s="9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</row>
    <row r="83" spans="4:42" x14ac:dyDescent="0.3">
      <c r="D83" s="9"/>
      <c r="E83" s="9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</row>
    <row r="84" spans="4:42" x14ac:dyDescent="0.3">
      <c r="D84" s="9"/>
      <c r="E84" s="9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</row>
    <row r="85" spans="4:42" x14ac:dyDescent="0.3">
      <c r="D85" s="9"/>
      <c r="E85" s="9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</row>
    <row r="86" spans="4:42" x14ac:dyDescent="0.3">
      <c r="D86" s="9"/>
      <c r="E86" s="9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</row>
    <row r="87" spans="4:42" x14ac:dyDescent="0.3">
      <c r="D87" s="9"/>
      <c r="E87" s="9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</row>
    <row r="88" spans="4:42" x14ac:dyDescent="0.3">
      <c r="D88" s="9"/>
      <c r="E88" s="9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</row>
    <row r="89" spans="4:42" x14ac:dyDescent="0.3">
      <c r="D89" s="9"/>
      <c r="E89" s="9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</row>
    <row r="90" spans="4:42" x14ac:dyDescent="0.3">
      <c r="D90" s="9"/>
      <c r="E90" s="9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</row>
    <row r="91" spans="4:42" x14ac:dyDescent="0.3">
      <c r="D91" s="9"/>
      <c r="E91" s="9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</row>
    <row r="92" spans="4:42" x14ac:dyDescent="0.3">
      <c r="D92" s="9"/>
      <c r="E92" s="9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</row>
    <row r="93" spans="4:42" x14ac:dyDescent="0.3">
      <c r="D93" s="9"/>
      <c r="E93" s="9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</row>
    <row r="94" spans="4:42" x14ac:dyDescent="0.3">
      <c r="D94" s="9"/>
      <c r="E94" s="9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</row>
    <row r="95" spans="4:42" x14ac:dyDescent="0.3">
      <c r="D95" s="9"/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</row>
    <row r="96" spans="4:42" x14ac:dyDescent="0.3">
      <c r="D96" s="9"/>
      <c r="E96" s="9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</row>
    <row r="97" spans="4:42" x14ac:dyDescent="0.3">
      <c r="D97" s="9"/>
      <c r="E97" s="9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</row>
    <row r="98" spans="4:42" x14ac:dyDescent="0.3">
      <c r="D98" s="9"/>
      <c r="E98" s="9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</row>
    <row r="99" spans="4:42" x14ac:dyDescent="0.3">
      <c r="D99" s="9"/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</row>
    <row r="100" spans="4:42" x14ac:dyDescent="0.3">
      <c r="D100" s="9"/>
      <c r="E100" s="9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</row>
    <row r="101" spans="4:42" x14ac:dyDescent="0.3">
      <c r="D101" s="9"/>
      <c r="E101" s="9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</row>
    <row r="102" spans="4:42" x14ac:dyDescent="0.3">
      <c r="D102" s="9"/>
      <c r="E102" s="9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</row>
    <row r="103" spans="4:42" x14ac:dyDescent="0.3">
      <c r="D103" s="9"/>
      <c r="E103" s="9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</row>
    <row r="104" spans="4:42" x14ac:dyDescent="0.3">
      <c r="D104" s="9"/>
      <c r="E104" s="9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</row>
    <row r="105" spans="4:42" x14ac:dyDescent="0.3">
      <c r="D105" s="9"/>
      <c r="E105" s="9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</row>
    <row r="106" spans="4:42" x14ac:dyDescent="0.3">
      <c r="D106" s="9"/>
      <c r="E106" s="9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</row>
    <row r="107" spans="4:42" x14ac:dyDescent="0.3">
      <c r="D107" s="9"/>
      <c r="E107" s="9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</row>
    <row r="108" spans="4:42" x14ac:dyDescent="0.3">
      <c r="D108" s="9"/>
      <c r="E108" s="9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</row>
    <row r="109" spans="4:42" x14ac:dyDescent="0.3">
      <c r="D109" s="9"/>
      <c r="E109" s="9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</row>
    <row r="110" spans="4:42" x14ac:dyDescent="0.3">
      <c r="D110" s="9"/>
      <c r="E110" s="9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</row>
    <row r="111" spans="4:42" x14ac:dyDescent="0.3">
      <c r="D111" s="9"/>
      <c r="E111" s="9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</row>
    <row r="112" spans="4:42" x14ac:dyDescent="0.3">
      <c r="D112" s="9"/>
      <c r="E112" s="9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</row>
    <row r="113" spans="4:42" x14ac:dyDescent="0.3">
      <c r="D113" s="9"/>
      <c r="E113" s="9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</row>
    <row r="114" spans="4:42" x14ac:dyDescent="0.3">
      <c r="D114" s="9"/>
      <c r="E114" s="9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</row>
    <row r="115" spans="4:42" x14ac:dyDescent="0.3">
      <c r="D115" s="9"/>
      <c r="E115" s="9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</row>
    <row r="116" spans="4:42" x14ac:dyDescent="0.3">
      <c r="D116" s="9"/>
      <c r="E116" s="9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</row>
    <row r="117" spans="4:42" x14ac:dyDescent="0.3">
      <c r="D117" s="9"/>
      <c r="E117" s="9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</row>
    <row r="118" spans="4:42" x14ac:dyDescent="0.3">
      <c r="D118" s="9"/>
      <c r="E118" s="9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</row>
    <row r="119" spans="4:42" x14ac:dyDescent="0.3">
      <c r="D119" s="9"/>
      <c r="E119" s="9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</row>
    <row r="120" spans="4:42" x14ac:dyDescent="0.3">
      <c r="D120" s="9"/>
      <c r="E120" s="9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</row>
    <row r="121" spans="4:42" x14ac:dyDescent="0.3">
      <c r="D121" s="9"/>
      <c r="E121" s="9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</row>
    <row r="122" spans="4:42" x14ac:dyDescent="0.3">
      <c r="D122" s="9"/>
      <c r="E122" s="9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</row>
    <row r="123" spans="4:42" x14ac:dyDescent="0.3">
      <c r="D123" s="9"/>
      <c r="E123" s="9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</row>
    <row r="124" spans="4:42" x14ac:dyDescent="0.3">
      <c r="D124" s="9"/>
      <c r="E124" s="9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</row>
    <row r="125" spans="4:42" x14ac:dyDescent="0.3">
      <c r="D125" s="9"/>
      <c r="E125" s="9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</row>
    <row r="126" spans="4:42" x14ac:dyDescent="0.3">
      <c r="D126" s="9"/>
      <c r="E126" s="9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</row>
    <row r="127" spans="4:42" x14ac:dyDescent="0.3">
      <c r="D127" s="9"/>
      <c r="E127" s="9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</row>
    <row r="128" spans="4:42" x14ac:dyDescent="0.3">
      <c r="D128" s="9"/>
      <c r="E128" s="9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</row>
    <row r="129" spans="4:42" x14ac:dyDescent="0.3">
      <c r="D129" s="9"/>
      <c r="E129" s="9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</row>
    <row r="130" spans="4:42" x14ac:dyDescent="0.3">
      <c r="D130" s="9"/>
      <c r="E130" s="9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</row>
    <row r="131" spans="4:42" x14ac:dyDescent="0.3">
      <c r="D131" s="9"/>
      <c r="E131" s="9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</row>
    <row r="132" spans="4:42" x14ac:dyDescent="0.3">
      <c r="D132" s="9"/>
      <c r="E132" s="9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</row>
    <row r="133" spans="4:42" x14ac:dyDescent="0.3">
      <c r="D133" s="9"/>
      <c r="E133" s="9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</row>
    <row r="134" spans="4:42" x14ac:dyDescent="0.3">
      <c r="D134" s="9"/>
      <c r="E134" s="9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</row>
    <row r="135" spans="4:42" x14ac:dyDescent="0.3">
      <c r="D135" s="9"/>
      <c r="E135" s="9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</row>
    <row r="136" spans="4:42" x14ac:dyDescent="0.3">
      <c r="D136" s="9"/>
      <c r="E136" s="9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</row>
    <row r="137" spans="4:42" x14ac:dyDescent="0.3">
      <c r="D137" s="9"/>
      <c r="E137" s="9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</row>
    <row r="138" spans="4:42" x14ac:dyDescent="0.3">
      <c r="D138" s="9"/>
      <c r="E138" s="9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</row>
    <row r="139" spans="4:42" x14ac:dyDescent="0.3">
      <c r="D139" s="9"/>
      <c r="E139" s="9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</row>
    <row r="140" spans="4:42" x14ac:dyDescent="0.3">
      <c r="D140" s="9"/>
      <c r="E140" s="9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</row>
    <row r="141" spans="4:42" x14ac:dyDescent="0.3">
      <c r="D141" s="9"/>
      <c r="E141" s="9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</row>
    <row r="142" spans="4:42" x14ac:dyDescent="0.3">
      <c r="D142" s="9"/>
      <c r="E142" s="9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</row>
    <row r="143" spans="4:42" x14ac:dyDescent="0.3">
      <c r="D143" s="9"/>
      <c r="E143" s="9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</row>
    <row r="144" spans="4:42" x14ac:dyDescent="0.3">
      <c r="D144" s="9"/>
      <c r="E144" s="9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</row>
    <row r="145" spans="4:42" x14ac:dyDescent="0.3">
      <c r="D145" s="9"/>
      <c r="E145" s="9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</row>
    <row r="146" spans="4:42" x14ac:dyDescent="0.3">
      <c r="D146" s="9"/>
      <c r="E146" s="9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</row>
    <row r="147" spans="4:42" x14ac:dyDescent="0.3">
      <c r="D147" s="9"/>
      <c r="E147" s="9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</row>
    <row r="148" spans="4:42" x14ac:dyDescent="0.3">
      <c r="D148" s="9"/>
      <c r="E148" s="9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</row>
    <row r="149" spans="4:42" x14ac:dyDescent="0.3">
      <c r="D149" s="9"/>
      <c r="E149" s="9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</row>
    <row r="150" spans="4:42" x14ac:dyDescent="0.3">
      <c r="D150" s="9"/>
      <c r="E150" s="9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</row>
    <row r="151" spans="4:42" x14ac:dyDescent="0.3">
      <c r="D151" s="9"/>
      <c r="E151" s="9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</row>
    <row r="152" spans="4:42" x14ac:dyDescent="0.3">
      <c r="D152" s="9"/>
      <c r="E152" s="9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</row>
    <row r="153" spans="4:42" x14ac:dyDescent="0.3">
      <c r="D153" s="9"/>
      <c r="E153" s="9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</row>
    <row r="154" spans="4:42" x14ac:dyDescent="0.3">
      <c r="D154" s="9"/>
      <c r="E154" s="9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</row>
    <row r="155" spans="4:42" x14ac:dyDescent="0.3">
      <c r="D155" s="9"/>
      <c r="E155" s="9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</row>
    <row r="156" spans="4:42" x14ac:dyDescent="0.3">
      <c r="D156" s="9"/>
      <c r="E156" s="9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</row>
    <row r="157" spans="4:42" x14ac:dyDescent="0.3">
      <c r="D157" s="9"/>
      <c r="E157" s="9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</row>
    <row r="158" spans="4:42" x14ac:dyDescent="0.3">
      <c r="D158" s="9"/>
      <c r="E158" s="9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</row>
    <row r="159" spans="4:42" x14ac:dyDescent="0.3">
      <c r="D159" s="9"/>
      <c r="E159" s="9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</row>
    <row r="160" spans="4:42" x14ac:dyDescent="0.3">
      <c r="D160" s="9"/>
      <c r="E160" s="9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</row>
    <row r="161" spans="4:42" x14ac:dyDescent="0.3">
      <c r="D161" s="9"/>
      <c r="E161" s="9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</row>
    <row r="162" spans="4:42" x14ac:dyDescent="0.3">
      <c r="D162" s="9"/>
      <c r="E162" s="9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</row>
    <row r="163" spans="4:42" x14ac:dyDescent="0.3">
      <c r="D163" s="9"/>
      <c r="E163" s="9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</row>
    <row r="164" spans="4:42" x14ac:dyDescent="0.3">
      <c r="D164" s="9"/>
      <c r="E164" s="9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</row>
    <row r="165" spans="4:42" x14ac:dyDescent="0.3">
      <c r="D165" s="9"/>
      <c r="E165" s="9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</row>
    <row r="166" spans="4:42" x14ac:dyDescent="0.3">
      <c r="D166" s="9"/>
      <c r="E166" s="9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</row>
    <row r="167" spans="4:42" x14ac:dyDescent="0.3">
      <c r="D167" s="9"/>
      <c r="E167" s="9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</row>
    <row r="168" spans="4:42" x14ac:dyDescent="0.3">
      <c r="D168" s="9"/>
      <c r="E168" s="9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</row>
    <row r="169" spans="4:42" x14ac:dyDescent="0.3">
      <c r="D169" s="9"/>
      <c r="E169" s="9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</row>
    <row r="170" spans="4:42" x14ac:dyDescent="0.3">
      <c r="D170" s="9"/>
      <c r="E170" s="9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</row>
    <row r="171" spans="4:42" x14ac:dyDescent="0.3">
      <c r="D171" s="9"/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</row>
    <row r="172" spans="4:42" x14ac:dyDescent="0.3">
      <c r="D172" s="9"/>
      <c r="E172" s="9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</row>
    <row r="173" spans="4:42" x14ac:dyDescent="0.3">
      <c r="D173" s="9"/>
      <c r="E173" s="9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</row>
    <row r="174" spans="4:42" x14ac:dyDescent="0.3">
      <c r="D174" s="9"/>
      <c r="E174" s="9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</row>
    <row r="175" spans="4:42" x14ac:dyDescent="0.3">
      <c r="D175" s="9"/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</row>
    <row r="176" spans="4:42" x14ac:dyDescent="0.3">
      <c r="D176" s="9"/>
      <c r="E176" s="9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</row>
    <row r="177" spans="4:42" x14ac:dyDescent="0.3">
      <c r="D177" s="9"/>
      <c r="E177" s="9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</row>
    <row r="178" spans="4:42" x14ac:dyDescent="0.3">
      <c r="D178" s="9"/>
      <c r="E178" s="9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</row>
    <row r="179" spans="4:42" x14ac:dyDescent="0.3">
      <c r="D179" s="9"/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</row>
    <row r="180" spans="4:42" x14ac:dyDescent="0.3">
      <c r="D180" s="9"/>
      <c r="E180" s="9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</row>
    <row r="181" spans="4:42" x14ac:dyDescent="0.3">
      <c r="D181" s="9"/>
      <c r="E181" s="9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</row>
    <row r="182" spans="4:42" x14ac:dyDescent="0.3">
      <c r="D182" s="9"/>
      <c r="E182" s="9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</row>
    <row r="183" spans="4:42" x14ac:dyDescent="0.3">
      <c r="D183" s="9"/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</row>
    <row r="184" spans="4:42" x14ac:dyDescent="0.3">
      <c r="D184" s="9"/>
      <c r="E184" s="9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</row>
    <row r="185" spans="4:42" x14ac:dyDescent="0.3">
      <c r="D185" s="9"/>
      <c r="E185" s="9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</row>
    <row r="186" spans="4:42" x14ac:dyDescent="0.3">
      <c r="D186" s="9"/>
      <c r="E186" s="9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</row>
    <row r="187" spans="4:42" x14ac:dyDescent="0.3">
      <c r="D187" s="9"/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</row>
    <row r="188" spans="4:42" x14ac:dyDescent="0.3">
      <c r="D188" s="9"/>
      <c r="E188" s="9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</row>
    <row r="189" spans="4:42" x14ac:dyDescent="0.3">
      <c r="D189" s="9"/>
      <c r="E189" s="9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</row>
    <row r="190" spans="4:42" x14ac:dyDescent="0.3">
      <c r="D190" s="9"/>
      <c r="E190" s="9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</row>
    <row r="191" spans="4:42" x14ac:dyDescent="0.3">
      <c r="D191" s="9"/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</row>
    <row r="192" spans="4:42" x14ac:dyDescent="0.3">
      <c r="D192" s="9"/>
      <c r="E192" s="9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</row>
    <row r="193" spans="4:42" x14ac:dyDescent="0.3">
      <c r="D193" s="9"/>
      <c r="E193" s="9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</row>
    <row r="194" spans="4:42" x14ac:dyDescent="0.3">
      <c r="D194" s="9"/>
      <c r="E194" s="9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</row>
    <row r="195" spans="4:42" x14ac:dyDescent="0.3">
      <c r="D195" s="9"/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</row>
    <row r="196" spans="4:42" x14ac:dyDescent="0.3">
      <c r="D196" s="9"/>
      <c r="E196" s="9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</row>
    <row r="197" spans="4:42" x14ac:dyDescent="0.3">
      <c r="D197" s="9"/>
      <c r="E197" s="9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</row>
    <row r="198" spans="4:42" x14ac:dyDescent="0.3">
      <c r="D198" s="9"/>
      <c r="E198" s="9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</row>
    <row r="199" spans="4:42" x14ac:dyDescent="0.3">
      <c r="D199" s="9"/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</row>
    <row r="200" spans="4:42" x14ac:dyDescent="0.3">
      <c r="D200" s="9"/>
      <c r="E200" s="9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</row>
    <row r="201" spans="4:42" x14ac:dyDescent="0.3">
      <c r="D201" s="9"/>
      <c r="E201" s="9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P201" s="10"/>
    </row>
    <row r="202" spans="4:42" x14ac:dyDescent="0.3">
      <c r="D202" s="9"/>
      <c r="E202" s="9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P202" s="10"/>
    </row>
    <row r="203" spans="4:42" x14ac:dyDescent="0.3">
      <c r="D203" s="9"/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</row>
    <row r="204" spans="4:42" x14ac:dyDescent="0.3">
      <c r="D204" s="9"/>
      <c r="E204" s="9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P204" s="10"/>
    </row>
    <row r="205" spans="4:42" x14ac:dyDescent="0.3">
      <c r="D205" s="9"/>
      <c r="E205" s="9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P205" s="10"/>
    </row>
    <row r="206" spans="4:42" x14ac:dyDescent="0.3">
      <c r="D206" s="9"/>
      <c r="E206" s="9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P206" s="10"/>
    </row>
    <row r="207" spans="4:42" x14ac:dyDescent="0.3">
      <c r="D207" s="9"/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</row>
    <row r="208" spans="4:42" x14ac:dyDescent="0.3">
      <c r="D208" s="9"/>
      <c r="E208" s="9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P208" s="10"/>
    </row>
    <row r="209" spans="4:42" x14ac:dyDescent="0.3">
      <c r="D209" s="9"/>
      <c r="E209" s="9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P209" s="10"/>
    </row>
    <row r="210" spans="4:42" x14ac:dyDescent="0.3">
      <c r="D210" s="9"/>
      <c r="E210" s="9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P210" s="10"/>
    </row>
    <row r="211" spans="4:42" x14ac:dyDescent="0.3">
      <c r="D211" s="9"/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</row>
    <row r="212" spans="4:42" x14ac:dyDescent="0.3">
      <c r="D212" s="9"/>
      <c r="E212" s="9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P212" s="10"/>
    </row>
    <row r="213" spans="4:42" x14ac:dyDescent="0.3">
      <c r="D213" s="9"/>
      <c r="E213" s="9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P213" s="10"/>
    </row>
    <row r="214" spans="4:42" x14ac:dyDescent="0.3">
      <c r="D214" s="9"/>
      <c r="E214" s="9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P214" s="10"/>
    </row>
    <row r="215" spans="4:42" x14ac:dyDescent="0.3">
      <c r="D215" s="9"/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</row>
    <row r="216" spans="4:42" x14ac:dyDescent="0.3">
      <c r="D216" s="9"/>
      <c r="E216" s="9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P216" s="10"/>
    </row>
    <row r="217" spans="4:42" x14ac:dyDescent="0.3">
      <c r="D217" s="9"/>
      <c r="E217" s="9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P217" s="10"/>
    </row>
    <row r="218" spans="4:42" x14ac:dyDescent="0.3">
      <c r="D218" s="9"/>
      <c r="E218" s="9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P218" s="10"/>
    </row>
    <row r="219" spans="4:42" x14ac:dyDescent="0.3">
      <c r="D219" s="9"/>
      <c r="E219" s="9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P219" s="10"/>
    </row>
    <row r="220" spans="4:42" x14ac:dyDescent="0.3">
      <c r="D220" s="9"/>
      <c r="E220" s="9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P220" s="10"/>
    </row>
    <row r="221" spans="4:42" x14ac:dyDescent="0.3">
      <c r="D221" s="9"/>
      <c r="E221" s="9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P221" s="10"/>
    </row>
    <row r="222" spans="4:42" x14ac:dyDescent="0.3">
      <c r="D222" s="9"/>
      <c r="E222" s="9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P222" s="10"/>
    </row>
    <row r="223" spans="4:42" x14ac:dyDescent="0.3">
      <c r="D223" s="9"/>
      <c r="E223" s="9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P223" s="10"/>
    </row>
    <row r="224" spans="4:42" x14ac:dyDescent="0.3">
      <c r="D224" s="9"/>
      <c r="E224" s="9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P224" s="10"/>
    </row>
    <row r="225" spans="4:42" x14ac:dyDescent="0.3">
      <c r="D225" s="9"/>
      <c r="E225" s="9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P225" s="10"/>
    </row>
    <row r="226" spans="4:42" x14ac:dyDescent="0.3">
      <c r="D226" s="9"/>
      <c r="E226" s="9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P226" s="10"/>
    </row>
    <row r="227" spans="4:42" x14ac:dyDescent="0.3">
      <c r="D227" s="9"/>
      <c r="E227" s="9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P227" s="10"/>
    </row>
    <row r="228" spans="4:42" x14ac:dyDescent="0.3">
      <c r="D228" s="9"/>
      <c r="E228" s="9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P228" s="10"/>
    </row>
    <row r="229" spans="4:42" x14ac:dyDescent="0.3">
      <c r="D229" s="9"/>
      <c r="E229" s="9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P229" s="10"/>
    </row>
    <row r="230" spans="4:42" x14ac:dyDescent="0.3">
      <c r="D230" s="9"/>
      <c r="E230" s="9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P230" s="10"/>
    </row>
    <row r="231" spans="4:42" x14ac:dyDescent="0.3">
      <c r="D231" s="9"/>
      <c r="E231" s="9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P231" s="10"/>
    </row>
    <row r="232" spans="4:42" x14ac:dyDescent="0.3">
      <c r="D232" s="9"/>
      <c r="E232" s="9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P232" s="10"/>
    </row>
    <row r="233" spans="4:42" x14ac:dyDescent="0.3">
      <c r="D233" s="9"/>
      <c r="E233" s="9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P233" s="10"/>
    </row>
    <row r="234" spans="4:42" x14ac:dyDescent="0.3">
      <c r="D234" s="9"/>
      <c r="E234" s="9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P234" s="10"/>
    </row>
    <row r="235" spans="4:42" x14ac:dyDescent="0.3">
      <c r="D235" s="9"/>
      <c r="E235" s="9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P235" s="10"/>
    </row>
    <row r="236" spans="4:42" x14ac:dyDescent="0.3">
      <c r="D236" s="9"/>
      <c r="E236" s="9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P236" s="10"/>
    </row>
    <row r="237" spans="4:42" x14ac:dyDescent="0.3">
      <c r="D237" s="9"/>
      <c r="E237" s="9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P237" s="10"/>
    </row>
    <row r="238" spans="4:42" x14ac:dyDescent="0.3">
      <c r="D238" s="9"/>
      <c r="E238" s="9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P238" s="10"/>
    </row>
    <row r="239" spans="4:42" x14ac:dyDescent="0.3">
      <c r="D239" s="9"/>
      <c r="E239" s="9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P239" s="10"/>
    </row>
    <row r="240" spans="4:42" x14ac:dyDescent="0.3">
      <c r="D240" s="9"/>
      <c r="E240" s="9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P240" s="10"/>
    </row>
    <row r="241" spans="4:42" x14ac:dyDescent="0.3">
      <c r="D241" s="9"/>
      <c r="E241" s="9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P241" s="10"/>
    </row>
    <row r="242" spans="4:42" x14ac:dyDescent="0.3">
      <c r="D242" s="9"/>
      <c r="E242" s="9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P242" s="10"/>
    </row>
    <row r="243" spans="4:42" x14ac:dyDescent="0.3">
      <c r="D243" s="9"/>
      <c r="E243" s="9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P243" s="10"/>
    </row>
    <row r="244" spans="4:42" x14ac:dyDescent="0.3">
      <c r="D244" s="9"/>
      <c r="E244" s="9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P244" s="10"/>
    </row>
    <row r="245" spans="4:42" x14ac:dyDescent="0.3">
      <c r="D245" s="9"/>
      <c r="E245" s="9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P245" s="10"/>
    </row>
    <row r="246" spans="4:42" x14ac:dyDescent="0.3">
      <c r="D246" s="9"/>
      <c r="E246" s="9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P246" s="10"/>
    </row>
    <row r="247" spans="4:42" x14ac:dyDescent="0.3">
      <c r="D247" s="9"/>
      <c r="E247" s="9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P247" s="10"/>
    </row>
    <row r="248" spans="4:42" x14ac:dyDescent="0.3">
      <c r="D248" s="9"/>
      <c r="E248" s="9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P248" s="10"/>
    </row>
    <row r="249" spans="4:42" x14ac:dyDescent="0.3">
      <c r="D249" s="9"/>
      <c r="E249" s="9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P249" s="10"/>
    </row>
    <row r="250" spans="4:42" x14ac:dyDescent="0.3">
      <c r="D250" s="9"/>
      <c r="E250" s="9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P250" s="10"/>
    </row>
    <row r="251" spans="4:42" x14ac:dyDescent="0.3">
      <c r="D251" s="9"/>
      <c r="E251" s="9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P251" s="10"/>
    </row>
    <row r="252" spans="4:42" x14ac:dyDescent="0.3">
      <c r="D252" s="9"/>
      <c r="E252" s="9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P252" s="10"/>
    </row>
    <row r="253" spans="4:42" x14ac:dyDescent="0.3">
      <c r="D253" s="9"/>
      <c r="E253" s="9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P253" s="10"/>
    </row>
    <row r="254" spans="4:42" x14ac:dyDescent="0.3">
      <c r="D254" s="9"/>
      <c r="E254" s="9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P254" s="10"/>
    </row>
    <row r="255" spans="4:42" x14ac:dyDescent="0.3">
      <c r="D255" s="9"/>
      <c r="E255" s="9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P255" s="10"/>
    </row>
    <row r="256" spans="4:42" x14ac:dyDescent="0.3">
      <c r="D256" s="9"/>
      <c r="E256" s="9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P256" s="10"/>
    </row>
    <row r="257" spans="4:42" x14ac:dyDescent="0.3">
      <c r="D257" s="9"/>
      <c r="E257" s="9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P257" s="10"/>
    </row>
    <row r="258" spans="4:42" x14ac:dyDescent="0.3">
      <c r="D258" s="9"/>
      <c r="E258" s="9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P258" s="10"/>
    </row>
    <row r="259" spans="4:42" x14ac:dyDescent="0.3">
      <c r="D259" s="9"/>
      <c r="E259" s="9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P259" s="10"/>
    </row>
    <row r="260" spans="4:42" x14ac:dyDescent="0.3">
      <c r="D260" s="9"/>
      <c r="E260" s="9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P260" s="10"/>
    </row>
    <row r="261" spans="4:42" x14ac:dyDescent="0.3">
      <c r="D261" s="9"/>
      <c r="E261" s="9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P261" s="10"/>
    </row>
    <row r="262" spans="4:42" x14ac:dyDescent="0.3">
      <c r="D262" s="9"/>
      <c r="E262" s="9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P262" s="10"/>
    </row>
    <row r="263" spans="4:42" x14ac:dyDescent="0.3">
      <c r="D263" s="9"/>
      <c r="E263" s="9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P263" s="10"/>
    </row>
    <row r="264" spans="4:42" x14ac:dyDescent="0.3">
      <c r="D264" s="9"/>
      <c r="E264" s="9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</row>
    <row r="265" spans="4:42" x14ac:dyDescent="0.3">
      <c r="D265" s="9"/>
      <c r="E265" s="9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P265" s="10"/>
    </row>
    <row r="266" spans="4:42" x14ac:dyDescent="0.3">
      <c r="D266" s="9"/>
      <c r="E266" s="9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P266" s="10"/>
    </row>
    <row r="267" spans="4:42" x14ac:dyDescent="0.3">
      <c r="D267" s="9"/>
      <c r="E267" s="9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P267" s="10"/>
    </row>
    <row r="268" spans="4:42" x14ac:dyDescent="0.3">
      <c r="D268" s="9"/>
      <c r="E268" s="9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P268" s="10"/>
    </row>
    <row r="269" spans="4:42" x14ac:dyDescent="0.3">
      <c r="D269" s="9"/>
      <c r="E269" s="9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P269" s="10"/>
    </row>
    <row r="270" spans="4:42" x14ac:dyDescent="0.3">
      <c r="D270" s="9"/>
      <c r="E270" s="9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P270" s="10"/>
    </row>
    <row r="271" spans="4:42" x14ac:dyDescent="0.3">
      <c r="D271" s="9"/>
      <c r="E271" s="9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P271" s="10"/>
    </row>
    <row r="272" spans="4:42" x14ac:dyDescent="0.3">
      <c r="D272" s="9"/>
      <c r="E272" s="9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P272" s="10"/>
    </row>
    <row r="273" spans="4:42" x14ac:dyDescent="0.3">
      <c r="D273" s="9"/>
      <c r="E273" s="9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P273" s="10"/>
    </row>
    <row r="274" spans="4:42" x14ac:dyDescent="0.3">
      <c r="D274" s="9"/>
      <c r="E274" s="9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P274" s="10"/>
    </row>
    <row r="275" spans="4:42" x14ac:dyDescent="0.3">
      <c r="D275" s="9"/>
      <c r="E275" s="9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P275" s="10"/>
    </row>
    <row r="276" spans="4:42" x14ac:dyDescent="0.3">
      <c r="D276" s="9"/>
      <c r="E276" s="9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P276" s="10"/>
    </row>
    <row r="277" spans="4:42" x14ac:dyDescent="0.3">
      <c r="D277" s="9"/>
      <c r="E277" s="9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P277" s="10"/>
    </row>
    <row r="278" spans="4:42" x14ac:dyDescent="0.3">
      <c r="D278" s="9"/>
      <c r="E278" s="9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P278" s="10"/>
    </row>
    <row r="279" spans="4:42" x14ac:dyDescent="0.3">
      <c r="D279" s="9"/>
      <c r="E279" s="9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P279" s="10"/>
    </row>
    <row r="280" spans="4:42" x14ac:dyDescent="0.3">
      <c r="D280" s="9"/>
      <c r="E280" s="9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P280" s="10"/>
    </row>
    <row r="281" spans="4:42" x14ac:dyDescent="0.3">
      <c r="D281" s="9"/>
      <c r="E281" s="9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P281" s="10"/>
    </row>
    <row r="282" spans="4:42" x14ac:dyDescent="0.3">
      <c r="D282" s="9"/>
      <c r="E282" s="9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10"/>
    </row>
    <row r="283" spans="4:42" x14ac:dyDescent="0.3">
      <c r="D283" s="9"/>
      <c r="E283" s="9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10"/>
    </row>
    <row r="284" spans="4:42" x14ac:dyDescent="0.3">
      <c r="D284" s="9"/>
      <c r="E284" s="9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10"/>
    </row>
    <row r="285" spans="4:42" x14ac:dyDescent="0.3">
      <c r="D285" s="9"/>
      <c r="E285" s="9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P285" s="10"/>
    </row>
    <row r="286" spans="4:42" x14ac:dyDescent="0.3">
      <c r="D286" s="9"/>
      <c r="E286" s="9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P286" s="10"/>
    </row>
    <row r="287" spans="4:42" x14ac:dyDescent="0.3">
      <c r="D287" s="9"/>
      <c r="E287" s="9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P287" s="10"/>
    </row>
    <row r="288" spans="4:42" x14ac:dyDescent="0.3">
      <c r="D288" s="9"/>
      <c r="E288" s="9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P288" s="10"/>
    </row>
    <row r="289" spans="4:42" x14ac:dyDescent="0.3">
      <c r="D289" s="9"/>
      <c r="E289" s="9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P289" s="10"/>
    </row>
    <row r="290" spans="4:42" x14ac:dyDescent="0.3">
      <c r="D290" s="9"/>
      <c r="E290" s="9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P290" s="10"/>
    </row>
    <row r="291" spans="4:42" x14ac:dyDescent="0.3">
      <c r="D291" s="9"/>
      <c r="E291" s="9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P291" s="10"/>
    </row>
    <row r="292" spans="4:42" x14ac:dyDescent="0.3">
      <c r="D292" s="9"/>
      <c r="E292" s="9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P292" s="10"/>
    </row>
    <row r="293" spans="4:42" x14ac:dyDescent="0.3">
      <c r="D293" s="9"/>
      <c r="E293" s="9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P293" s="10"/>
    </row>
    <row r="294" spans="4:42" x14ac:dyDescent="0.3">
      <c r="D294" s="9"/>
      <c r="E294" s="9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P294" s="10"/>
    </row>
    <row r="295" spans="4:42" x14ac:dyDescent="0.3">
      <c r="D295" s="9"/>
      <c r="E295" s="9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P295" s="10"/>
    </row>
    <row r="296" spans="4:42" x14ac:dyDescent="0.3">
      <c r="D296" s="9"/>
      <c r="E296" s="9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P296" s="10"/>
    </row>
    <row r="297" spans="4:42" x14ac:dyDescent="0.3">
      <c r="D297" s="9"/>
      <c r="E297" s="9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P297" s="10"/>
    </row>
    <row r="298" spans="4:42" x14ac:dyDescent="0.3">
      <c r="D298" s="9"/>
      <c r="E298" s="9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P298" s="10"/>
    </row>
    <row r="299" spans="4:42" x14ac:dyDescent="0.3">
      <c r="D299" s="9"/>
      <c r="E299" s="9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P299" s="10"/>
    </row>
    <row r="300" spans="4:42" x14ac:dyDescent="0.3">
      <c r="D300" s="9"/>
      <c r="E300" s="9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P300" s="10"/>
    </row>
    <row r="301" spans="4:42" x14ac:dyDescent="0.3">
      <c r="D301" s="9"/>
      <c r="E301" s="9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P301" s="10"/>
    </row>
    <row r="302" spans="4:42" x14ac:dyDescent="0.3">
      <c r="D302" s="9"/>
      <c r="E302" s="9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P302" s="10"/>
    </row>
    <row r="303" spans="4:42" x14ac:dyDescent="0.3">
      <c r="D303" s="9"/>
      <c r="E303" s="9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P303" s="10"/>
    </row>
    <row r="304" spans="4:42" x14ac:dyDescent="0.3">
      <c r="D304" s="9"/>
      <c r="E304" s="9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P304" s="10"/>
    </row>
    <row r="305" spans="4:42" x14ac:dyDescent="0.3">
      <c r="D305" s="9"/>
      <c r="E305" s="9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P305" s="10"/>
    </row>
    <row r="306" spans="4:42" x14ac:dyDescent="0.3">
      <c r="D306" s="9"/>
      <c r="E306" s="9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P306" s="10"/>
    </row>
    <row r="307" spans="4:42" x14ac:dyDescent="0.3">
      <c r="D307" s="9"/>
      <c r="E307" s="9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P307" s="10"/>
    </row>
    <row r="308" spans="4:42" x14ac:dyDescent="0.3">
      <c r="D308" s="9"/>
      <c r="E308" s="9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P308" s="10"/>
    </row>
    <row r="309" spans="4:42" x14ac:dyDescent="0.3">
      <c r="D309" s="9"/>
      <c r="E309" s="9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P309" s="10"/>
    </row>
    <row r="310" spans="4:42" x14ac:dyDescent="0.3">
      <c r="D310" s="9"/>
      <c r="E310" s="9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P310" s="10"/>
    </row>
    <row r="311" spans="4:42" x14ac:dyDescent="0.3">
      <c r="D311" s="9"/>
      <c r="E311" s="9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P311" s="10"/>
    </row>
    <row r="312" spans="4:42" x14ac:dyDescent="0.3">
      <c r="D312" s="9"/>
      <c r="E312" s="9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P312" s="10"/>
    </row>
    <row r="313" spans="4:42" x14ac:dyDescent="0.3">
      <c r="D313" s="9"/>
      <c r="E313" s="9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P313" s="10"/>
    </row>
    <row r="314" spans="4:42" x14ac:dyDescent="0.3">
      <c r="D314" s="9"/>
      <c r="E314" s="9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P314" s="10"/>
    </row>
    <row r="315" spans="4:42" x14ac:dyDescent="0.3">
      <c r="D315" s="9"/>
      <c r="E315" s="9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P315" s="10"/>
    </row>
    <row r="316" spans="4:42" x14ac:dyDescent="0.3">
      <c r="D316" s="9"/>
      <c r="E316" s="9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P316" s="10"/>
    </row>
    <row r="317" spans="4:42" x14ac:dyDescent="0.3">
      <c r="D317" s="9"/>
      <c r="E317" s="9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P317" s="10"/>
    </row>
    <row r="318" spans="4:42" x14ac:dyDescent="0.3">
      <c r="D318" s="9"/>
      <c r="E318" s="9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P318" s="10"/>
    </row>
    <row r="319" spans="4:42" x14ac:dyDescent="0.3">
      <c r="D319" s="9"/>
      <c r="E319" s="9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P319" s="10"/>
    </row>
    <row r="320" spans="4:42" x14ac:dyDescent="0.3">
      <c r="D320" s="9"/>
      <c r="E320" s="9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P320" s="10"/>
    </row>
    <row r="321" spans="4:42" x14ac:dyDescent="0.3">
      <c r="D321" s="9"/>
      <c r="E321" s="9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P321" s="10"/>
    </row>
    <row r="322" spans="4:42" x14ac:dyDescent="0.3">
      <c r="D322" s="9"/>
      <c r="E322" s="9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P322" s="10"/>
    </row>
    <row r="323" spans="4:42" x14ac:dyDescent="0.3">
      <c r="D323" s="9"/>
      <c r="E323" s="9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E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P323" s="10"/>
    </row>
    <row r="324" spans="4:42" x14ac:dyDescent="0.3">
      <c r="D324" s="9"/>
      <c r="E324" s="9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E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P324" s="10"/>
    </row>
    <row r="325" spans="4:42" x14ac:dyDescent="0.3">
      <c r="D325" s="9"/>
      <c r="E325" s="9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E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P325" s="10"/>
    </row>
    <row r="326" spans="4:42" x14ac:dyDescent="0.3">
      <c r="D326" s="9"/>
      <c r="E326" s="9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E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P326" s="10"/>
    </row>
    <row r="327" spans="4:42" x14ac:dyDescent="0.3">
      <c r="D327" s="9"/>
      <c r="E327" s="9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E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P327" s="10"/>
    </row>
    <row r="328" spans="4:42" x14ac:dyDescent="0.3">
      <c r="D328" s="9"/>
      <c r="E328" s="9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E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P328" s="10"/>
    </row>
    <row r="329" spans="4:42" x14ac:dyDescent="0.3">
      <c r="D329" s="9"/>
      <c r="E329" s="9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E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P329" s="10"/>
    </row>
    <row r="330" spans="4:42" x14ac:dyDescent="0.3">
      <c r="D330" s="9"/>
      <c r="E330" s="9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E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P330" s="10"/>
    </row>
    <row r="331" spans="4:42" x14ac:dyDescent="0.3">
      <c r="D331" s="9"/>
      <c r="E331" s="9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E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P331" s="10"/>
    </row>
    <row r="332" spans="4:42" x14ac:dyDescent="0.3">
      <c r="D332" s="9"/>
      <c r="E332" s="9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E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P332" s="10"/>
    </row>
    <row r="333" spans="4:42" x14ac:dyDescent="0.3">
      <c r="D333" s="9"/>
      <c r="E333" s="9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E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P333" s="10"/>
    </row>
    <row r="334" spans="4:42" x14ac:dyDescent="0.3">
      <c r="D334" s="9"/>
      <c r="E334" s="9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E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P334" s="10"/>
    </row>
    <row r="335" spans="4:42" x14ac:dyDescent="0.3">
      <c r="D335" s="9"/>
      <c r="E335" s="9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E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P335" s="10"/>
    </row>
    <row r="336" spans="4:42" x14ac:dyDescent="0.3">
      <c r="D336" s="9"/>
      <c r="E336" s="9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E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P336" s="10"/>
    </row>
    <row r="337" spans="4:42" x14ac:dyDescent="0.3">
      <c r="D337" s="9"/>
      <c r="E337" s="9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E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P337" s="10"/>
    </row>
    <row r="338" spans="4:42" x14ac:dyDescent="0.3">
      <c r="D338" s="9"/>
      <c r="E338" s="9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E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P338" s="10"/>
    </row>
    <row r="339" spans="4:42" x14ac:dyDescent="0.3">
      <c r="D339" s="9"/>
      <c r="E339" s="9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E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P339" s="10"/>
    </row>
    <row r="340" spans="4:42" x14ac:dyDescent="0.3">
      <c r="D340" s="9"/>
      <c r="E340" s="9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E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P340" s="10"/>
    </row>
    <row r="341" spans="4:42" x14ac:dyDescent="0.3">
      <c r="D341" s="9"/>
      <c r="E341" s="9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E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P341" s="10"/>
    </row>
    <row r="342" spans="4:42" x14ac:dyDescent="0.3">
      <c r="D342" s="9"/>
      <c r="E342" s="9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E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P342" s="10"/>
    </row>
    <row r="343" spans="4:42" x14ac:dyDescent="0.3">
      <c r="D343" s="9"/>
      <c r="E343" s="9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E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P343" s="10"/>
    </row>
    <row r="344" spans="4:42" x14ac:dyDescent="0.3">
      <c r="D344" s="9"/>
      <c r="E344" s="9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E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P344" s="10"/>
    </row>
    <row r="345" spans="4:42" x14ac:dyDescent="0.3">
      <c r="D345" s="9"/>
      <c r="E345" s="9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E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P345" s="10"/>
    </row>
    <row r="346" spans="4:42" x14ac:dyDescent="0.3">
      <c r="D346" s="9"/>
      <c r="E346" s="9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E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P346" s="10"/>
    </row>
    <row r="347" spans="4:42" x14ac:dyDescent="0.3">
      <c r="D347" s="9"/>
      <c r="E347" s="9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E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P347" s="10"/>
    </row>
    <row r="348" spans="4:42" x14ac:dyDescent="0.3">
      <c r="D348" s="9"/>
      <c r="E348" s="9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E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P348" s="10"/>
    </row>
    <row r="349" spans="4:42" x14ac:dyDescent="0.3">
      <c r="D349" s="9"/>
      <c r="E349" s="9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E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P349" s="10"/>
    </row>
    <row r="350" spans="4:42" x14ac:dyDescent="0.3">
      <c r="D350" s="9"/>
      <c r="E350" s="9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E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P350" s="10"/>
    </row>
    <row r="351" spans="4:42" x14ac:dyDescent="0.3">
      <c r="D351" s="9"/>
      <c r="E351" s="9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E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P351" s="10"/>
    </row>
    <row r="352" spans="4:42" x14ac:dyDescent="0.3">
      <c r="D352" s="9"/>
      <c r="E352" s="9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E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P352" s="10"/>
    </row>
    <row r="353" spans="4:42" x14ac:dyDescent="0.3">
      <c r="D353" s="9"/>
      <c r="E353" s="9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E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P353" s="10"/>
    </row>
    <row r="354" spans="4:42" x14ac:dyDescent="0.3">
      <c r="D354" s="9"/>
      <c r="E354" s="9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E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P354" s="10"/>
    </row>
    <row r="355" spans="4:42" x14ac:dyDescent="0.3">
      <c r="D355" s="9"/>
      <c r="E355" s="9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E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P355" s="10"/>
    </row>
    <row r="356" spans="4:42" x14ac:dyDescent="0.3">
      <c r="D356" s="9"/>
      <c r="E356" s="9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E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P356" s="10"/>
    </row>
    <row r="357" spans="4:42" x14ac:dyDescent="0.3">
      <c r="D357" s="9"/>
      <c r="E357" s="9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E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P357" s="10"/>
    </row>
    <row r="358" spans="4:42" x14ac:dyDescent="0.3">
      <c r="D358" s="9"/>
      <c r="E358" s="9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E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P358" s="10"/>
    </row>
    <row r="359" spans="4:42" x14ac:dyDescent="0.3">
      <c r="D359" s="9"/>
      <c r="E359" s="9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E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P359" s="10"/>
    </row>
    <row r="360" spans="4:42" x14ac:dyDescent="0.3">
      <c r="D360" s="9"/>
      <c r="E360" s="9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E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P360" s="10"/>
    </row>
    <row r="361" spans="4:42" x14ac:dyDescent="0.3">
      <c r="D361" s="9"/>
      <c r="E361" s="9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E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P361" s="10"/>
    </row>
    <row r="362" spans="4:42" x14ac:dyDescent="0.3">
      <c r="D362" s="9"/>
      <c r="E362" s="9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E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P362" s="10"/>
    </row>
    <row r="363" spans="4:42" x14ac:dyDescent="0.3">
      <c r="D363" s="9"/>
      <c r="E363" s="9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E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P363" s="10"/>
    </row>
    <row r="364" spans="4:42" x14ac:dyDescent="0.3">
      <c r="D364" s="9"/>
      <c r="E364" s="9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E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P364" s="10"/>
    </row>
    <row r="365" spans="4:42" x14ac:dyDescent="0.3">
      <c r="D365" s="9"/>
      <c r="E365" s="9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E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P365" s="10"/>
    </row>
    <row r="366" spans="4:42" x14ac:dyDescent="0.3">
      <c r="D366" s="9"/>
      <c r="E366" s="9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E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P366" s="10"/>
    </row>
    <row r="367" spans="4:42" x14ac:dyDescent="0.3">
      <c r="D367" s="9"/>
      <c r="E367" s="9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E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P367" s="10"/>
    </row>
    <row r="368" spans="4:42" x14ac:dyDescent="0.3">
      <c r="D368" s="9"/>
      <c r="E368" s="9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E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P368" s="10"/>
    </row>
    <row r="369" spans="4:42" x14ac:dyDescent="0.3">
      <c r="D369" s="9"/>
      <c r="E369" s="9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E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P369" s="10"/>
    </row>
    <row r="370" spans="4:42" x14ac:dyDescent="0.3">
      <c r="D370" s="9"/>
      <c r="E370" s="9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E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P370" s="10"/>
    </row>
    <row r="371" spans="4:42" x14ac:dyDescent="0.3">
      <c r="D371" s="9"/>
      <c r="E371" s="9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E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P371" s="10"/>
    </row>
    <row r="372" spans="4:42" x14ac:dyDescent="0.3">
      <c r="D372" s="9"/>
      <c r="E372" s="9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E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P372" s="10"/>
    </row>
    <row r="373" spans="4:42" x14ac:dyDescent="0.3">
      <c r="D373" s="9"/>
      <c r="E373" s="9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E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P373" s="10"/>
    </row>
    <row r="374" spans="4:42" x14ac:dyDescent="0.3">
      <c r="D374" s="9"/>
      <c r="E374" s="9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E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P374" s="10"/>
    </row>
    <row r="375" spans="4:42" x14ac:dyDescent="0.3">
      <c r="D375" s="9"/>
      <c r="E375" s="9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E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P375" s="10"/>
    </row>
    <row r="376" spans="4:42" x14ac:dyDescent="0.3">
      <c r="D376" s="9"/>
      <c r="E376" s="9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E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P376" s="10"/>
    </row>
    <row r="377" spans="4:42" x14ac:dyDescent="0.3">
      <c r="D377" s="9"/>
      <c r="E377" s="9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E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P377" s="10"/>
    </row>
    <row r="378" spans="4:42" x14ac:dyDescent="0.3">
      <c r="D378" s="9"/>
      <c r="E378" s="9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E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P378" s="10"/>
    </row>
    <row r="379" spans="4:42" x14ac:dyDescent="0.3">
      <c r="D379" s="9"/>
      <c r="E379" s="9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E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/>
    </row>
    <row r="380" spans="4:42" x14ac:dyDescent="0.3">
      <c r="D380" s="9"/>
      <c r="E380" s="9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E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P380" s="10"/>
    </row>
    <row r="381" spans="4:42" x14ac:dyDescent="0.3">
      <c r="D381" s="9"/>
      <c r="E381" s="9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E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P381" s="10"/>
    </row>
    <row r="382" spans="4:42" x14ac:dyDescent="0.3">
      <c r="D382" s="9"/>
      <c r="E382" s="9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E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P382" s="10"/>
    </row>
    <row r="383" spans="4:42" x14ac:dyDescent="0.3">
      <c r="D383" s="9"/>
      <c r="E383" s="9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E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P383" s="10"/>
    </row>
    <row r="384" spans="4:42" x14ac:dyDescent="0.3">
      <c r="D384" s="9"/>
      <c r="E384" s="9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E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P384" s="10"/>
    </row>
    <row r="385" spans="4:42" x14ac:dyDescent="0.3">
      <c r="D385" s="9"/>
      <c r="E385" s="9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E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P385" s="10"/>
    </row>
    <row r="386" spans="4:42" x14ac:dyDescent="0.3">
      <c r="D386" s="9"/>
      <c r="E386" s="9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E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P386" s="10"/>
    </row>
    <row r="387" spans="4:42" x14ac:dyDescent="0.3">
      <c r="D387" s="9"/>
      <c r="E387" s="9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E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P387" s="10"/>
    </row>
    <row r="388" spans="4:42" x14ac:dyDescent="0.3">
      <c r="D388" s="9"/>
      <c r="E388" s="9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E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P388" s="10"/>
    </row>
    <row r="389" spans="4:42" x14ac:dyDescent="0.3">
      <c r="D389" s="9"/>
      <c r="E389" s="9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E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P389" s="10"/>
    </row>
    <row r="390" spans="4:42" x14ac:dyDescent="0.3">
      <c r="D390" s="9"/>
      <c r="E390" s="9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E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P390" s="10"/>
    </row>
    <row r="391" spans="4:42" x14ac:dyDescent="0.3">
      <c r="D391" s="9"/>
      <c r="E391" s="9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E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P391" s="10"/>
    </row>
    <row r="392" spans="4:42" x14ac:dyDescent="0.3">
      <c r="D392" s="9"/>
      <c r="E392" s="9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E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P392" s="10"/>
    </row>
    <row r="393" spans="4:42" x14ac:dyDescent="0.3">
      <c r="D393" s="9"/>
      <c r="E393" s="9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E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P393" s="10"/>
    </row>
    <row r="394" spans="4:42" x14ac:dyDescent="0.3">
      <c r="D394" s="9"/>
      <c r="E394" s="9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E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P394" s="10"/>
    </row>
    <row r="395" spans="4:42" x14ac:dyDescent="0.3">
      <c r="D395" s="9"/>
      <c r="E395" s="9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E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P395" s="10"/>
    </row>
    <row r="396" spans="4:42" x14ac:dyDescent="0.3">
      <c r="D396" s="9"/>
      <c r="E396" s="9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E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P396" s="10"/>
    </row>
    <row r="397" spans="4:42" x14ac:dyDescent="0.3">
      <c r="D397" s="9"/>
      <c r="E397" s="9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E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P397" s="10"/>
    </row>
    <row r="398" spans="4:42" x14ac:dyDescent="0.3">
      <c r="D398" s="9"/>
      <c r="E398" s="9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E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P398" s="10"/>
    </row>
    <row r="399" spans="4:42" x14ac:dyDescent="0.3">
      <c r="D399" s="9"/>
      <c r="E399" s="9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E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P399" s="10"/>
    </row>
    <row r="400" spans="4:42" x14ac:dyDescent="0.3">
      <c r="D400" s="9"/>
      <c r="E400" s="9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E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P400" s="10"/>
    </row>
    <row r="401" spans="4:42" x14ac:dyDescent="0.3">
      <c r="D401" s="9"/>
      <c r="E401" s="9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E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P401" s="10"/>
    </row>
    <row r="402" spans="4:42" x14ac:dyDescent="0.3">
      <c r="D402" s="9"/>
      <c r="E402" s="9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E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P402" s="10"/>
    </row>
    <row r="403" spans="4:42" x14ac:dyDescent="0.3">
      <c r="D403" s="9"/>
      <c r="E403" s="9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E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P403" s="10"/>
    </row>
    <row r="404" spans="4:42" x14ac:dyDescent="0.3">
      <c r="D404" s="9"/>
      <c r="E404" s="9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E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P404" s="10"/>
    </row>
    <row r="405" spans="4:42" x14ac:dyDescent="0.3">
      <c r="D405" s="9"/>
      <c r="E405" s="9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E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P405" s="10"/>
    </row>
    <row r="406" spans="4:42" x14ac:dyDescent="0.3">
      <c r="D406" s="9"/>
      <c r="E406" s="9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E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P406" s="10"/>
    </row>
    <row r="407" spans="4:42" x14ac:dyDescent="0.3">
      <c r="D407" s="9"/>
      <c r="E407" s="9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E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P407" s="10"/>
    </row>
    <row r="408" spans="4:42" x14ac:dyDescent="0.3">
      <c r="D408" s="9"/>
      <c r="E408" s="9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E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P408" s="10"/>
    </row>
    <row r="409" spans="4:42" x14ac:dyDescent="0.3">
      <c r="D409" s="9"/>
      <c r="E409" s="9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E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P409" s="10"/>
    </row>
    <row r="410" spans="4:42" x14ac:dyDescent="0.3">
      <c r="D410" s="9"/>
      <c r="E410" s="9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E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P410" s="10"/>
    </row>
    <row r="411" spans="4:42" x14ac:dyDescent="0.3">
      <c r="D411" s="9"/>
      <c r="E411" s="9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E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P411" s="10"/>
    </row>
    <row r="412" spans="4:42" x14ac:dyDescent="0.3">
      <c r="D412" s="9"/>
      <c r="E412" s="9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E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P412" s="10"/>
    </row>
    <row r="413" spans="4:42" x14ac:dyDescent="0.3">
      <c r="D413" s="9"/>
      <c r="E413" s="9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E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P413" s="10"/>
    </row>
    <row r="414" spans="4:42" x14ac:dyDescent="0.3">
      <c r="D414" s="9"/>
      <c r="E414" s="9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E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P414" s="10"/>
    </row>
    <row r="415" spans="4:42" x14ac:dyDescent="0.3">
      <c r="D415" s="9"/>
      <c r="E415" s="9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E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P415" s="10"/>
    </row>
    <row r="416" spans="4:42" x14ac:dyDescent="0.3">
      <c r="D416" s="9"/>
      <c r="E416" s="9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E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P416" s="10"/>
    </row>
    <row r="417" spans="4:42" x14ac:dyDescent="0.3">
      <c r="D417" s="9"/>
      <c r="E417" s="9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E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P417" s="10"/>
    </row>
    <row r="418" spans="4:42" x14ac:dyDescent="0.3">
      <c r="D418" s="9"/>
      <c r="E418" s="9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E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P418" s="10"/>
    </row>
    <row r="419" spans="4:42" x14ac:dyDescent="0.3">
      <c r="D419" s="9"/>
      <c r="E419" s="9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E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P419" s="10"/>
    </row>
    <row r="420" spans="4:42" x14ac:dyDescent="0.3">
      <c r="D420" s="9"/>
      <c r="E420" s="9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E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P420" s="10"/>
    </row>
    <row r="421" spans="4:42" x14ac:dyDescent="0.3">
      <c r="D421" s="9"/>
      <c r="E421" s="9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E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P421" s="10"/>
    </row>
    <row r="422" spans="4:42" x14ac:dyDescent="0.3">
      <c r="D422" s="9"/>
      <c r="E422" s="9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E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P422" s="10"/>
    </row>
    <row r="423" spans="4:42" x14ac:dyDescent="0.3">
      <c r="D423" s="9"/>
      <c r="E423" s="9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E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P423" s="10"/>
    </row>
    <row r="424" spans="4:42" x14ac:dyDescent="0.3">
      <c r="D424" s="9"/>
      <c r="E424" s="9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E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P424" s="10"/>
    </row>
    <row r="425" spans="4:42" x14ac:dyDescent="0.3">
      <c r="D425" s="9"/>
      <c r="E425" s="9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E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P425" s="10"/>
    </row>
    <row r="426" spans="4:42" x14ac:dyDescent="0.3">
      <c r="D426" s="9"/>
      <c r="E426" s="9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E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P426" s="10"/>
    </row>
    <row r="427" spans="4:42" x14ac:dyDescent="0.3">
      <c r="D427" s="9"/>
      <c r="E427" s="9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E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P427" s="10"/>
    </row>
    <row r="428" spans="4:42" x14ac:dyDescent="0.3">
      <c r="D428" s="9"/>
      <c r="E428" s="9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E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P428" s="10"/>
    </row>
  </sheetData>
  <autoFilter ref="A1:AN1">
    <sortState ref="A2:AM36">
      <sortCondition ref="C1"/>
    </sortState>
  </autoFilter>
  <conditionalFormatting sqref="F2:F36">
    <cfRule type="expression" dxfId="43" priority="33">
      <formula>F2&lt;E2</formula>
    </cfRule>
    <cfRule type="expression" dxfId="42" priority="34">
      <formula>F2&gt;E2</formula>
    </cfRule>
  </conditionalFormatting>
  <conditionalFormatting sqref="E2:E36">
    <cfRule type="expression" dxfId="41" priority="31">
      <formula>E2&lt;D2</formula>
    </cfRule>
    <cfRule type="expression" dxfId="40" priority="32">
      <formula>E2&gt;D2</formula>
    </cfRule>
  </conditionalFormatting>
  <conditionalFormatting sqref="G2:H36">
    <cfRule type="expression" dxfId="39" priority="29">
      <formula>G2&lt;F2</formula>
    </cfRule>
    <cfRule type="expression" dxfId="38" priority="30">
      <formula>G2&gt;F2</formula>
    </cfRule>
  </conditionalFormatting>
  <conditionalFormatting sqref="I2:J36">
    <cfRule type="expression" dxfId="37" priority="27">
      <formula>I2&lt;H2</formula>
    </cfRule>
    <cfRule type="expression" dxfId="36" priority="28">
      <formula>I2&gt;H2</formula>
    </cfRule>
  </conditionalFormatting>
  <conditionalFormatting sqref="K2:K36">
    <cfRule type="expression" dxfId="35" priority="25">
      <formula>K2&lt;J2</formula>
    </cfRule>
    <cfRule type="expression" dxfId="34" priority="26">
      <formula>K2&gt;J2</formula>
    </cfRule>
  </conditionalFormatting>
  <conditionalFormatting sqref="L2:L36">
    <cfRule type="expression" dxfId="33" priority="23">
      <formula>L2&lt;K2</formula>
    </cfRule>
    <cfRule type="expression" dxfId="32" priority="24">
      <formula>L2&gt;K2</formula>
    </cfRule>
  </conditionalFormatting>
  <conditionalFormatting sqref="M2:M36">
    <cfRule type="expression" dxfId="31" priority="21">
      <formula>M2&lt;L2</formula>
    </cfRule>
    <cfRule type="expression" dxfId="30" priority="22">
      <formula>M2&gt;L2</formula>
    </cfRule>
  </conditionalFormatting>
  <conditionalFormatting sqref="N2:N36">
    <cfRule type="expression" dxfId="29" priority="19">
      <formula>N2&lt;M2</formula>
    </cfRule>
    <cfRule type="expression" dxfId="28" priority="20">
      <formula>N2&gt;M2</formula>
    </cfRule>
  </conditionalFormatting>
  <conditionalFormatting sqref="O2:O36">
    <cfRule type="expression" dxfId="27" priority="17">
      <formula>O2&lt;N2</formula>
    </cfRule>
    <cfRule type="expression" dxfId="26" priority="18">
      <formula>O2&gt;N2</formula>
    </cfRule>
  </conditionalFormatting>
  <conditionalFormatting sqref="P2:P36">
    <cfRule type="expression" dxfId="25" priority="15">
      <formula>P2&lt;O2</formula>
    </cfRule>
    <cfRule type="expression" dxfId="24" priority="16">
      <formula>P2&gt;O2</formula>
    </cfRule>
  </conditionalFormatting>
  <conditionalFormatting sqref="Q2:Q36">
    <cfRule type="expression" dxfId="23" priority="13">
      <formula>Q2&lt;P2</formula>
    </cfRule>
    <cfRule type="expression" dxfId="22" priority="14">
      <formula>Q2&gt;P2</formula>
    </cfRule>
  </conditionalFormatting>
  <conditionalFormatting sqref="R2:R36">
    <cfRule type="expression" dxfId="21" priority="11">
      <formula>R2&lt;Q2</formula>
    </cfRule>
    <cfRule type="expression" dxfId="20" priority="12">
      <formula>R2&gt;Q2</formula>
    </cfRule>
  </conditionalFormatting>
  <conditionalFormatting sqref="S2:S36">
    <cfRule type="expression" dxfId="19" priority="9">
      <formula>S2&lt;R2</formula>
    </cfRule>
    <cfRule type="expression" dxfId="18" priority="10">
      <formula>S2&gt;R2</formula>
    </cfRule>
  </conditionalFormatting>
  <conditionalFormatting sqref="T2:T36">
    <cfRule type="expression" dxfId="17" priority="7">
      <formula>T2&lt;S2</formula>
    </cfRule>
    <cfRule type="expression" dxfId="16" priority="8">
      <formula>T2&gt;S2</formula>
    </cfRule>
  </conditionalFormatting>
  <conditionalFormatting sqref="U2:U36">
    <cfRule type="expression" dxfId="15" priority="5">
      <formula>U2&lt;T2</formula>
    </cfRule>
    <cfRule type="expression" dxfId="14" priority="6">
      <formula>U2&gt;T2</formula>
    </cfRule>
  </conditionalFormatting>
  <conditionalFormatting sqref="V2:V36">
    <cfRule type="expression" dxfId="13" priority="3">
      <formula>V2&lt;U2</formula>
    </cfRule>
    <cfRule type="expression" dxfId="12" priority="4">
      <formula>V2&gt;U2</formula>
    </cfRule>
  </conditionalFormatting>
  <conditionalFormatting sqref="W2:W36">
    <cfRule type="expression" dxfId="11" priority="1">
      <formula>W2&lt;V2</formula>
    </cfRule>
    <cfRule type="expression" dxfId="10" priority="2">
      <formula>W2&gt;V2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W8" sqref="W8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MAX(class!E:E)-VLOOKUP($C2,class!$C:$AN,E$1,0)</f>
        <v>13</v>
      </c>
      <c r="F2" s="3">
        <f>MAX(class!F:F)-VLOOKUP($C2,class!$C:$AN,F$1,0)</f>
        <v>17</v>
      </c>
      <c r="G2" s="3">
        <f>MAX(class!G:G)-VLOOKUP($C2,class!$C:$AN,G$1,0)</f>
        <v>26.5</v>
      </c>
      <c r="H2" s="3">
        <f>MAX(class!H:H)-VLOOKUP($C2,class!$C:$AN,H$1,0)</f>
        <v>36</v>
      </c>
      <c r="I2" s="3">
        <f>MAX(class!I:I)-VLOOKUP($C2,class!$C:$AN,I$1,0)</f>
        <v>43.5</v>
      </c>
      <c r="J2" s="3">
        <f>MAX(class!J:J)-VLOOKUP($C2,class!$C:$AN,J$1,0)</f>
        <v>51.5</v>
      </c>
      <c r="K2" s="3">
        <f>MAX(class!K:K)-VLOOKUP($C2,class!$C:$AN,K$1,0)</f>
        <v>47</v>
      </c>
      <c r="L2" s="3">
        <f>MAX(class!L:L)-VLOOKUP($C2,class!$C:$AN,L$1,0)</f>
        <v>41.5</v>
      </c>
      <c r="M2" s="3">
        <f>MAX(class!M:M)-VLOOKUP($C2,class!$C:$AN,M$1,0)</f>
        <v>35</v>
      </c>
      <c r="N2" s="3">
        <f>MAX(class!N:N)-VLOOKUP($C2,class!$C:$AN,N$1,0)</f>
        <v>37.5</v>
      </c>
      <c r="O2" s="3">
        <f>MAX(class!O:O)-VLOOKUP($C2,class!$C:$AN,O$1,0)</f>
        <v>36</v>
      </c>
      <c r="P2" s="3">
        <f>MAX(class!P:P)-VLOOKUP($C2,class!$C:$AN,P$1,0)</f>
        <v>45.5</v>
      </c>
      <c r="Q2" s="3">
        <f>MAX(class!Q:Q)-VLOOKUP($C2,class!$C:$AN,Q$1,0)</f>
        <v>56.5</v>
      </c>
      <c r="R2" s="3">
        <f>MAX(class!R:R)-VLOOKUP($C2,class!$C:$AN,R$1,0)</f>
        <v>65</v>
      </c>
      <c r="S2" s="3">
        <f>MAX(class!S:S)-VLOOKUP($C2,class!$C:$AN,S$1,0)</f>
        <v>68.5</v>
      </c>
      <c r="T2" s="3">
        <f>MAX(class!T:T)-VLOOKUP($C2,class!$C:$AN,T$1,0)</f>
        <v>66</v>
      </c>
      <c r="U2" s="3">
        <f>MAX(class!U:U)-VLOOKUP($C2,class!$C:$AN,U$1,0)</f>
        <v>89</v>
      </c>
      <c r="V2" s="3">
        <f>MAX(class!V:V)-VLOOKUP($C2,class!$C:$AN,V$1,0)</f>
        <v>93.5</v>
      </c>
      <c r="W2" s="3">
        <f>MAX(class!W:W)-VLOOKUP($C2,class!$C:$AN,W$1,0)</f>
        <v>103.5</v>
      </c>
    </row>
    <row r="3" spans="1:40" x14ac:dyDescent="0.3">
      <c r="B3" s="2" t="s">
        <v>1</v>
      </c>
      <c r="C3" s="2" t="s">
        <v>75</v>
      </c>
      <c r="E3" s="3">
        <f>MAX(class!E:E)-VLOOKUP($C3,class!$C:$AN,E$1,0)</f>
        <v>1</v>
      </c>
      <c r="F3" s="3">
        <f>MAX(class!F:F)-VLOOKUP($C3,class!$C:$AN,F$1,0)</f>
        <v>0</v>
      </c>
      <c r="G3" s="3">
        <f>MAX(class!G:G)-VLOOKUP($C3,class!$C:$AN,G$1,0)</f>
        <v>0</v>
      </c>
      <c r="H3" s="3">
        <f>MAX(class!H:H)-VLOOKUP($C3,class!$C:$AN,H$1,0)</f>
        <v>0</v>
      </c>
      <c r="I3" s="3">
        <f>MAX(class!I:I)-VLOOKUP($C3,class!$C:$AN,I$1,0)</f>
        <v>0</v>
      </c>
      <c r="J3" s="3">
        <f>MAX(class!J:J)-VLOOKUP($C3,class!$C:$AN,J$1,0)</f>
        <v>0</v>
      </c>
      <c r="K3" s="3">
        <f>MAX(class!K:K)-VLOOKUP($C3,class!$C:$AN,K$1,0)</f>
        <v>0</v>
      </c>
      <c r="L3" s="3">
        <f>MAX(class!L:L)-VLOOKUP($C3,class!$C:$AN,L$1,0)</f>
        <v>0</v>
      </c>
      <c r="M3" s="3">
        <f>MAX(class!M:M)-VLOOKUP($C3,class!$C:$AN,M$1,0)</f>
        <v>0</v>
      </c>
      <c r="N3" s="3">
        <f>MAX(class!N:N)-VLOOKUP($C3,class!$C:$AN,N$1,0)</f>
        <v>0</v>
      </c>
      <c r="O3" s="3">
        <f>MAX(class!O:O)-VLOOKUP($C3,class!$C:$AN,O$1,0)</f>
        <v>0</v>
      </c>
      <c r="P3" s="3">
        <f>MAX(class!P:P)-VLOOKUP($C3,class!$C:$AN,P$1,0)</f>
        <v>0</v>
      </c>
      <c r="Q3" s="3">
        <f>MAX(class!Q:Q)-VLOOKUP($C3,class!$C:$AN,Q$1,0)</f>
        <v>0</v>
      </c>
      <c r="R3" s="3">
        <f>MAX(class!R:R)-VLOOKUP($C3,class!$C:$AN,R$1,0)</f>
        <v>0</v>
      </c>
      <c r="S3" s="3">
        <f>MAX(class!S:S)-VLOOKUP($C3,class!$C:$AN,S$1,0)</f>
        <v>0</v>
      </c>
      <c r="T3" s="3">
        <f>MAX(class!T:T)-VLOOKUP($C3,class!$C:$AN,T$1,0)</f>
        <v>0</v>
      </c>
      <c r="U3" s="3">
        <f>MAX(class!U:U)-VLOOKUP($C3,class!$C:$AN,U$1,0)</f>
        <v>0</v>
      </c>
      <c r="V3" s="3">
        <f>MAX(class!V:V)-VLOOKUP($C3,class!$C:$AN,V$1,0)</f>
        <v>0</v>
      </c>
      <c r="W3" s="3">
        <f>MAX(class!W:W)-VLOOKUP($C3,class!$C:$AN,W$1,0)</f>
        <v>0</v>
      </c>
    </row>
    <row r="4" spans="1:40" x14ac:dyDescent="0.3">
      <c r="B4" s="2" t="s">
        <v>29</v>
      </c>
      <c r="C4" s="2" t="s">
        <v>29</v>
      </c>
      <c r="E4" s="3">
        <f>MAX(class!E:E)-VLOOKUP($C4,class!$C:$AN,E$1,0)</f>
        <v>18</v>
      </c>
      <c r="F4" s="3">
        <f>MAX(class!F:F)-VLOOKUP($C4,class!$C:$AN,F$1,0)</f>
        <v>29</v>
      </c>
      <c r="G4" s="3">
        <f>MAX(class!G:G)-VLOOKUP($C4,class!$C:$AN,G$1,0)</f>
        <v>42.5</v>
      </c>
      <c r="H4" s="3">
        <f>MAX(class!H:H)-VLOOKUP($C4,class!$C:$AN,H$1,0)</f>
        <v>51</v>
      </c>
      <c r="I4" s="3">
        <f>MAX(class!I:I)-VLOOKUP($C4,class!$C:$AN,I$1,0)</f>
        <v>46</v>
      </c>
      <c r="J4" s="3">
        <f>MAX(class!J:J)-VLOOKUP($C4,class!$C:$AN,J$1,0)</f>
        <v>58</v>
      </c>
      <c r="K4" s="3">
        <f>MAX(class!K:K)-VLOOKUP($C4,class!$C:$AN,K$1,0)</f>
        <v>57.5</v>
      </c>
      <c r="L4" s="3">
        <f>MAX(class!L:L)-VLOOKUP($C4,class!$C:$AN,L$1,0)</f>
        <v>51</v>
      </c>
      <c r="M4" s="3">
        <f>MAX(class!M:M)-VLOOKUP($C4,class!$C:$AN,M$1,0)</f>
        <v>52</v>
      </c>
      <c r="N4" s="3">
        <f>MAX(class!N:N)-VLOOKUP($C4,class!$C:$AN,N$1,0)</f>
        <v>40</v>
      </c>
      <c r="O4" s="3">
        <f>MAX(class!O:O)-VLOOKUP($C4,class!$C:$AN,O$1,0)</f>
        <v>42</v>
      </c>
      <c r="P4" s="3">
        <f>MAX(class!P:P)-VLOOKUP($C4,class!$C:$AN,P$1,0)</f>
        <v>46.5</v>
      </c>
      <c r="Q4" s="3">
        <f>MAX(class!Q:Q)-VLOOKUP($C4,class!$C:$AN,Q$1,0)</f>
        <v>37.5</v>
      </c>
      <c r="R4" s="3">
        <f>MAX(class!R:R)-VLOOKUP($C4,class!$C:$AN,R$1,0)</f>
        <v>50.5</v>
      </c>
      <c r="S4" s="3">
        <f>MAX(class!S:S)-VLOOKUP($C4,class!$C:$AN,S$1,0)</f>
        <v>43</v>
      </c>
      <c r="T4" s="3">
        <f>MAX(class!T:T)-VLOOKUP($C4,class!$C:$AN,T$1,0)</f>
        <v>59</v>
      </c>
      <c r="U4" s="3">
        <f>MAX(class!U:U)-VLOOKUP($C4,class!$C:$AN,U$1,0)</f>
        <v>60</v>
      </c>
      <c r="V4" s="3">
        <f>MAX(class!V:V)-VLOOKUP($C4,class!$C:$AN,V$1,0)</f>
        <v>66.5</v>
      </c>
      <c r="W4" s="3">
        <f>MAX(class!W:W)-VLOOKUP($C4,class!$C:$AN,W$1,0)</f>
        <v>70.5</v>
      </c>
    </row>
    <row r="5" spans="1:40" x14ac:dyDescent="0.3">
      <c r="B5" s="2" t="s">
        <v>10</v>
      </c>
      <c r="C5" s="2" t="s">
        <v>39</v>
      </c>
      <c r="E5" s="3">
        <f>MAX(class!E:E)-VLOOKUP($C5,class!$C:$AN,E$1,0)</f>
        <v>8</v>
      </c>
      <c r="F5" s="3">
        <f>MAX(class!F:F)-VLOOKUP($C5,class!$C:$AN,F$1,0)</f>
        <v>17</v>
      </c>
      <c r="G5" s="3">
        <f>MAX(class!G:G)-VLOOKUP($C5,class!$C:$AN,G$1,0)</f>
        <v>33</v>
      </c>
      <c r="H5" s="3">
        <f>MAX(class!H:H)-VLOOKUP($C5,class!$C:$AN,H$1,0)</f>
        <v>42</v>
      </c>
      <c r="I5" s="3">
        <f>MAX(class!I:I)-VLOOKUP($C5,class!$C:$AN,I$1,0)</f>
        <v>53.5</v>
      </c>
      <c r="J5" s="3">
        <f>MAX(class!J:J)-VLOOKUP($C5,class!$C:$AN,J$1,0)</f>
        <v>59</v>
      </c>
      <c r="K5" s="3">
        <f>MAX(class!K:K)-VLOOKUP($C5,class!$C:$AN,K$1,0)</f>
        <v>47.5</v>
      </c>
      <c r="L5" s="3">
        <f>MAX(class!L:L)-VLOOKUP($C5,class!$C:$AN,L$1,0)</f>
        <v>47.5</v>
      </c>
      <c r="M5" s="3">
        <f>MAX(class!M:M)-VLOOKUP($C5,class!$C:$AN,M$1,0)</f>
        <v>49</v>
      </c>
      <c r="N5" s="3">
        <f>MAX(class!N:N)-VLOOKUP($C5,class!$C:$AN,N$1,0)</f>
        <v>58</v>
      </c>
      <c r="O5" s="3">
        <f>MAX(class!O:O)-VLOOKUP($C5,class!$C:$AN,O$1,0)</f>
        <v>58.5</v>
      </c>
      <c r="P5" s="3">
        <f>MAX(class!P:P)-VLOOKUP($C5,class!$C:$AN,P$1,0)</f>
        <v>68</v>
      </c>
      <c r="Q5" s="3">
        <f>MAX(class!Q:Q)-VLOOKUP($C5,class!$C:$AN,Q$1,0)</f>
        <v>61.5</v>
      </c>
      <c r="R5" s="3">
        <f>MAX(class!R:R)-VLOOKUP($C5,class!$C:$AN,R$1,0)</f>
        <v>55</v>
      </c>
      <c r="S5" s="3">
        <f>MAX(class!S:S)-VLOOKUP($C5,class!$C:$AN,S$1,0)</f>
        <v>61</v>
      </c>
      <c r="T5" s="3">
        <f>MAX(class!T:T)-VLOOKUP($C5,class!$C:$AN,T$1,0)</f>
        <v>68</v>
      </c>
      <c r="U5" s="3">
        <f>MAX(class!U:U)-VLOOKUP($C5,class!$C:$AN,U$1,0)</f>
        <v>76</v>
      </c>
      <c r="V5" s="3">
        <f>MAX(class!V:V)-VLOOKUP($C5,class!$C:$AN,V$1,0)</f>
        <v>83.5</v>
      </c>
      <c r="W5" s="3">
        <f>MAX(class!W:W)-VLOOKUP($C5,class!$C:$AN,W$1,0)</f>
        <v>78</v>
      </c>
    </row>
    <row r="6" spans="1:40" x14ac:dyDescent="0.3">
      <c r="B6" s="2" t="s">
        <v>12</v>
      </c>
      <c r="C6" s="2" t="s">
        <v>42</v>
      </c>
      <c r="E6" s="3">
        <f>MAX(class!E:E)-VLOOKUP($C6,class!$C:$AN,E$1,0)</f>
        <v>9.5</v>
      </c>
      <c r="F6" s="3">
        <f>MAX(class!F:F)-VLOOKUP($C6,class!$C:$AN,F$1,0)</f>
        <v>20</v>
      </c>
      <c r="G6" s="3">
        <f>MAX(class!G:G)-VLOOKUP($C6,class!$C:$AN,G$1,0)</f>
        <v>22.5</v>
      </c>
      <c r="H6" s="3">
        <f>MAX(class!H:H)-VLOOKUP($C6,class!$C:$AN,H$1,0)</f>
        <v>29.5</v>
      </c>
      <c r="I6" s="3">
        <f>MAX(class!I:I)-VLOOKUP($C6,class!$C:$AN,I$1,0)</f>
        <v>34</v>
      </c>
      <c r="J6" s="3">
        <f>MAX(class!J:J)-VLOOKUP($C6,class!$C:$AN,J$1,0)</f>
        <v>42</v>
      </c>
      <c r="K6" s="3">
        <f>MAX(class!K:K)-VLOOKUP($C6,class!$C:$AN,K$1,0)</f>
        <v>42.5</v>
      </c>
      <c r="L6" s="3">
        <f>MAX(class!L:L)-VLOOKUP($C6,class!$C:$AN,L$1,0)</f>
        <v>38</v>
      </c>
      <c r="M6" s="3">
        <f>MAX(class!M:M)-VLOOKUP($C6,class!$C:$AN,M$1,0)</f>
        <v>38.5</v>
      </c>
      <c r="N6" s="3">
        <f>MAX(class!N:N)-VLOOKUP($C6,class!$C:$AN,N$1,0)</f>
        <v>39.5</v>
      </c>
      <c r="O6" s="3">
        <f>MAX(class!O:O)-VLOOKUP($C6,class!$C:$AN,O$1,0)</f>
        <v>37</v>
      </c>
      <c r="P6" s="3">
        <f>MAX(class!P:P)-VLOOKUP($C6,class!$C:$AN,P$1,0)</f>
        <v>52</v>
      </c>
      <c r="Q6" s="3">
        <f>MAX(class!Q:Q)-VLOOKUP($C6,class!$C:$AN,Q$1,0)</f>
        <v>46.5</v>
      </c>
      <c r="R6" s="3">
        <f>MAX(class!R:R)-VLOOKUP($C6,class!$C:$AN,R$1,0)</f>
        <v>58</v>
      </c>
      <c r="S6" s="3">
        <f>MAX(class!S:S)-VLOOKUP($C6,class!$C:$AN,S$1,0)</f>
        <v>55.5</v>
      </c>
      <c r="T6" s="3">
        <f>MAX(class!T:T)-VLOOKUP($C6,class!$C:$AN,T$1,0)</f>
        <v>53</v>
      </c>
      <c r="U6" s="3">
        <f>MAX(class!U:U)-VLOOKUP($C6,class!$C:$AN,U$1,0)</f>
        <v>54.5</v>
      </c>
      <c r="V6" s="3">
        <f>MAX(class!V:V)-VLOOKUP($C6,class!$C:$AN,V$1,0)</f>
        <v>58</v>
      </c>
      <c r="W6" s="3">
        <f>MAX(class!W:W)-VLOOKUP($C6,class!$C:$AN,W$1,0)</f>
        <v>57</v>
      </c>
    </row>
    <row r="7" spans="1:40" x14ac:dyDescent="0.3">
      <c r="B7" s="2" t="s">
        <v>22</v>
      </c>
      <c r="C7" s="2" t="s">
        <v>48</v>
      </c>
      <c r="E7" s="3">
        <f>MAX(class!E:E)-VLOOKUP($C7,class!$C:$AN,E$1,0)</f>
        <v>16</v>
      </c>
      <c r="F7" s="3">
        <f>MAX(class!F:F)-VLOOKUP($C7,class!$C:$AN,F$1,0)</f>
        <v>14</v>
      </c>
      <c r="G7" s="3">
        <f>MAX(class!G:G)-VLOOKUP($C7,class!$C:$AN,G$1,0)</f>
        <v>14</v>
      </c>
      <c r="H7" s="3">
        <f>MAX(class!H:H)-VLOOKUP($C7,class!$C:$AN,H$1,0)</f>
        <v>19.5</v>
      </c>
      <c r="I7" s="3">
        <f>MAX(class!I:I)-VLOOKUP($C7,class!$C:$AN,I$1,0)</f>
        <v>13.5</v>
      </c>
      <c r="J7" s="3">
        <f>MAX(class!J:J)-VLOOKUP($C7,class!$C:$AN,J$1,0)</f>
        <v>27</v>
      </c>
      <c r="K7" s="3">
        <f>MAX(class!K:K)-VLOOKUP($C7,class!$C:$AN,K$1,0)</f>
        <v>28</v>
      </c>
      <c r="L7" s="3">
        <f>MAX(class!L:L)-VLOOKUP($C7,class!$C:$AN,L$1,0)</f>
        <v>30</v>
      </c>
      <c r="M7" s="3">
        <f>MAX(class!M:M)-VLOOKUP($C7,class!$C:$AN,M$1,0)</f>
        <v>32.5</v>
      </c>
      <c r="N7" s="3">
        <f>MAX(class!N:N)-VLOOKUP($C7,class!$C:$AN,N$1,0)</f>
        <v>42</v>
      </c>
      <c r="O7" s="3">
        <f>MAX(class!O:O)-VLOOKUP($C7,class!$C:$AN,O$1,0)</f>
        <v>43.5</v>
      </c>
      <c r="P7" s="3">
        <f>MAX(class!P:P)-VLOOKUP($C7,class!$C:$AN,P$1,0)</f>
        <v>56</v>
      </c>
      <c r="Q7" s="3">
        <f>MAX(class!Q:Q)-VLOOKUP($C7,class!$C:$AN,Q$1,0)</f>
        <v>67.5</v>
      </c>
      <c r="R7" s="3">
        <f>MAX(class!R:R)-VLOOKUP($C7,class!$C:$AN,R$1,0)</f>
        <v>83</v>
      </c>
      <c r="S7" s="3">
        <f>MAX(class!S:S)-VLOOKUP($C7,class!$C:$AN,S$1,0)</f>
        <v>85</v>
      </c>
      <c r="T7" s="3">
        <f>MAX(class!T:T)-VLOOKUP($C7,class!$C:$AN,T$1,0)</f>
        <v>103.5</v>
      </c>
      <c r="U7" s="3">
        <f>MAX(class!U:U)-VLOOKUP($C7,class!$C:$AN,U$1,0)</f>
        <v>106.5</v>
      </c>
      <c r="V7" s="3">
        <f>MAX(class!V:V)-VLOOKUP($C7,class!$C:$AN,V$1,0)</f>
        <v>111</v>
      </c>
      <c r="W7" s="3">
        <f>MAX(class!W:W)-VLOOKUP($C7,class!$C:$AN,W$1,0)</f>
        <v>116</v>
      </c>
    </row>
    <row r="8" spans="1:40" x14ac:dyDescent="0.3">
      <c r="B8" s="2" t="s">
        <v>31</v>
      </c>
      <c r="C8" s="2" t="s">
        <v>31</v>
      </c>
      <c r="E8" s="3">
        <f>MAX(class!E:E)-VLOOKUP($C8,class!$C:$AN,E$1,0)</f>
        <v>18</v>
      </c>
      <c r="F8" s="3">
        <f>MAX(class!F:F)-VLOOKUP($C8,class!$C:$AN,F$1,0)</f>
        <v>21</v>
      </c>
      <c r="G8" s="3">
        <f>MAX(class!G:G)-VLOOKUP($C8,class!$C:$AN,G$1,0)</f>
        <v>32.5</v>
      </c>
      <c r="H8" s="3">
        <f>MAX(class!H:H)-VLOOKUP($C8,class!$C:$AN,H$1,0)</f>
        <v>50</v>
      </c>
      <c r="I8" s="3">
        <f>MAX(class!I:I)-VLOOKUP($C8,class!$C:$AN,I$1,0)</f>
        <v>47</v>
      </c>
      <c r="J8" s="3">
        <f>MAX(class!J:J)-VLOOKUP($C8,class!$C:$AN,J$1,0)</f>
        <v>67.5</v>
      </c>
      <c r="K8" s="3">
        <f>MAX(class!K:K)-VLOOKUP($C8,class!$C:$AN,K$1,0)</f>
        <v>77.5</v>
      </c>
      <c r="L8" s="3">
        <f>MAX(class!L:L)-VLOOKUP($C8,class!$C:$AN,L$1,0)</f>
        <v>80</v>
      </c>
      <c r="M8" s="3">
        <f>MAX(class!M:M)-VLOOKUP($C8,class!$C:$AN,M$1,0)</f>
        <v>83</v>
      </c>
      <c r="N8" s="3">
        <f>MAX(class!N:N)-VLOOKUP($C8,class!$C:$AN,N$1,0)</f>
        <v>91.5</v>
      </c>
      <c r="O8" s="3">
        <f>MAX(class!O:O)-VLOOKUP($C8,class!$C:$AN,O$1,0)</f>
        <v>89</v>
      </c>
      <c r="P8" s="3">
        <f>MAX(class!P:P)-VLOOKUP($C8,class!$C:$AN,P$1,0)</f>
        <v>107.5</v>
      </c>
      <c r="Q8" s="3">
        <f>MAX(class!Q:Q)-VLOOKUP($C8,class!$C:$AN,Q$1,0)</f>
        <v>116.5</v>
      </c>
      <c r="R8" s="3">
        <f>MAX(class!R:R)-VLOOKUP($C8,class!$C:$AN,R$1,0)</f>
        <v>141.5</v>
      </c>
      <c r="S8" s="3">
        <f>MAX(class!S:S)-VLOOKUP($C8,class!$C:$AN,S$1,0)</f>
        <v>155.5</v>
      </c>
      <c r="T8" s="3">
        <f>MAX(class!T:T)-VLOOKUP($C8,class!$C:$AN,T$1,0)</f>
        <v>179.5</v>
      </c>
      <c r="U8" s="3">
        <f>MAX(class!U:U)-VLOOKUP($C8,class!$C:$AN,U$1,0)</f>
        <v>189.5</v>
      </c>
      <c r="V8" s="3">
        <f>MAX(class!V:V)-VLOOKUP($C8,class!$C:$AN,V$1,0)</f>
        <v>184.5</v>
      </c>
      <c r="W8" s="3">
        <f>MAX(class!W:W)-VLOOKUP($C8,class!$C:$AN,W$1,0)</f>
        <v>208</v>
      </c>
    </row>
    <row r="9" spans="1:40" x14ac:dyDescent="0.3">
      <c r="B9" s="2" t="s">
        <v>26</v>
      </c>
      <c r="C9" s="2" t="s">
        <v>26</v>
      </c>
      <c r="E9" s="3">
        <f>MAX(class!E:E)-VLOOKUP($C9,class!$C:$AN,E$1,0)</f>
        <v>16.5</v>
      </c>
      <c r="F9" s="3">
        <f>MAX(class!F:F)-VLOOKUP($C9,class!$C:$AN,F$1,0)</f>
        <v>26</v>
      </c>
      <c r="G9" s="3">
        <f>MAX(class!G:G)-VLOOKUP($C9,class!$C:$AN,G$1,0)</f>
        <v>31.5</v>
      </c>
      <c r="H9" s="3">
        <f>MAX(class!H:H)-VLOOKUP($C9,class!$C:$AN,H$1,0)</f>
        <v>36</v>
      </c>
      <c r="I9" s="3">
        <f>MAX(class!I:I)-VLOOKUP($C9,class!$C:$AN,I$1,0)</f>
        <v>41</v>
      </c>
      <c r="J9" s="3">
        <f>MAX(class!J:J)-VLOOKUP($C9,class!$C:$AN,J$1,0)</f>
        <v>51</v>
      </c>
      <c r="K9" s="3">
        <f>MAX(class!K:K)-VLOOKUP($C9,class!$C:$AN,K$1,0)</f>
        <v>50</v>
      </c>
      <c r="L9" s="3">
        <f>MAX(class!L:L)-VLOOKUP($C9,class!$C:$AN,L$1,0)</f>
        <v>43.5</v>
      </c>
      <c r="M9" s="3">
        <f>MAX(class!M:M)-VLOOKUP($C9,class!$C:$AN,M$1,0)</f>
        <v>37.5</v>
      </c>
      <c r="N9" s="3">
        <f>MAX(class!N:N)-VLOOKUP($C9,class!$C:$AN,N$1,0)</f>
        <v>30</v>
      </c>
      <c r="O9" s="3">
        <f>MAX(class!O:O)-VLOOKUP($C9,class!$C:$AN,O$1,0)</f>
        <v>35</v>
      </c>
      <c r="P9" s="3">
        <f>MAX(class!P:P)-VLOOKUP($C9,class!$C:$AN,P$1,0)</f>
        <v>41.5</v>
      </c>
      <c r="Q9" s="3">
        <f>MAX(class!Q:Q)-VLOOKUP($C9,class!$C:$AN,Q$1,0)</f>
        <v>42.5</v>
      </c>
      <c r="R9" s="3">
        <f>MAX(class!R:R)-VLOOKUP($C9,class!$C:$AN,R$1,0)</f>
        <v>52.5</v>
      </c>
      <c r="S9" s="3">
        <f>MAX(class!S:S)-VLOOKUP($C9,class!$C:$AN,S$1,0)</f>
        <v>58.5</v>
      </c>
      <c r="T9" s="3">
        <f>MAX(class!T:T)-VLOOKUP($C9,class!$C:$AN,T$1,0)</f>
        <v>73</v>
      </c>
      <c r="U9" s="3">
        <f>MAX(class!U:U)-VLOOKUP($C9,class!$C:$AN,U$1,0)</f>
        <v>70</v>
      </c>
      <c r="V9" s="3">
        <f>MAX(class!V:V)-VLOOKUP($C9,class!$C:$AN,V$1,0)</f>
        <v>73.5</v>
      </c>
      <c r="W9" s="3">
        <f>MAX(class!W:W)-VLOOKUP($C9,class!$C:$AN,W$1,0)</f>
        <v>75</v>
      </c>
    </row>
    <row r="10" spans="1:40" ht="14.4" x14ac:dyDescent="0.3">
      <c r="B10" t="s">
        <v>66</v>
      </c>
      <c r="C10" s="2" t="s">
        <v>33</v>
      </c>
      <c r="E10" s="3">
        <f>MAX(class!E:E)-VLOOKUP($C10,class!$C:$AN,E$1,0)</f>
        <v>21.5</v>
      </c>
      <c r="F10" s="3">
        <f>MAX(class!F:F)-VLOOKUP($C10,class!$C:$AN,F$1,0)</f>
        <v>32</v>
      </c>
      <c r="G10" s="3">
        <f>MAX(class!G:G)-VLOOKUP($C10,class!$C:$AN,G$1,0)</f>
        <v>36</v>
      </c>
      <c r="H10" s="3">
        <f>MAX(class!H:H)-VLOOKUP($C10,class!$C:$AN,H$1,0)</f>
        <v>36</v>
      </c>
      <c r="I10" s="3">
        <f>MAX(class!I:I)-VLOOKUP($C10,class!$C:$AN,I$1,0)</f>
        <v>43</v>
      </c>
      <c r="J10" s="3">
        <f>MAX(class!J:J)-VLOOKUP($C10,class!$C:$AN,J$1,0)</f>
        <v>63.5</v>
      </c>
      <c r="K10" s="3">
        <f>MAX(class!K:K)-VLOOKUP($C10,class!$C:$AN,K$1,0)</f>
        <v>56</v>
      </c>
      <c r="L10" s="3">
        <f>MAX(class!L:L)-VLOOKUP($C10,class!$C:$AN,L$1,0)</f>
        <v>50</v>
      </c>
      <c r="M10" s="3">
        <f>MAX(class!M:M)-VLOOKUP($C10,class!$C:$AN,M$1,0)</f>
        <v>41.5</v>
      </c>
      <c r="N10" s="3">
        <f>MAX(class!N:N)-VLOOKUP($C10,class!$C:$AN,N$1,0)</f>
        <v>37.5</v>
      </c>
      <c r="O10" s="3">
        <f>MAX(class!O:O)-VLOOKUP($C10,class!$C:$AN,O$1,0)</f>
        <v>33.5</v>
      </c>
      <c r="P10" s="3">
        <f>MAX(class!P:P)-VLOOKUP($C10,class!$C:$AN,P$1,0)</f>
        <v>46.5</v>
      </c>
      <c r="Q10" s="3">
        <f>MAX(class!Q:Q)-VLOOKUP($C10,class!$C:$AN,Q$1,0)</f>
        <v>53.5</v>
      </c>
      <c r="R10" s="3">
        <f>MAX(class!R:R)-VLOOKUP($C10,class!$C:$AN,R$1,0)</f>
        <v>61.5</v>
      </c>
      <c r="S10" s="3">
        <f>MAX(class!S:S)-VLOOKUP($C10,class!$C:$AN,S$1,0)</f>
        <v>66.5</v>
      </c>
      <c r="T10" s="3">
        <f>MAX(class!T:T)-VLOOKUP($C10,class!$C:$AN,T$1,0)</f>
        <v>80.5</v>
      </c>
      <c r="U10" s="3">
        <f>MAX(class!U:U)-VLOOKUP($C10,class!$C:$AN,U$1,0)</f>
        <v>80</v>
      </c>
      <c r="V10" s="3">
        <f>MAX(class!V:V)-VLOOKUP($C10,class!$C:$AN,V$1,0)</f>
        <v>72.5</v>
      </c>
      <c r="W10" s="3">
        <f>MAX(class!W:W)-VLOOKUP($C10,class!$C:$AN,W$1,0)</f>
        <v>75.5</v>
      </c>
    </row>
    <row r="11" spans="1:40" x14ac:dyDescent="0.3">
      <c r="B11" s="2" t="s">
        <v>9</v>
      </c>
      <c r="C11" s="2" t="s">
        <v>9</v>
      </c>
      <c r="E11" s="3">
        <f>MAX(class!E:E)-VLOOKUP($C11,class!$C:$AN,E$1,0)</f>
        <v>7</v>
      </c>
      <c r="F11" s="3">
        <f>MAX(class!F:F)-VLOOKUP($C11,class!$C:$AN,F$1,0)</f>
        <v>18</v>
      </c>
      <c r="G11" s="3">
        <f>MAX(class!G:G)-VLOOKUP($C11,class!$C:$AN,G$1,0)</f>
        <v>20</v>
      </c>
      <c r="H11" s="3">
        <f>MAX(class!H:H)-VLOOKUP($C11,class!$C:$AN,H$1,0)</f>
        <v>35.5</v>
      </c>
      <c r="I11" s="3">
        <f>MAX(class!I:I)-VLOOKUP($C11,class!$C:$AN,I$1,0)</f>
        <v>31</v>
      </c>
      <c r="J11" s="3">
        <f>MAX(class!J:J)-VLOOKUP($C11,class!$C:$AN,J$1,0)</f>
        <v>36</v>
      </c>
      <c r="K11" s="3">
        <f>MAX(class!K:K)-VLOOKUP($C11,class!$C:$AN,K$1,0)</f>
        <v>39</v>
      </c>
      <c r="L11" s="3">
        <f>MAX(class!L:L)-VLOOKUP($C11,class!$C:$AN,L$1,0)</f>
        <v>32.5</v>
      </c>
      <c r="M11" s="3">
        <f>MAX(class!M:M)-VLOOKUP($C11,class!$C:$AN,M$1,0)</f>
        <v>37.5</v>
      </c>
      <c r="N11" s="3">
        <f>MAX(class!N:N)-VLOOKUP($C11,class!$C:$AN,N$1,0)</f>
        <v>42</v>
      </c>
      <c r="O11" s="3">
        <f>MAX(class!O:O)-VLOOKUP($C11,class!$C:$AN,O$1,0)</f>
        <v>37</v>
      </c>
      <c r="P11" s="3">
        <f>MAX(class!P:P)-VLOOKUP($C11,class!$C:$AN,P$1,0)</f>
        <v>45</v>
      </c>
      <c r="Q11" s="3">
        <f>MAX(class!Q:Q)-VLOOKUP($C11,class!$C:$AN,Q$1,0)</f>
        <v>54.5</v>
      </c>
      <c r="R11" s="3">
        <f>MAX(class!R:R)-VLOOKUP($C11,class!$C:$AN,R$1,0)</f>
        <v>68.5</v>
      </c>
      <c r="S11" s="3">
        <f>MAX(class!S:S)-VLOOKUP($C11,class!$C:$AN,S$1,0)</f>
        <v>66.5</v>
      </c>
      <c r="T11" s="3">
        <f>MAX(class!T:T)-VLOOKUP($C11,class!$C:$AN,T$1,0)</f>
        <v>61.5</v>
      </c>
      <c r="U11" s="3">
        <f>MAX(class!U:U)-VLOOKUP($C11,class!$C:$AN,U$1,0)</f>
        <v>65</v>
      </c>
      <c r="V11" s="3">
        <f>MAX(class!V:V)-VLOOKUP($C11,class!$C:$AN,V$1,0)</f>
        <v>65.5</v>
      </c>
      <c r="W11" s="3">
        <f>MAX(class!W:W)-VLOOKUP($C11,class!$C:$AN,W$1,0)</f>
        <v>73</v>
      </c>
    </row>
    <row r="12" spans="1:40" x14ac:dyDescent="0.3">
      <c r="B12" s="2" t="s">
        <v>11</v>
      </c>
      <c r="C12" s="2" t="s">
        <v>40</v>
      </c>
      <c r="E12" s="3">
        <f>MAX(class!E:E)-VLOOKUP($C12,class!$C:$AN,E$1,0)</f>
        <v>8</v>
      </c>
      <c r="F12" s="3">
        <f>MAX(class!F:F)-VLOOKUP($C12,class!$C:$AN,F$1,0)</f>
        <v>18.5</v>
      </c>
      <c r="G12" s="3">
        <f>MAX(class!G:G)-VLOOKUP($C12,class!$C:$AN,G$1,0)</f>
        <v>22</v>
      </c>
      <c r="H12" s="3">
        <f>MAX(class!H:H)-VLOOKUP($C12,class!$C:$AN,H$1,0)</f>
        <v>26</v>
      </c>
      <c r="I12" s="3">
        <f>MAX(class!I:I)-VLOOKUP($C12,class!$C:$AN,I$1,0)</f>
        <v>25</v>
      </c>
      <c r="J12" s="3">
        <f>MAX(class!J:J)-VLOOKUP($C12,class!$C:$AN,J$1,0)</f>
        <v>31</v>
      </c>
      <c r="K12" s="3">
        <f>MAX(class!K:K)-VLOOKUP($C12,class!$C:$AN,K$1,0)</f>
        <v>32</v>
      </c>
      <c r="L12" s="3">
        <f>MAX(class!L:L)-VLOOKUP($C12,class!$C:$AN,L$1,0)</f>
        <v>24.5</v>
      </c>
      <c r="M12" s="3">
        <f>MAX(class!M:M)-VLOOKUP($C12,class!$C:$AN,M$1,0)</f>
        <v>14.5</v>
      </c>
      <c r="N12" s="3">
        <f>MAX(class!N:N)-VLOOKUP($C12,class!$C:$AN,N$1,0)</f>
        <v>19</v>
      </c>
      <c r="O12" s="3">
        <f>MAX(class!O:O)-VLOOKUP($C12,class!$C:$AN,O$1,0)</f>
        <v>17</v>
      </c>
      <c r="P12" s="3">
        <f>MAX(class!P:P)-VLOOKUP($C12,class!$C:$AN,P$1,0)</f>
        <v>24.5</v>
      </c>
      <c r="Q12" s="3">
        <f>MAX(class!Q:Q)-VLOOKUP($C12,class!$C:$AN,Q$1,0)</f>
        <v>18</v>
      </c>
      <c r="R12" s="3">
        <f>MAX(class!R:R)-VLOOKUP($C12,class!$C:$AN,R$1,0)</f>
        <v>24.5</v>
      </c>
      <c r="S12" s="3">
        <f>MAX(class!S:S)-VLOOKUP($C12,class!$C:$AN,S$1,0)</f>
        <v>23</v>
      </c>
      <c r="T12" s="3">
        <f>MAX(class!T:T)-VLOOKUP($C12,class!$C:$AN,T$1,0)</f>
        <v>32</v>
      </c>
      <c r="U12" s="3">
        <f>MAX(class!U:U)-VLOOKUP($C12,class!$C:$AN,U$1,0)</f>
        <v>26</v>
      </c>
      <c r="V12" s="3">
        <f>MAX(class!V:V)-VLOOKUP($C12,class!$C:$AN,V$1,0)</f>
        <v>24</v>
      </c>
      <c r="W12" s="3">
        <f>MAX(class!W:W)-VLOOKUP($C12,class!$C:$AN,W$1,0)</f>
        <v>28</v>
      </c>
    </row>
    <row r="13" spans="1:40" x14ac:dyDescent="0.3">
      <c r="B13" s="2" t="s">
        <v>15</v>
      </c>
      <c r="C13" s="2" t="s">
        <v>44</v>
      </c>
      <c r="E13" s="3">
        <f>MAX(class!E:E)-VLOOKUP($C13,class!$C:$AN,E$1,0)</f>
        <v>10.5</v>
      </c>
      <c r="F13" s="3">
        <f>MAX(class!F:F)-VLOOKUP($C13,class!$C:$AN,F$1,0)</f>
        <v>26</v>
      </c>
      <c r="G13" s="3">
        <f>MAX(class!G:G)-VLOOKUP($C13,class!$C:$AN,G$1,0)</f>
        <v>39.5</v>
      </c>
      <c r="H13" s="3">
        <f>MAX(class!H:H)-VLOOKUP($C13,class!$C:$AN,H$1,0)</f>
        <v>54</v>
      </c>
      <c r="I13" s="3">
        <f>MAX(class!I:I)-VLOOKUP($C13,class!$C:$AN,I$1,0)</f>
        <v>62</v>
      </c>
      <c r="J13" s="3">
        <f>MAX(class!J:J)-VLOOKUP($C13,class!$C:$AN,J$1,0)</f>
        <v>64.5</v>
      </c>
      <c r="K13" s="3">
        <f>MAX(class!K:K)-VLOOKUP($C13,class!$C:$AN,K$1,0)</f>
        <v>61.5</v>
      </c>
      <c r="L13" s="3">
        <f>MAX(class!L:L)-VLOOKUP($C13,class!$C:$AN,L$1,0)</f>
        <v>63.5</v>
      </c>
      <c r="M13" s="3">
        <f>MAX(class!M:M)-VLOOKUP($C13,class!$C:$AN,M$1,0)</f>
        <v>59.5</v>
      </c>
      <c r="N13" s="3">
        <f>MAX(class!N:N)-VLOOKUP($C13,class!$C:$AN,N$1,0)</f>
        <v>66</v>
      </c>
      <c r="O13" s="3">
        <f>MAX(class!O:O)-VLOOKUP($C13,class!$C:$AN,O$1,0)</f>
        <v>62.5</v>
      </c>
      <c r="P13" s="3">
        <f>MAX(class!P:P)-VLOOKUP($C13,class!$C:$AN,P$1,0)</f>
        <v>75.5</v>
      </c>
      <c r="Q13" s="3">
        <f>MAX(class!Q:Q)-VLOOKUP($C13,class!$C:$AN,Q$1,0)</f>
        <v>70.5</v>
      </c>
      <c r="R13" s="3">
        <f>MAX(class!R:R)-VLOOKUP($C13,class!$C:$AN,R$1,0)</f>
        <v>80.5</v>
      </c>
      <c r="S13" s="3">
        <f>MAX(class!S:S)-VLOOKUP($C13,class!$C:$AN,S$1,0)</f>
        <v>85.5</v>
      </c>
      <c r="T13" s="3">
        <f>MAX(class!T:T)-VLOOKUP($C13,class!$C:$AN,T$1,0)</f>
        <v>83</v>
      </c>
      <c r="U13" s="3">
        <f>MAX(class!U:U)-VLOOKUP($C13,class!$C:$AN,U$1,0)</f>
        <v>79</v>
      </c>
      <c r="V13" s="3">
        <f>MAX(class!V:V)-VLOOKUP($C13,class!$C:$AN,V$1,0)</f>
        <v>72.5</v>
      </c>
      <c r="W13" s="3">
        <f>MAX(class!W:W)-VLOOKUP($C13,class!$C:$AN,W$1,0)</f>
        <v>80.5</v>
      </c>
    </row>
    <row r="14" spans="1:40" x14ac:dyDescent="0.3">
      <c r="B14" s="2" t="s">
        <v>8</v>
      </c>
      <c r="C14" s="2" t="s">
        <v>8</v>
      </c>
      <c r="E14" s="3">
        <f>MAX(class!E:E)-VLOOKUP($C14,class!$C:$AN,E$1,0)</f>
        <v>7</v>
      </c>
      <c r="F14" s="3">
        <f>MAX(class!F:F)-VLOOKUP($C14,class!$C:$AN,F$1,0)</f>
        <v>23.5</v>
      </c>
      <c r="G14" s="3">
        <f>MAX(class!G:G)-VLOOKUP($C14,class!$C:$AN,G$1,0)</f>
        <v>30.5</v>
      </c>
      <c r="H14" s="3">
        <f>MAX(class!H:H)-VLOOKUP($C14,class!$C:$AN,H$1,0)</f>
        <v>40.5</v>
      </c>
      <c r="I14" s="3">
        <f>MAX(class!I:I)-VLOOKUP($C14,class!$C:$AN,I$1,0)</f>
        <v>38.5</v>
      </c>
      <c r="J14" s="3">
        <f>MAX(class!J:J)-VLOOKUP($C14,class!$C:$AN,J$1,0)</f>
        <v>50.5</v>
      </c>
      <c r="K14" s="3">
        <f>MAX(class!K:K)-VLOOKUP($C14,class!$C:$AN,K$1,0)</f>
        <v>46.5</v>
      </c>
      <c r="L14" s="3">
        <f>MAX(class!L:L)-VLOOKUP($C14,class!$C:$AN,L$1,0)</f>
        <v>44.5</v>
      </c>
      <c r="M14" s="3">
        <f>MAX(class!M:M)-VLOOKUP($C14,class!$C:$AN,M$1,0)</f>
        <v>43.5</v>
      </c>
      <c r="N14" s="3">
        <f>MAX(class!N:N)-VLOOKUP($C14,class!$C:$AN,N$1,0)</f>
        <v>41.5</v>
      </c>
      <c r="O14" s="3">
        <f>MAX(class!O:O)-VLOOKUP($C14,class!$C:$AN,O$1,0)</f>
        <v>37</v>
      </c>
      <c r="P14" s="3">
        <f>MAX(class!P:P)-VLOOKUP($C14,class!$C:$AN,P$1,0)</f>
        <v>48</v>
      </c>
      <c r="Q14" s="3">
        <f>MAX(class!Q:Q)-VLOOKUP($C14,class!$C:$AN,Q$1,0)</f>
        <v>53.5</v>
      </c>
      <c r="R14" s="3">
        <f>MAX(class!R:R)-VLOOKUP($C14,class!$C:$AN,R$1,0)</f>
        <v>66</v>
      </c>
      <c r="S14" s="3">
        <f>MAX(class!S:S)-VLOOKUP($C14,class!$C:$AN,S$1,0)</f>
        <v>62.5</v>
      </c>
      <c r="T14" s="3">
        <f>MAX(class!T:T)-VLOOKUP($C14,class!$C:$AN,T$1,0)</f>
        <v>70</v>
      </c>
      <c r="U14" s="3">
        <f>MAX(class!U:U)-VLOOKUP($C14,class!$C:$AN,U$1,0)</f>
        <v>84</v>
      </c>
      <c r="V14" s="3">
        <f>MAX(class!V:V)-VLOOKUP($C14,class!$C:$AN,V$1,0)</f>
        <v>89.5</v>
      </c>
      <c r="W14" s="3">
        <f>MAX(class!W:W)-VLOOKUP($C14,class!$C:$AN,W$1,0)</f>
        <v>97.5</v>
      </c>
    </row>
    <row r="15" spans="1:40" x14ac:dyDescent="0.3">
      <c r="B15" s="2" t="s">
        <v>18</v>
      </c>
      <c r="C15" s="2" t="s">
        <v>45</v>
      </c>
      <c r="E15" s="3">
        <f>MAX(class!E:E)-VLOOKUP($C15,class!$C:$AN,E$1,0)</f>
        <v>12.5</v>
      </c>
      <c r="F15" s="3">
        <f>MAX(class!F:F)-VLOOKUP($C15,class!$C:$AN,F$1,0)</f>
        <v>19.5</v>
      </c>
      <c r="G15" s="3">
        <f>MAX(class!G:G)-VLOOKUP($C15,class!$C:$AN,G$1,0)</f>
        <v>24.5</v>
      </c>
      <c r="H15" s="3">
        <f>MAX(class!H:H)-VLOOKUP($C15,class!$C:$AN,H$1,0)</f>
        <v>39</v>
      </c>
      <c r="I15" s="3">
        <f>MAX(class!I:I)-VLOOKUP($C15,class!$C:$AN,I$1,0)</f>
        <v>41</v>
      </c>
      <c r="J15" s="3">
        <f>MAX(class!J:J)-VLOOKUP($C15,class!$C:$AN,J$1,0)</f>
        <v>61.5</v>
      </c>
      <c r="K15" s="3">
        <f>MAX(class!K:K)-VLOOKUP($C15,class!$C:$AN,K$1,0)</f>
        <v>62</v>
      </c>
      <c r="L15" s="3">
        <f>MAX(class!L:L)-VLOOKUP($C15,class!$C:$AN,L$1,0)</f>
        <v>63</v>
      </c>
      <c r="M15" s="3">
        <f>MAX(class!M:M)-VLOOKUP($C15,class!$C:$AN,M$1,0)</f>
        <v>73</v>
      </c>
      <c r="N15" s="3">
        <f>MAX(class!N:N)-VLOOKUP($C15,class!$C:$AN,N$1,0)</f>
        <v>76</v>
      </c>
      <c r="O15" s="3">
        <f>MAX(class!O:O)-VLOOKUP($C15,class!$C:$AN,O$1,0)</f>
        <v>69.5</v>
      </c>
      <c r="P15" s="3">
        <f>MAX(class!P:P)-VLOOKUP($C15,class!$C:$AN,P$1,0)</f>
        <v>79.5</v>
      </c>
      <c r="Q15" s="3">
        <f>MAX(class!Q:Q)-VLOOKUP($C15,class!$C:$AN,Q$1,0)</f>
        <v>73</v>
      </c>
      <c r="R15" s="3">
        <f>MAX(class!R:R)-VLOOKUP($C15,class!$C:$AN,R$1,0)</f>
        <v>91.5</v>
      </c>
      <c r="S15" s="3">
        <f>MAX(class!S:S)-VLOOKUP($C15,class!$C:$AN,S$1,0)</f>
        <v>97</v>
      </c>
      <c r="T15" s="3">
        <f>MAX(class!T:T)-VLOOKUP($C15,class!$C:$AN,T$1,0)</f>
        <v>118</v>
      </c>
      <c r="U15" s="3">
        <f>MAX(class!U:U)-VLOOKUP($C15,class!$C:$AN,U$1,0)</f>
        <v>131.5</v>
      </c>
      <c r="V15" s="3">
        <f>MAX(class!V:V)-VLOOKUP($C15,class!$C:$AN,V$1,0)</f>
        <v>135.5</v>
      </c>
      <c r="W15" s="3">
        <f>MAX(class!W:W)-VLOOKUP($C15,class!$C:$AN,W$1,0)</f>
        <v>135.5</v>
      </c>
    </row>
    <row r="16" spans="1:40" x14ac:dyDescent="0.3">
      <c r="B16" s="2" t="s">
        <v>25</v>
      </c>
      <c r="C16" s="2" t="s">
        <v>50</v>
      </c>
      <c r="E16" s="3">
        <f>MAX(class!E:E)-VLOOKUP($C16,class!$C:$AN,E$1,0)</f>
        <v>16.5</v>
      </c>
      <c r="F16" s="3">
        <f>MAX(class!F:F)-VLOOKUP($C16,class!$C:$AN,F$1,0)</f>
        <v>23.5</v>
      </c>
      <c r="G16" s="3">
        <f>MAX(class!G:G)-VLOOKUP($C16,class!$C:$AN,G$1,0)</f>
        <v>27</v>
      </c>
      <c r="H16" s="3">
        <f>MAX(class!H:H)-VLOOKUP($C16,class!$C:$AN,H$1,0)</f>
        <v>34.5</v>
      </c>
      <c r="I16" s="3">
        <f>MAX(class!I:I)-VLOOKUP($C16,class!$C:$AN,I$1,0)</f>
        <v>36.5</v>
      </c>
      <c r="J16" s="3">
        <f>MAX(class!J:J)-VLOOKUP($C16,class!$C:$AN,J$1,0)</f>
        <v>50</v>
      </c>
      <c r="K16" s="3">
        <f>MAX(class!K:K)-VLOOKUP($C16,class!$C:$AN,K$1,0)</f>
        <v>42</v>
      </c>
      <c r="L16" s="3">
        <f>MAX(class!L:L)-VLOOKUP($C16,class!$C:$AN,L$1,0)</f>
        <v>36</v>
      </c>
      <c r="M16" s="3">
        <f>MAX(class!M:M)-VLOOKUP($C16,class!$C:$AN,M$1,0)</f>
        <v>21.5</v>
      </c>
      <c r="N16" s="3">
        <f>MAX(class!N:N)-VLOOKUP($C16,class!$C:$AN,N$1,0)</f>
        <v>23</v>
      </c>
      <c r="O16" s="3">
        <f>MAX(class!O:O)-VLOOKUP($C16,class!$C:$AN,O$1,0)</f>
        <v>27</v>
      </c>
      <c r="P16" s="3">
        <f>MAX(class!P:P)-VLOOKUP($C16,class!$C:$AN,P$1,0)</f>
        <v>41.5</v>
      </c>
      <c r="Q16" s="3">
        <f>MAX(class!Q:Q)-VLOOKUP($C16,class!$C:$AN,Q$1,0)</f>
        <v>42.5</v>
      </c>
      <c r="R16" s="3">
        <f>MAX(class!R:R)-VLOOKUP($C16,class!$C:$AN,R$1,0)</f>
        <v>47</v>
      </c>
      <c r="S16" s="3">
        <f>MAX(class!S:S)-VLOOKUP($C16,class!$C:$AN,S$1,0)</f>
        <v>48</v>
      </c>
      <c r="T16" s="3">
        <f>MAX(class!T:T)-VLOOKUP($C16,class!$C:$AN,T$1,0)</f>
        <v>54</v>
      </c>
      <c r="U16" s="3">
        <f>MAX(class!U:U)-VLOOKUP($C16,class!$C:$AN,U$1,0)</f>
        <v>50</v>
      </c>
      <c r="V16" s="3">
        <f>MAX(class!V:V)-VLOOKUP($C16,class!$C:$AN,V$1,0)</f>
        <v>45</v>
      </c>
      <c r="W16" s="3">
        <f>MAX(class!W:W)-VLOOKUP($C16,class!$C:$AN,W$1,0)</f>
        <v>43</v>
      </c>
    </row>
    <row r="17" spans="2:23" x14ac:dyDescent="0.3">
      <c r="B17" s="2" t="s">
        <v>6</v>
      </c>
      <c r="C17" s="2" t="s">
        <v>38</v>
      </c>
      <c r="E17" s="3">
        <f>MAX(class!E:E)-VLOOKUP($C17,class!$C:$AN,E$1,0)</f>
        <v>5</v>
      </c>
      <c r="F17" s="3">
        <f>MAX(class!F:F)-VLOOKUP($C17,class!$C:$AN,F$1,0)</f>
        <v>16</v>
      </c>
      <c r="G17" s="3">
        <f>MAX(class!G:G)-VLOOKUP($C17,class!$C:$AN,G$1,0)</f>
        <v>12</v>
      </c>
      <c r="H17" s="3">
        <f>MAX(class!H:H)-VLOOKUP($C17,class!$C:$AN,H$1,0)</f>
        <v>25.5</v>
      </c>
      <c r="I17" s="3">
        <f>MAX(class!I:I)-VLOOKUP($C17,class!$C:$AN,I$1,0)</f>
        <v>28</v>
      </c>
      <c r="J17" s="3">
        <f>MAX(class!J:J)-VLOOKUP($C17,class!$C:$AN,J$1,0)</f>
        <v>40.5</v>
      </c>
      <c r="K17" s="3">
        <f>MAX(class!K:K)-VLOOKUP($C17,class!$C:$AN,K$1,0)</f>
        <v>40</v>
      </c>
      <c r="L17" s="3">
        <f>MAX(class!L:L)-VLOOKUP($C17,class!$C:$AN,L$1,0)</f>
        <v>36.5</v>
      </c>
      <c r="M17" s="3">
        <f>MAX(class!M:M)-VLOOKUP($C17,class!$C:$AN,M$1,0)</f>
        <v>43.5</v>
      </c>
      <c r="N17" s="3">
        <f>MAX(class!N:N)-VLOOKUP($C17,class!$C:$AN,N$1,0)</f>
        <v>44</v>
      </c>
      <c r="O17" s="3">
        <f>MAX(class!O:O)-VLOOKUP($C17,class!$C:$AN,O$1,0)</f>
        <v>49</v>
      </c>
      <c r="P17" s="3">
        <f>MAX(class!P:P)-VLOOKUP($C17,class!$C:$AN,P$1,0)</f>
        <v>52.5</v>
      </c>
      <c r="Q17" s="3">
        <f>MAX(class!Q:Q)-VLOOKUP($C17,class!$C:$AN,Q$1,0)</f>
        <v>49</v>
      </c>
      <c r="R17" s="3">
        <f>MAX(class!R:R)-VLOOKUP($C17,class!$C:$AN,R$1,0)</f>
        <v>57.5</v>
      </c>
      <c r="S17" s="3">
        <f>MAX(class!S:S)-VLOOKUP($C17,class!$C:$AN,S$1,0)</f>
        <v>54</v>
      </c>
      <c r="T17" s="3">
        <f>MAX(class!T:T)-VLOOKUP($C17,class!$C:$AN,T$1,0)</f>
        <v>63</v>
      </c>
      <c r="U17" s="3">
        <f>MAX(class!U:U)-VLOOKUP($C17,class!$C:$AN,U$1,0)</f>
        <v>60</v>
      </c>
      <c r="V17" s="3">
        <f>MAX(class!V:V)-VLOOKUP($C17,class!$C:$AN,V$1,0)</f>
        <v>75</v>
      </c>
      <c r="W17" s="3">
        <f>MAX(class!W:W)-VLOOKUP($C17,class!$C:$AN,W$1,0)</f>
        <v>81.5</v>
      </c>
    </row>
    <row r="18" spans="2:23" x14ac:dyDescent="0.3">
      <c r="B18" s="2" t="s">
        <v>17</v>
      </c>
      <c r="C18" s="2" t="s">
        <v>17</v>
      </c>
      <c r="E18" s="3">
        <f>MAX(class!E:E)-VLOOKUP($C18,class!$C:$AN,E$1,0)</f>
        <v>11.5</v>
      </c>
      <c r="F18" s="3">
        <f>MAX(class!F:F)-VLOOKUP($C18,class!$C:$AN,F$1,0)</f>
        <v>21.5</v>
      </c>
      <c r="G18" s="3">
        <f>MAX(class!G:G)-VLOOKUP($C18,class!$C:$AN,G$1,0)</f>
        <v>21</v>
      </c>
      <c r="H18" s="3">
        <f>MAX(class!H:H)-VLOOKUP($C18,class!$C:$AN,H$1,0)</f>
        <v>31.5</v>
      </c>
      <c r="I18" s="3">
        <f>MAX(class!I:I)-VLOOKUP($C18,class!$C:$AN,I$1,0)</f>
        <v>28</v>
      </c>
      <c r="J18" s="3">
        <f>MAX(class!J:J)-VLOOKUP($C18,class!$C:$AN,J$1,0)</f>
        <v>43.5</v>
      </c>
      <c r="K18" s="3">
        <f>MAX(class!K:K)-VLOOKUP($C18,class!$C:$AN,K$1,0)</f>
        <v>33.5</v>
      </c>
      <c r="L18" s="3">
        <f>MAX(class!L:L)-VLOOKUP($C18,class!$C:$AN,L$1,0)</f>
        <v>25</v>
      </c>
      <c r="M18" s="3">
        <f>MAX(class!M:M)-VLOOKUP($C18,class!$C:$AN,M$1,0)</f>
        <v>25.5</v>
      </c>
      <c r="N18" s="3">
        <f>MAX(class!N:N)-VLOOKUP($C18,class!$C:$AN,N$1,0)</f>
        <v>15.5</v>
      </c>
      <c r="O18" s="3">
        <f>MAX(class!O:O)-VLOOKUP($C18,class!$C:$AN,O$1,0)</f>
        <v>15</v>
      </c>
      <c r="P18" s="3">
        <f>MAX(class!P:P)-VLOOKUP($C18,class!$C:$AN,P$1,0)</f>
        <v>12.5</v>
      </c>
      <c r="Q18" s="3">
        <f>MAX(class!Q:Q)-VLOOKUP($C18,class!$C:$AN,Q$1,0)</f>
        <v>3</v>
      </c>
      <c r="R18" s="3">
        <f>MAX(class!R:R)-VLOOKUP($C18,class!$C:$AN,R$1,0)</f>
        <v>13.5</v>
      </c>
      <c r="S18" s="3">
        <f>MAX(class!S:S)-VLOOKUP($C18,class!$C:$AN,S$1,0)</f>
        <v>9.5</v>
      </c>
      <c r="T18" s="3">
        <f>MAX(class!T:T)-VLOOKUP($C18,class!$C:$AN,T$1,0)</f>
        <v>15</v>
      </c>
      <c r="U18" s="3">
        <f>MAX(class!U:U)-VLOOKUP($C18,class!$C:$AN,U$1,0)</f>
        <v>20</v>
      </c>
      <c r="V18" s="3">
        <f>MAX(class!V:V)-VLOOKUP($C18,class!$C:$AN,V$1,0)</f>
        <v>21</v>
      </c>
      <c r="W18" s="3">
        <f>MAX(class!W:W)-VLOOKUP($C18,class!$C:$AN,W$1,0)</f>
        <v>19.5</v>
      </c>
    </row>
    <row r="19" spans="2:23" ht="14.4" x14ac:dyDescent="0.3">
      <c r="B19" t="s">
        <v>68</v>
      </c>
      <c r="C19" s="2" t="s">
        <v>51</v>
      </c>
      <c r="E19" s="3">
        <f>MAX(class!E:E)-VLOOKUP($C19,class!$C:$AN,E$1,0)</f>
        <v>17.5</v>
      </c>
      <c r="F19" s="3">
        <f>MAX(class!F:F)-VLOOKUP($C19,class!$C:$AN,F$1,0)</f>
        <v>18.5</v>
      </c>
      <c r="G19" s="3">
        <f>MAX(class!G:G)-VLOOKUP($C19,class!$C:$AN,G$1,0)</f>
        <v>29.5</v>
      </c>
      <c r="H19" s="3">
        <f>MAX(class!H:H)-VLOOKUP($C19,class!$C:$AN,H$1,0)</f>
        <v>42</v>
      </c>
      <c r="I19" s="3">
        <f>MAX(class!I:I)-VLOOKUP($C19,class!$C:$AN,I$1,0)</f>
        <v>43.5</v>
      </c>
      <c r="J19" s="3">
        <f>MAX(class!J:J)-VLOOKUP($C19,class!$C:$AN,J$1,0)</f>
        <v>61</v>
      </c>
      <c r="K19" s="3">
        <f>MAX(class!K:K)-VLOOKUP($C19,class!$C:$AN,K$1,0)</f>
        <v>49.5</v>
      </c>
      <c r="L19" s="3">
        <f>MAX(class!L:L)-VLOOKUP($C19,class!$C:$AN,L$1,0)</f>
        <v>41.5</v>
      </c>
      <c r="M19" s="3">
        <f>MAX(class!M:M)-VLOOKUP($C19,class!$C:$AN,M$1,0)</f>
        <v>36</v>
      </c>
      <c r="N19" s="3">
        <f>MAX(class!N:N)-VLOOKUP($C19,class!$C:$AN,N$1,0)</f>
        <v>41</v>
      </c>
      <c r="O19" s="3">
        <f>MAX(class!O:O)-VLOOKUP($C19,class!$C:$AN,O$1,0)</f>
        <v>36</v>
      </c>
      <c r="P19" s="3">
        <f>MAX(class!P:P)-VLOOKUP($C19,class!$C:$AN,P$1,0)</f>
        <v>46</v>
      </c>
      <c r="Q19" s="3">
        <f>MAX(class!Q:Q)-VLOOKUP($C19,class!$C:$AN,Q$1,0)</f>
        <v>51.5</v>
      </c>
      <c r="R19" s="3">
        <f>MAX(class!R:R)-VLOOKUP($C19,class!$C:$AN,R$1,0)</f>
        <v>76.5</v>
      </c>
      <c r="S19" s="3">
        <f>MAX(class!S:S)-VLOOKUP($C19,class!$C:$AN,S$1,0)</f>
        <v>77.5</v>
      </c>
      <c r="T19" s="3">
        <f>MAX(class!T:T)-VLOOKUP($C19,class!$C:$AN,T$1,0)</f>
        <v>87</v>
      </c>
      <c r="U19" s="3">
        <f>MAX(class!U:U)-VLOOKUP($C19,class!$C:$AN,U$1,0)</f>
        <v>98</v>
      </c>
      <c r="V19" s="3">
        <f>MAX(class!V:V)-VLOOKUP($C19,class!$C:$AN,V$1,0)</f>
        <v>91</v>
      </c>
      <c r="W19" s="3">
        <f>MAX(class!W:W)-VLOOKUP($C19,class!$C:$AN,W$1,0)</f>
        <v>99.5</v>
      </c>
    </row>
    <row r="20" spans="2:23" x14ac:dyDescent="0.3">
      <c r="B20" s="2" t="s">
        <v>4</v>
      </c>
      <c r="C20" s="2" t="s">
        <v>36</v>
      </c>
      <c r="E20" s="3">
        <f>MAX(class!E:E)-VLOOKUP($C20,class!$C:$AN,E$1,0)</f>
        <v>4.5</v>
      </c>
      <c r="F20" s="3">
        <f>MAX(class!F:F)-VLOOKUP($C20,class!$C:$AN,F$1,0)</f>
        <v>22</v>
      </c>
      <c r="G20" s="3">
        <f>MAX(class!G:G)-VLOOKUP($C20,class!$C:$AN,G$1,0)</f>
        <v>22</v>
      </c>
      <c r="H20" s="3">
        <f>MAX(class!H:H)-VLOOKUP($C20,class!$C:$AN,H$1,0)</f>
        <v>33.5</v>
      </c>
      <c r="I20" s="3">
        <f>MAX(class!I:I)-VLOOKUP($C20,class!$C:$AN,I$1,0)</f>
        <v>37</v>
      </c>
      <c r="J20" s="3">
        <f>MAX(class!J:J)-VLOOKUP($C20,class!$C:$AN,J$1,0)</f>
        <v>57</v>
      </c>
      <c r="K20" s="3">
        <f>MAX(class!K:K)-VLOOKUP($C20,class!$C:$AN,K$1,0)</f>
        <v>62</v>
      </c>
      <c r="L20" s="3">
        <f>MAX(class!L:L)-VLOOKUP($C20,class!$C:$AN,L$1,0)</f>
        <v>60.5</v>
      </c>
      <c r="M20" s="3">
        <f>MAX(class!M:M)-VLOOKUP($C20,class!$C:$AN,M$1,0)</f>
        <v>64.5</v>
      </c>
      <c r="N20" s="3">
        <f>MAX(class!N:N)-VLOOKUP($C20,class!$C:$AN,N$1,0)</f>
        <v>63.5</v>
      </c>
      <c r="O20" s="3">
        <f>MAX(class!O:O)-VLOOKUP($C20,class!$C:$AN,O$1,0)</f>
        <v>66</v>
      </c>
      <c r="P20" s="3">
        <f>MAX(class!P:P)-VLOOKUP($C20,class!$C:$AN,P$1,0)</f>
        <v>68</v>
      </c>
      <c r="Q20" s="3">
        <f>MAX(class!Q:Q)-VLOOKUP($C20,class!$C:$AN,Q$1,0)</f>
        <v>62.5</v>
      </c>
      <c r="R20" s="3">
        <f>MAX(class!R:R)-VLOOKUP($C20,class!$C:$AN,R$1,0)</f>
        <v>73</v>
      </c>
      <c r="S20" s="3">
        <f>MAX(class!S:S)-VLOOKUP($C20,class!$C:$AN,S$1,0)</f>
        <v>69.5</v>
      </c>
      <c r="T20" s="3">
        <f>MAX(class!T:T)-VLOOKUP($C20,class!$C:$AN,T$1,0)</f>
        <v>76.5</v>
      </c>
      <c r="U20" s="3">
        <f>MAX(class!U:U)-VLOOKUP($C20,class!$C:$AN,U$1,0)</f>
        <v>79.5</v>
      </c>
      <c r="V20" s="3">
        <f>MAX(class!V:V)-VLOOKUP($C20,class!$C:$AN,V$1,0)</f>
        <v>86.5</v>
      </c>
      <c r="W20" s="3">
        <f>MAX(class!W:W)-VLOOKUP($C20,class!$C:$AN,W$1,0)</f>
        <v>79.5</v>
      </c>
    </row>
    <row r="21" spans="2:23" x14ac:dyDescent="0.3">
      <c r="B21" s="2" t="s">
        <v>7</v>
      </c>
      <c r="C21" s="2" t="s">
        <v>7</v>
      </c>
      <c r="E21" s="3">
        <f>MAX(class!E:E)-VLOOKUP($C21,class!$C:$AN,E$1,0)</f>
        <v>7</v>
      </c>
      <c r="F21" s="3">
        <f>MAX(class!F:F)-VLOOKUP($C21,class!$C:$AN,F$1,0)</f>
        <v>15.5</v>
      </c>
      <c r="G21" s="3">
        <f>MAX(class!G:G)-VLOOKUP($C21,class!$C:$AN,G$1,0)</f>
        <v>11</v>
      </c>
      <c r="H21" s="3">
        <f>MAX(class!H:H)-VLOOKUP($C21,class!$C:$AN,H$1,0)</f>
        <v>15</v>
      </c>
      <c r="I21" s="3">
        <f>MAX(class!I:I)-VLOOKUP($C21,class!$C:$AN,I$1,0)</f>
        <v>19</v>
      </c>
      <c r="J21" s="3">
        <f>MAX(class!J:J)-VLOOKUP($C21,class!$C:$AN,J$1,0)</f>
        <v>36.5</v>
      </c>
      <c r="K21" s="3">
        <f>MAX(class!K:K)-VLOOKUP($C21,class!$C:$AN,K$1,0)</f>
        <v>27.5</v>
      </c>
      <c r="L21" s="3">
        <f>MAX(class!L:L)-VLOOKUP($C21,class!$C:$AN,L$1,0)</f>
        <v>12.5</v>
      </c>
      <c r="M21" s="3">
        <f>MAX(class!M:M)-VLOOKUP($C21,class!$C:$AN,M$1,0)</f>
        <v>11</v>
      </c>
      <c r="N21" s="3">
        <f>MAX(class!N:N)-VLOOKUP($C21,class!$C:$AN,N$1,0)</f>
        <v>10</v>
      </c>
      <c r="O21" s="3">
        <f>MAX(class!O:O)-VLOOKUP($C21,class!$C:$AN,O$1,0)</f>
        <v>15</v>
      </c>
      <c r="P21" s="3">
        <f>MAX(class!P:P)-VLOOKUP($C21,class!$C:$AN,P$1,0)</f>
        <v>22</v>
      </c>
      <c r="Q21" s="3">
        <f>MAX(class!Q:Q)-VLOOKUP($C21,class!$C:$AN,Q$1,0)</f>
        <v>20.5</v>
      </c>
      <c r="R21" s="3">
        <f>MAX(class!R:R)-VLOOKUP($C21,class!$C:$AN,R$1,0)</f>
        <v>26</v>
      </c>
      <c r="S21" s="3">
        <f>MAX(class!S:S)-VLOOKUP($C21,class!$C:$AN,S$1,0)</f>
        <v>28</v>
      </c>
      <c r="T21" s="3">
        <f>MAX(class!T:T)-VLOOKUP($C21,class!$C:$AN,T$1,0)</f>
        <v>43.5</v>
      </c>
      <c r="U21" s="3">
        <f>MAX(class!U:U)-VLOOKUP($C21,class!$C:$AN,U$1,0)</f>
        <v>46</v>
      </c>
      <c r="V21" s="3">
        <f>MAX(class!V:V)-VLOOKUP($C21,class!$C:$AN,V$1,0)</f>
        <v>41</v>
      </c>
      <c r="W21" s="3">
        <f>MAX(class!W:W)-VLOOKUP($C21,class!$C:$AN,W$1,0)</f>
        <v>41.5</v>
      </c>
    </row>
    <row r="22" spans="2:23" x14ac:dyDescent="0.3">
      <c r="B22" s="2" t="s">
        <v>20</v>
      </c>
      <c r="C22" s="2" t="s">
        <v>46</v>
      </c>
      <c r="E22" s="3">
        <f>MAX(class!E:E)-VLOOKUP($C22,class!$C:$AN,E$1,0)</f>
        <v>14</v>
      </c>
      <c r="F22" s="3">
        <f>MAX(class!F:F)-VLOOKUP($C22,class!$C:$AN,F$1,0)</f>
        <v>19.5</v>
      </c>
      <c r="G22" s="3">
        <f>MAX(class!G:G)-VLOOKUP($C22,class!$C:$AN,G$1,0)</f>
        <v>27</v>
      </c>
      <c r="H22" s="3">
        <f>MAX(class!H:H)-VLOOKUP($C22,class!$C:$AN,H$1,0)</f>
        <v>51.5</v>
      </c>
      <c r="I22" s="3">
        <f>MAX(class!I:I)-VLOOKUP($C22,class!$C:$AN,I$1,0)</f>
        <v>42.5</v>
      </c>
      <c r="J22" s="3">
        <f>MAX(class!J:J)-VLOOKUP($C22,class!$C:$AN,J$1,0)</f>
        <v>49.5</v>
      </c>
      <c r="K22" s="3">
        <f>MAX(class!K:K)-VLOOKUP($C22,class!$C:$AN,K$1,0)</f>
        <v>56</v>
      </c>
      <c r="L22" s="3">
        <f>MAX(class!L:L)-VLOOKUP($C22,class!$C:$AN,L$1,0)</f>
        <v>53.5</v>
      </c>
      <c r="M22" s="3">
        <f>MAX(class!M:M)-VLOOKUP($C22,class!$C:$AN,M$1,0)</f>
        <v>61</v>
      </c>
      <c r="N22" s="3">
        <f>MAX(class!N:N)-VLOOKUP($C22,class!$C:$AN,N$1,0)</f>
        <v>56</v>
      </c>
      <c r="O22" s="3">
        <f>MAX(class!O:O)-VLOOKUP($C22,class!$C:$AN,O$1,0)</f>
        <v>52</v>
      </c>
      <c r="P22" s="3">
        <f>MAX(class!P:P)-VLOOKUP($C22,class!$C:$AN,P$1,0)</f>
        <v>56</v>
      </c>
      <c r="Q22" s="3">
        <f>MAX(class!Q:Q)-VLOOKUP($C22,class!$C:$AN,Q$1,0)</f>
        <v>58</v>
      </c>
      <c r="R22" s="3">
        <f>MAX(class!R:R)-VLOOKUP($C22,class!$C:$AN,R$1,0)</f>
        <v>64.5</v>
      </c>
      <c r="S22" s="3">
        <f>MAX(class!S:S)-VLOOKUP($C22,class!$C:$AN,S$1,0)</f>
        <v>71.5</v>
      </c>
      <c r="T22" s="3">
        <f>MAX(class!T:T)-VLOOKUP($C22,class!$C:$AN,T$1,0)</f>
        <v>65.5</v>
      </c>
      <c r="U22" s="3">
        <f>MAX(class!U:U)-VLOOKUP($C22,class!$C:$AN,U$1,0)</f>
        <v>78</v>
      </c>
      <c r="V22" s="3">
        <f>MAX(class!V:V)-VLOOKUP($C22,class!$C:$AN,V$1,0)</f>
        <v>73.5</v>
      </c>
      <c r="W22" s="3">
        <f>MAX(class!W:W)-VLOOKUP($C22,class!$C:$AN,W$1,0)</f>
        <v>79.5</v>
      </c>
    </row>
    <row r="23" spans="2:23" x14ac:dyDescent="0.3">
      <c r="B23" s="2" t="s">
        <v>2</v>
      </c>
      <c r="C23" s="2" t="s">
        <v>2</v>
      </c>
      <c r="E23" s="3">
        <f>MAX(class!E:E)-VLOOKUP($C23,class!$C:$AN,E$1,0)</f>
        <v>1.5</v>
      </c>
      <c r="F23" s="3">
        <f>MAX(class!F:F)-VLOOKUP($C23,class!$C:$AN,F$1,0)</f>
        <v>6</v>
      </c>
      <c r="G23" s="3">
        <f>MAX(class!G:G)-VLOOKUP($C23,class!$C:$AN,G$1,0)</f>
        <v>16.5</v>
      </c>
      <c r="H23" s="3">
        <f>MAX(class!H:H)-VLOOKUP($C23,class!$C:$AN,H$1,0)</f>
        <v>34</v>
      </c>
      <c r="I23" s="3">
        <f>MAX(class!I:I)-VLOOKUP($C23,class!$C:$AN,I$1,0)</f>
        <v>41.5</v>
      </c>
      <c r="J23" s="3">
        <f>MAX(class!J:J)-VLOOKUP($C23,class!$C:$AN,J$1,0)</f>
        <v>57</v>
      </c>
      <c r="K23" s="3">
        <f>MAX(class!K:K)-VLOOKUP($C23,class!$C:$AN,K$1,0)</f>
        <v>65.5</v>
      </c>
      <c r="L23" s="3">
        <f>MAX(class!L:L)-VLOOKUP($C23,class!$C:$AN,L$1,0)</f>
        <v>62</v>
      </c>
      <c r="M23" s="3">
        <f>MAX(class!M:M)-VLOOKUP($C23,class!$C:$AN,M$1,0)</f>
        <v>64.5</v>
      </c>
      <c r="N23" s="3">
        <f>MAX(class!N:N)-VLOOKUP($C23,class!$C:$AN,N$1,0)</f>
        <v>57.5</v>
      </c>
      <c r="O23" s="3">
        <f>MAX(class!O:O)-VLOOKUP($C23,class!$C:$AN,O$1,0)</f>
        <v>54</v>
      </c>
      <c r="P23" s="3">
        <f>MAX(class!P:P)-VLOOKUP($C23,class!$C:$AN,P$1,0)</f>
        <v>65.5</v>
      </c>
      <c r="Q23" s="3">
        <f>MAX(class!Q:Q)-VLOOKUP($C23,class!$C:$AN,Q$1,0)</f>
        <v>67</v>
      </c>
      <c r="R23" s="3">
        <f>MAX(class!R:R)-VLOOKUP($C23,class!$C:$AN,R$1,0)</f>
        <v>79</v>
      </c>
      <c r="S23" s="3">
        <f>MAX(class!S:S)-VLOOKUP($C23,class!$C:$AN,S$1,0)</f>
        <v>82.5</v>
      </c>
      <c r="T23" s="3">
        <f>MAX(class!T:T)-VLOOKUP($C23,class!$C:$AN,T$1,0)</f>
        <v>89.5</v>
      </c>
      <c r="U23" s="3">
        <f>MAX(class!U:U)-VLOOKUP($C23,class!$C:$AN,U$1,0)</f>
        <v>93.5</v>
      </c>
      <c r="V23" s="3">
        <f>MAX(class!V:V)-VLOOKUP($C23,class!$C:$AN,V$1,0)</f>
        <v>93</v>
      </c>
      <c r="W23" s="3">
        <f>MAX(class!W:W)-VLOOKUP($C23,class!$C:$AN,W$1,0)</f>
        <v>85.5</v>
      </c>
    </row>
    <row r="24" spans="2:23" x14ac:dyDescent="0.3">
      <c r="B24" s="2" t="s">
        <v>3</v>
      </c>
      <c r="C24" s="2" t="s">
        <v>34</v>
      </c>
      <c r="E24" s="3">
        <f>MAX(class!E:E)-VLOOKUP($C24,class!$C:$AN,E$1,0)</f>
        <v>4.5</v>
      </c>
      <c r="F24" s="3">
        <f>MAX(class!F:F)-VLOOKUP($C24,class!$C:$AN,F$1,0)</f>
        <v>11</v>
      </c>
      <c r="G24" s="3">
        <f>MAX(class!G:G)-VLOOKUP($C24,class!$C:$AN,G$1,0)</f>
        <v>19.5</v>
      </c>
      <c r="H24" s="3">
        <f>MAX(class!H:H)-VLOOKUP($C24,class!$C:$AN,H$1,0)</f>
        <v>32.5</v>
      </c>
      <c r="I24" s="3">
        <f>MAX(class!I:I)-VLOOKUP($C24,class!$C:$AN,I$1,0)</f>
        <v>31</v>
      </c>
      <c r="J24" s="3">
        <f>MAX(class!J:J)-VLOOKUP($C24,class!$C:$AN,J$1,0)</f>
        <v>35</v>
      </c>
      <c r="K24" s="3">
        <f>MAX(class!K:K)-VLOOKUP($C24,class!$C:$AN,K$1,0)</f>
        <v>39</v>
      </c>
      <c r="L24" s="3">
        <f>MAX(class!L:L)-VLOOKUP($C24,class!$C:$AN,L$1,0)</f>
        <v>39</v>
      </c>
      <c r="M24" s="3">
        <f>MAX(class!M:M)-VLOOKUP($C24,class!$C:$AN,M$1,0)</f>
        <v>56.5</v>
      </c>
      <c r="N24" s="3">
        <f>MAX(class!N:N)-VLOOKUP($C24,class!$C:$AN,N$1,0)</f>
        <v>58</v>
      </c>
      <c r="O24" s="3">
        <f>MAX(class!O:O)-VLOOKUP($C24,class!$C:$AN,O$1,0)</f>
        <v>45.5</v>
      </c>
      <c r="P24" s="3">
        <f>MAX(class!P:P)-VLOOKUP($C24,class!$C:$AN,P$1,0)</f>
        <v>49.5</v>
      </c>
      <c r="Q24" s="3">
        <f>MAX(class!Q:Q)-VLOOKUP($C24,class!$C:$AN,Q$1,0)</f>
        <v>55.5</v>
      </c>
      <c r="R24" s="3">
        <f>MAX(class!R:R)-VLOOKUP($C24,class!$C:$AN,R$1,0)</f>
        <v>71.5</v>
      </c>
      <c r="S24" s="3">
        <f>MAX(class!S:S)-VLOOKUP($C24,class!$C:$AN,S$1,0)</f>
        <v>76.5</v>
      </c>
      <c r="T24" s="3">
        <f>MAX(class!T:T)-VLOOKUP($C24,class!$C:$AN,T$1,0)</f>
        <v>70.5</v>
      </c>
      <c r="U24" s="3">
        <f>MAX(class!U:U)-VLOOKUP($C24,class!$C:$AN,U$1,0)</f>
        <v>80.5</v>
      </c>
      <c r="V24" s="3">
        <f>MAX(class!V:V)-VLOOKUP($C24,class!$C:$AN,V$1,0)</f>
        <v>84</v>
      </c>
      <c r="W24" s="3">
        <f>MAX(class!W:W)-VLOOKUP($C24,class!$C:$AN,W$1,0)</f>
        <v>91</v>
      </c>
    </row>
    <row r="25" spans="2:23" ht="14.4" x14ac:dyDescent="0.3">
      <c r="B25" t="s">
        <v>65</v>
      </c>
      <c r="C25" s="2" t="s">
        <v>23</v>
      </c>
      <c r="E25" s="3">
        <f>MAX(class!E:E)-VLOOKUP($C25,class!$C:$AN,E$1,0)</f>
        <v>16.5</v>
      </c>
      <c r="F25" s="3">
        <f>MAX(class!F:F)-VLOOKUP($C25,class!$C:$AN,F$1,0)</f>
        <v>27</v>
      </c>
      <c r="G25" s="3">
        <f>MAX(class!G:G)-VLOOKUP($C25,class!$C:$AN,G$1,0)</f>
        <v>28.5</v>
      </c>
      <c r="H25" s="3">
        <f>MAX(class!H:H)-VLOOKUP($C25,class!$C:$AN,H$1,0)</f>
        <v>48</v>
      </c>
      <c r="I25" s="3">
        <f>MAX(class!I:I)-VLOOKUP($C25,class!$C:$AN,I$1,0)</f>
        <v>49.5</v>
      </c>
      <c r="J25" s="3">
        <f>MAX(class!J:J)-VLOOKUP($C25,class!$C:$AN,J$1,0)</f>
        <v>66.5</v>
      </c>
      <c r="K25" s="3">
        <f>MAX(class!K:K)-VLOOKUP($C25,class!$C:$AN,K$1,0)</f>
        <v>73</v>
      </c>
      <c r="L25" s="3">
        <f>MAX(class!L:L)-VLOOKUP($C25,class!$C:$AN,L$1,0)</f>
        <v>77</v>
      </c>
      <c r="M25" s="3">
        <f>MAX(class!M:M)-VLOOKUP($C25,class!$C:$AN,M$1,0)</f>
        <v>82</v>
      </c>
      <c r="N25" s="3">
        <f>MAX(class!N:N)-VLOOKUP($C25,class!$C:$AN,N$1,0)</f>
        <v>83.5</v>
      </c>
      <c r="O25" s="3">
        <f>MAX(class!O:O)-VLOOKUP($C25,class!$C:$AN,O$1,0)</f>
        <v>81.5</v>
      </c>
      <c r="P25" s="3">
        <f>MAX(class!P:P)-VLOOKUP($C25,class!$C:$AN,P$1,0)</f>
        <v>94.5</v>
      </c>
      <c r="Q25" s="3">
        <f>MAX(class!Q:Q)-VLOOKUP($C25,class!$C:$AN,Q$1,0)</f>
        <v>104.5</v>
      </c>
      <c r="R25" s="3">
        <f>MAX(class!R:R)-VLOOKUP($C25,class!$C:$AN,R$1,0)</f>
        <v>122</v>
      </c>
      <c r="S25" s="3">
        <f>MAX(class!S:S)-VLOOKUP($C25,class!$C:$AN,S$1,0)</f>
        <v>130</v>
      </c>
      <c r="T25" s="3">
        <f>MAX(class!T:T)-VLOOKUP($C25,class!$C:$AN,T$1,0)</f>
        <v>146</v>
      </c>
      <c r="U25" s="3">
        <f>MAX(class!U:U)-VLOOKUP($C25,class!$C:$AN,U$1,0)</f>
        <v>164</v>
      </c>
      <c r="V25" s="3">
        <f>MAX(class!V:V)-VLOOKUP($C25,class!$C:$AN,V$1,0)</f>
        <v>155.5</v>
      </c>
      <c r="W25" s="3">
        <f>MAX(class!W:W)-VLOOKUP($C25,class!$C:$AN,W$1,0)</f>
        <v>165.5</v>
      </c>
    </row>
    <row r="26" spans="2:23" x14ac:dyDescent="0.3">
      <c r="B26" s="2" t="s">
        <v>32</v>
      </c>
      <c r="C26" s="2" t="s">
        <v>32</v>
      </c>
      <c r="E26" s="3">
        <f>MAX(class!E:E)-VLOOKUP($C26,class!$C:$AN,E$1,0)</f>
        <v>19</v>
      </c>
      <c r="F26" s="3">
        <f>MAX(class!F:F)-VLOOKUP($C26,class!$C:$AN,F$1,0)</f>
        <v>29.5</v>
      </c>
      <c r="G26" s="3">
        <f>MAX(class!G:G)-VLOOKUP($C26,class!$C:$AN,G$1,0)</f>
        <v>30</v>
      </c>
      <c r="H26" s="3">
        <f>MAX(class!H:H)-VLOOKUP($C26,class!$C:$AN,H$1,0)</f>
        <v>45.5</v>
      </c>
      <c r="I26" s="3">
        <f>MAX(class!I:I)-VLOOKUP($C26,class!$C:$AN,I$1,0)</f>
        <v>50.5</v>
      </c>
      <c r="J26" s="3">
        <f>MAX(class!J:J)-VLOOKUP($C26,class!$C:$AN,J$1,0)</f>
        <v>67.5</v>
      </c>
      <c r="K26" s="3">
        <f>MAX(class!K:K)-VLOOKUP($C26,class!$C:$AN,K$1,0)</f>
        <v>66.5</v>
      </c>
      <c r="L26" s="3">
        <f>MAX(class!L:L)-VLOOKUP($C26,class!$C:$AN,L$1,0)</f>
        <v>70</v>
      </c>
      <c r="M26" s="3">
        <f>MAX(class!M:M)-VLOOKUP($C26,class!$C:$AN,M$1,0)</f>
        <v>87.5</v>
      </c>
      <c r="N26" s="3">
        <f>MAX(class!N:N)-VLOOKUP($C26,class!$C:$AN,N$1,0)</f>
        <v>82.5</v>
      </c>
      <c r="O26" s="3">
        <f>MAX(class!O:O)-VLOOKUP($C26,class!$C:$AN,O$1,0)</f>
        <v>91.5</v>
      </c>
      <c r="P26" s="3">
        <f>MAX(class!P:P)-VLOOKUP($C26,class!$C:$AN,P$1,0)</f>
        <v>85.5</v>
      </c>
      <c r="Q26" s="3">
        <f>MAX(class!Q:Q)-VLOOKUP($C26,class!$C:$AN,Q$1,0)</f>
        <v>81</v>
      </c>
      <c r="R26" s="3">
        <f>MAX(class!R:R)-VLOOKUP($C26,class!$C:$AN,R$1,0)</f>
        <v>93.5</v>
      </c>
      <c r="S26" s="3">
        <f>MAX(class!S:S)-VLOOKUP($C26,class!$C:$AN,S$1,0)</f>
        <v>101.5</v>
      </c>
      <c r="T26" s="3">
        <f>MAX(class!T:T)-VLOOKUP($C26,class!$C:$AN,T$1,0)</f>
        <v>112.5</v>
      </c>
      <c r="U26" s="3">
        <f>MAX(class!U:U)-VLOOKUP($C26,class!$C:$AN,U$1,0)</f>
        <v>105</v>
      </c>
      <c r="V26" s="3">
        <f>MAX(class!V:V)-VLOOKUP($C26,class!$C:$AN,V$1,0)</f>
        <v>113</v>
      </c>
      <c r="W26" s="3">
        <f>MAX(class!W:W)-VLOOKUP($C26,class!$C:$AN,W$1,0)</f>
        <v>120.5</v>
      </c>
    </row>
    <row r="27" spans="2:23" x14ac:dyDescent="0.3">
      <c r="B27" s="2" t="s">
        <v>14</v>
      </c>
      <c r="C27" s="2" t="s">
        <v>43</v>
      </c>
      <c r="E27" s="3">
        <f>MAX(class!E:E)-VLOOKUP($C27,class!$C:$AN,E$1,0)</f>
        <v>10.5</v>
      </c>
      <c r="F27" s="3">
        <f>MAX(class!F:F)-VLOOKUP($C27,class!$C:$AN,F$1,0)</f>
        <v>10</v>
      </c>
      <c r="G27" s="3">
        <f>MAX(class!G:G)-VLOOKUP($C27,class!$C:$AN,G$1,0)</f>
        <v>9.5</v>
      </c>
      <c r="H27" s="3">
        <f>MAX(class!H:H)-VLOOKUP($C27,class!$C:$AN,H$1,0)</f>
        <v>18</v>
      </c>
      <c r="I27" s="3">
        <f>MAX(class!I:I)-VLOOKUP($C27,class!$C:$AN,I$1,0)</f>
        <v>20</v>
      </c>
      <c r="J27" s="3">
        <f>MAX(class!J:J)-VLOOKUP($C27,class!$C:$AN,J$1,0)</f>
        <v>29</v>
      </c>
      <c r="K27" s="3">
        <f>MAX(class!K:K)-VLOOKUP($C27,class!$C:$AN,K$1,0)</f>
        <v>25.5</v>
      </c>
      <c r="L27" s="3">
        <f>MAX(class!L:L)-VLOOKUP($C27,class!$C:$AN,L$1,0)</f>
        <v>26.5</v>
      </c>
      <c r="M27" s="3">
        <f>MAX(class!M:M)-VLOOKUP($C27,class!$C:$AN,M$1,0)</f>
        <v>31</v>
      </c>
      <c r="N27" s="3">
        <f>MAX(class!N:N)-VLOOKUP($C27,class!$C:$AN,N$1,0)</f>
        <v>29</v>
      </c>
      <c r="O27" s="3">
        <f>MAX(class!O:O)-VLOOKUP($C27,class!$C:$AN,O$1,0)</f>
        <v>29.5</v>
      </c>
      <c r="P27" s="3">
        <f>MAX(class!P:P)-VLOOKUP($C27,class!$C:$AN,P$1,0)</f>
        <v>39.5</v>
      </c>
      <c r="Q27" s="3">
        <f>MAX(class!Q:Q)-VLOOKUP($C27,class!$C:$AN,Q$1,0)</f>
        <v>41</v>
      </c>
      <c r="R27" s="3">
        <f>MAX(class!R:R)-VLOOKUP($C27,class!$C:$AN,R$1,0)</f>
        <v>47.5</v>
      </c>
      <c r="S27" s="3">
        <f>MAX(class!S:S)-VLOOKUP($C27,class!$C:$AN,S$1,0)</f>
        <v>40.5</v>
      </c>
      <c r="T27" s="3">
        <f>MAX(class!T:T)-VLOOKUP($C27,class!$C:$AN,T$1,0)</f>
        <v>56.5</v>
      </c>
      <c r="U27" s="3">
        <f>MAX(class!U:U)-VLOOKUP($C27,class!$C:$AN,U$1,0)</f>
        <v>50.5</v>
      </c>
      <c r="V27" s="3">
        <f>MAX(class!V:V)-VLOOKUP($C27,class!$C:$AN,V$1,0)</f>
        <v>51</v>
      </c>
      <c r="W27" s="3">
        <f>MAX(class!W:W)-VLOOKUP($C27,class!$C:$AN,W$1,0)</f>
        <v>56</v>
      </c>
    </row>
    <row r="28" spans="2:23" x14ac:dyDescent="0.3">
      <c r="B28" s="2" t="s">
        <v>27</v>
      </c>
      <c r="C28" s="2" t="s">
        <v>27</v>
      </c>
      <c r="E28" s="3">
        <f>MAX(class!E:E)-VLOOKUP($C28,class!$C:$AN,E$1,0)</f>
        <v>17.5</v>
      </c>
      <c r="F28" s="3">
        <f>MAX(class!F:F)-VLOOKUP($C28,class!$C:$AN,F$1,0)</f>
        <v>26</v>
      </c>
      <c r="G28" s="3">
        <f>MAX(class!G:G)-VLOOKUP($C28,class!$C:$AN,G$1,0)</f>
        <v>26</v>
      </c>
      <c r="H28" s="3">
        <f>MAX(class!H:H)-VLOOKUP($C28,class!$C:$AN,H$1,0)</f>
        <v>38</v>
      </c>
      <c r="I28" s="3">
        <f>MAX(class!I:I)-VLOOKUP($C28,class!$C:$AN,I$1,0)</f>
        <v>42</v>
      </c>
      <c r="J28" s="3">
        <f>MAX(class!J:J)-VLOOKUP($C28,class!$C:$AN,J$1,0)</f>
        <v>61.5</v>
      </c>
      <c r="K28" s="3">
        <f>MAX(class!K:K)-VLOOKUP($C28,class!$C:$AN,K$1,0)</f>
        <v>75.5</v>
      </c>
      <c r="L28" s="3">
        <f>MAX(class!L:L)-VLOOKUP($C28,class!$C:$AN,L$1,0)</f>
        <v>65</v>
      </c>
      <c r="M28" s="3">
        <f>MAX(class!M:M)-VLOOKUP($C28,class!$C:$AN,M$1,0)</f>
        <v>60</v>
      </c>
      <c r="N28" s="3">
        <f>MAX(class!N:N)-VLOOKUP($C28,class!$C:$AN,N$1,0)</f>
        <v>56.5</v>
      </c>
      <c r="O28" s="3">
        <f>MAX(class!O:O)-VLOOKUP($C28,class!$C:$AN,O$1,0)</f>
        <v>60</v>
      </c>
      <c r="P28" s="3">
        <f>MAX(class!P:P)-VLOOKUP($C28,class!$C:$AN,P$1,0)</f>
        <v>69</v>
      </c>
      <c r="Q28" s="3">
        <f>MAX(class!Q:Q)-VLOOKUP($C28,class!$C:$AN,Q$1,0)</f>
        <v>72.5</v>
      </c>
      <c r="R28" s="3">
        <f>MAX(class!R:R)-VLOOKUP($C28,class!$C:$AN,R$1,0)</f>
        <v>79.5</v>
      </c>
      <c r="S28" s="3">
        <f>MAX(class!S:S)-VLOOKUP($C28,class!$C:$AN,S$1,0)</f>
        <v>79.5</v>
      </c>
      <c r="T28" s="3">
        <f>MAX(class!T:T)-VLOOKUP($C28,class!$C:$AN,T$1,0)</f>
        <v>75</v>
      </c>
      <c r="U28" s="3">
        <f>MAX(class!U:U)-VLOOKUP($C28,class!$C:$AN,U$1,0)</f>
        <v>76</v>
      </c>
      <c r="V28" s="3">
        <f>MAX(class!V:V)-VLOOKUP($C28,class!$C:$AN,V$1,0)</f>
        <v>79.5</v>
      </c>
      <c r="W28" s="3">
        <f>MAX(class!W:W)-VLOOKUP($C28,class!$C:$AN,W$1,0)</f>
        <v>77</v>
      </c>
    </row>
    <row r="29" spans="2:23" x14ac:dyDescent="0.3">
      <c r="B29" s="2" t="s">
        <v>13</v>
      </c>
      <c r="C29" s="2" t="s">
        <v>41</v>
      </c>
      <c r="E29" s="3">
        <f>MAX(class!E:E)-VLOOKUP($C29,class!$C:$AN,E$1,0)</f>
        <v>10</v>
      </c>
      <c r="F29" s="3">
        <f>MAX(class!F:F)-VLOOKUP($C29,class!$C:$AN,F$1,0)</f>
        <v>24</v>
      </c>
      <c r="G29" s="3">
        <f>MAX(class!G:G)-VLOOKUP($C29,class!$C:$AN,G$1,0)</f>
        <v>34.5</v>
      </c>
      <c r="H29" s="3">
        <f>MAX(class!H:H)-VLOOKUP($C29,class!$C:$AN,H$1,0)</f>
        <v>49.5</v>
      </c>
      <c r="I29" s="3">
        <f>MAX(class!I:I)-VLOOKUP($C29,class!$C:$AN,I$1,0)</f>
        <v>53.5</v>
      </c>
      <c r="J29" s="3">
        <f>MAX(class!J:J)-VLOOKUP($C29,class!$C:$AN,J$1,0)</f>
        <v>74.5</v>
      </c>
      <c r="K29" s="3">
        <f>MAX(class!K:K)-VLOOKUP($C29,class!$C:$AN,K$1,0)</f>
        <v>67</v>
      </c>
      <c r="L29" s="3">
        <f>MAX(class!L:L)-VLOOKUP($C29,class!$C:$AN,L$1,0)</f>
        <v>72</v>
      </c>
      <c r="M29" s="3">
        <f>MAX(class!M:M)-VLOOKUP($C29,class!$C:$AN,M$1,0)</f>
        <v>71.5</v>
      </c>
      <c r="N29" s="3">
        <f>MAX(class!N:N)-VLOOKUP($C29,class!$C:$AN,N$1,0)</f>
        <v>73</v>
      </c>
      <c r="O29" s="3">
        <f>MAX(class!O:O)-VLOOKUP($C29,class!$C:$AN,O$1,0)</f>
        <v>66</v>
      </c>
      <c r="P29" s="3">
        <f>MAX(class!P:P)-VLOOKUP($C29,class!$C:$AN,P$1,0)</f>
        <v>74</v>
      </c>
      <c r="Q29" s="3">
        <f>MAX(class!Q:Q)-VLOOKUP($C29,class!$C:$AN,Q$1,0)</f>
        <v>76</v>
      </c>
      <c r="R29" s="3">
        <f>MAX(class!R:R)-VLOOKUP($C29,class!$C:$AN,R$1,0)</f>
        <v>93</v>
      </c>
      <c r="S29" s="3">
        <f>MAX(class!S:S)-VLOOKUP($C29,class!$C:$AN,S$1,0)</f>
        <v>101.5</v>
      </c>
      <c r="T29" s="3">
        <f>MAX(class!T:T)-VLOOKUP($C29,class!$C:$AN,T$1,0)</f>
        <v>98.5</v>
      </c>
      <c r="U29" s="3">
        <f>MAX(class!U:U)-VLOOKUP($C29,class!$C:$AN,U$1,0)</f>
        <v>104</v>
      </c>
      <c r="V29" s="3">
        <f>MAX(class!V:V)-VLOOKUP($C29,class!$C:$AN,V$1,0)</f>
        <v>101</v>
      </c>
      <c r="W29" s="3">
        <f>MAX(class!W:W)-VLOOKUP($C29,class!$C:$AN,W$1,0)</f>
        <v>102</v>
      </c>
    </row>
    <row r="30" spans="2:23" x14ac:dyDescent="0.3">
      <c r="B30" s="2" t="s">
        <v>28</v>
      </c>
      <c r="C30" s="2" t="s">
        <v>53</v>
      </c>
      <c r="E30" s="3">
        <f>MAX(class!E:E)-VLOOKUP($C30,class!$C:$AN,E$1,0)</f>
        <v>17.5</v>
      </c>
      <c r="F30" s="3">
        <f>MAX(class!F:F)-VLOOKUP($C30,class!$C:$AN,F$1,0)</f>
        <v>23.5</v>
      </c>
      <c r="G30" s="3">
        <f>MAX(class!G:G)-VLOOKUP($C30,class!$C:$AN,G$1,0)</f>
        <v>22</v>
      </c>
      <c r="H30" s="3">
        <f>MAX(class!H:H)-VLOOKUP($C30,class!$C:$AN,H$1,0)</f>
        <v>36.5</v>
      </c>
      <c r="I30" s="3">
        <f>MAX(class!I:I)-VLOOKUP($C30,class!$C:$AN,I$1,0)</f>
        <v>42</v>
      </c>
      <c r="J30" s="3">
        <f>MAX(class!J:J)-VLOOKUP($C30,class!$C:$AN,J$1,0)</f>
        <v>60.5</v>
      </c>
      <c r="K30" s="3">
        <f>MAX(class!K:K)-VLOOKUP($C30,class!$C:$AN,K$1,0)</f>
        <v>58</v>
      </c>
      <c r="L30" s="3">
        <f>MAX(class!L:L)-VLOOKUP($C30,class!$C:$AN,L$1,0)</f>
        <v>54</v>
      </c>
      <c r="M30" s="3">
        <f>MAX(class!M:M)-VLOOKUP($C30,class!$C:$AN,M$1,0)</f>
        <v>61.5</v>
      </c>
      <c r="N30" s="3">
        <f>MAX(class!N:N)-VLOOKUP($C30,class!$C:$AN,N$1,0)</f>
        <v>50.5</v>
      </c>
      <c r="O30" s="3">
        <f>MAX(class!O:O)-VLOOKUP($C30,class!$C:$AN,O$1,0)</f>
        <v>63</v>
      </c>
      <c r="P30" s="3">
        <f>MAX(class!P:P)-VLOOKUP($C30,class!$C:$AN,P$1,0)</f>
        <v>68.5</v>
      </c>
      <c r="Q30" s="3">
        <f>MAX(class!Q:Q)-VLOOKUP($C30,class!$C:$AN,Q$1,0)</f>
        <v>61.5</v>
      </c>
      <c r="R30" s="3">
        <f>MAX(class!R:R)-VLOOKUP($C30,class!$C:$AN,R$1,0)</f>
        <v>69</v>
      </c>
      <c r="S30" s="3">
        <f>MAX(class!S:S)-VLOOKUP($C30,class!$C:$AN,S$1,0)</f>
        <v>75.5</v>
      </c>
      <c r="T30" s="3">
        <f>MAX(class!T:T)-VLOOKUP($C30,class!$C:$AN,T$1,0)</f>
        <v>90.5</v>
      </c>
      <c r="U30" s="3">
        <f>MAX(class!U:U)-VLOOKUP($C30,class!$C:$AN,U$1,0)</f>
        <v>86</v>
      </c>
      <c r="V30" s="3">
        <f>MAX(class!V:V)-VLOOKUP($C30,class!$C:$AN,V$1,0)</f>
        <v>92.5</v>
      </c>
      <c r="W30" s="3">
        <f>MAX(class!W:W)-VLOOKUP($C30,class!$C:$AN,W$1,0)</f>
        <v>96.5</v>
      </c>
    </row>
    <row r="31" spans="2:23" x14ac:dyDescent="0.3">
      <c r="B31" s="2" t="s">
        <v>24</v>
      </c>
      <c r="C31" s="2" t="s">
        <v>49</v>
      </c>
      <c r="E31" s="3">
        <f>MAX(class!E:E)-VLOOKUP($C31,class!$C:$AN,E$1,0)</f>
        <v>16.5</v>
      </c>
      <c r="F31" s="3">
        <f>MAX(class!F:F)-VLOOKUP($C31,class!$C:$AN,F$1,0)</f>
        <v>26</v>
      </c>
      <c r="G31" s="3">
        <f>MAX(class!G:G)-VLOOKUP($C31,class!$C:$AN,G$1,0)</f>
        <v>20.5</v>
      </c>
      <c r="H31" s="3">
        <f>MAX(class!H:H)-VLOOKUP($C31,class!$C:$AN,H$1,0)</f>
        <v>19.5</v>
      </c>
      <c r="I31" s="3">
        <f>MAX(class!I:I)-VLOOKUP($C31,class!$C:$AN,I$1,0)</f>
        <v>24.5</v>
      </c>
      <c r="J31" s="3">
        <f>MAX(class!J:J)-VLOOKUP($C31,class!$C:$AN,J$1,0)</f>
        <v>43</v>
      </c>
      <c r="K31" s="3">
        <f>MAX(class!K:K)-VLOOKUP($C31,class!$C:$AN,K$1,0)</f>
        <v>35.5</v>
      </c>
      <c r="L31" s="3">
        <f>MAX(class!L:L)-VLOOKUP($C31,class!$C:$AN,L$1,0)</f>
        <v>30.5</v>
      </c>
      <c r="M31" s="3">
        <f>MAX(class!M:M)-VLOOKUP($C31,class!$C:$AN,M$1,0)</f>
        <v>19</v>
      </c>
      <c r="N31" s="3">
        <f>MAX(class!N:N)-VLOOKUP($C31,class!$C:$AN,N$1,0)</f>
        <v>11</v>
      </c>
      <c r="O31" s="3">
        <f>MAX(class!O:O)-VLOOKUP($C31,class!$C:$AN,O$1,0)</f>
        <v>10.5</v>
      </c>
      <c r="P31" s="3">
        <f>MAX(class!P:P)-VLOOKUP($C31,class!$C:$AN,P$1,0)</f>
        <v>20.5</v>
      </c>
      <c r="Q31" s="3">
        <f>MAX(class!Q:Q)-VLOOKUP($C31,class!$C:$AN,Q$1,0)</f>
        <v>23</v>
      </c>
      <c r="R31" s="3">
        <f>MAX(class!R:R)-VLOOKUP($C31,class!$C:$AN,R$1,0)</f>
        <v>28.5</v>
      </c>
      <c r="S31" s="3">
        <f>MAX(class!S:S)-VLOOKUP($C31,class!$C:$AN,S$1,0)</f>
        <v>26.5</v>
      </c>
      <c r="T31" s="3">
        <f>MAX(class!T:T)-VLOOKUP($C31,class!$C:$AN,T$1,0)</f>
        <v>46.5</v>
      </c>
      <c r="U31" s="3">
        <f>MAX(class!U:U)-VLOOKUP($C31,class!$C:$AN,U$1,0)</f>
        <v>54</v>
      </c>
      <c r="V31" s="3">
        <f>MAX(class!V:V)-VLOOKUP($C31,class!$C:$AN,V$1,0)</f>
        <v>58.5</v>
      </c>
      <c r="W31" s="3">
        <f>MAX(class!W:W)-VLOOKUP($C31,class!$C:$AN,W$1,0)</f>
        <v>59</v>
      </c>
    </row>
    <row r="32" spans="2:23" x14ac:dyDescent="0.3">
      <c r="B32" s="2" t="s">
        <v>30</v>
      </c>
      <c r="C32" s="2" t="s">
        <v>52</v>
      </c>
      <c r="E32" s="3">
        <f>MAX(class!E:E)-VLOOKUP($C32,class!$C:$AN,E$1,0)</f>
        <v>18</v>
      </c>
      <c r="F32" s="3">
        <f>MAX(class!F:F)-VLOOKUP($C32,class!$C:$AN,F$1,0)</f>
        <v>27</v>
      </c>
      <c r="G32" s="3">
        <f>MAX(class!G:G)-VLOOKUP($C32,class!$C:$AN,G$1,0)</f>
        <v>33</v>
      </c>
      <c r="H32" s="3">
        <f>MAX(class!H:H)-VLOOKUP($C32,class!$C:$AN,H$1,0)</f>
        <v>34.5</v>
      </c>
      <c r="I32" s="3">
        <f>MAX(class!I:I)-VLOOKUP($C32,class!$C:$AN,I$1,0)</f>
        <v>31</v>
      </c>
      <c r="J32" s="3">
        <f>MAX(class!J:J)-VLOOKUP($C32,class!$C:$AN,J$1,0)</f>
        <v>43.5</v>
      </c>
      <c r="K32" s="3">
        <f>MAX(class!K:K)-VLOOKUP($C32,class!$C:$AN,K$1,0)</f>
        <v>31.5</v>
      </c>
      <c r="L32" s="3">
        <f>MAX(class!L:L)-VLOOKUP($C32,class!$C:$AN,L$1,0)</f>
        <v>36.5</v>
      </c>
      <c r="M32" s="3">
        <f>MAX(class!M:M)-VLOOKUP($C32,class!$C:$AN,M$1,0)</f>
        <v>33</v>
      </c>
      <c r="N32" s="3">
        <f>MAX(class!N:N)-VLOOKUP($C32,class!$C:$AN,N$1,0)</f>
        <v>35</v>
      </c>
      <c r="O32" s="3">
        <f>MAX(class!O:O)-VLOOKUP($C32,class!$C:$AN,O$1,0)</f>
        <v>40</v>
      </c>
      <c r="P32" s="3">
        <f>MAX(class!P:P)-VLOOKUP($C32,class!$C:$AN,P$1,0)</f>
        <v>38</v>
      </c>
      <c r="Q32" s="3">
        <f>MAX(class!Q:Q)-VLOOKUP($C32,class!$C:$AN,Q$1,0)</f>
        <v>29.5</v>
      </c>
      <c r="R32" s="3">
        <f>MAX(class!R:R)-VLOOKUP($C32,class!$C:$AN,R$1,0)</f>
        <v>38</v>
      </c>
      <c r="S32" s="3">
        <f>MAX(class!S:S)-VLOOKUP($C32,class!$C:$AN,S$1,0)</f>
        <v>45.5</v>
      </c>
      <c r="T32" s="3">
        <f>MAX(class!T:T)-VLOOKUP($C32,class!$C:$AN,T$1,0)</f>
        <v>54</v>
      </c>
      <c r="U32" s="3">
        <f>MAX(class!U:U)-VLOOKUP($C32,class!$C:$AN,U$1,0)</f>
        <v>51.5</v>
      </c>
      <c r="V32" s="3">
        <f>MAX(class!V:V)-VLOOKUP($C32,class!$C:$AN,V$1,0)</f>
        <v>53</v>
      </c>
      <c r="W32" s="3">
        <f>MAX(class!W:W)-VLOOKUP($C32,class!$C:$AN,W$1,0)</f>
        <v>49.5</v>
      </c>
    </row>
    <row r="33" spans="2:23" x14ac:dyDescent="0.3">
      <c r="B33" s="2" t="s">
        <v>0</v>
      </c>
      <c r="C33" s="2" t="s">
        <v>37</v>
      </c>
      <c r="E33" s="3">
        <f>MAX(class!E:E)-VLOOKUP($C33,class!$C:$AN,E$1,0)</f>
        <v>0</v>
      </c>
      <c r="F33" s="3">
        <f>MAX(class!F:F)-VLOOKUP($C33,class!$C:$AN,F$1,0)</f>
        <v>10.5</v>
      </c>
      <c r="G33" s="3">
        <f>MAX(class!G:G)-VLOOKUP($C33,class!$C:$AN,G$1,0)</f>
        <v>20</v>
      </c>
      <c r="H33" s="3">
        <f>MAX(class!H:H)-VLOOKUP($C33,class!$C:$AN,H$1,0)</f>
        <v>26</v>
      </c>
      <c r="I33" s="3">
        <f>MAX(class!I:I)-VLOOKUP($C33,class!$C:$AN,I$1,0)</f>
        <v>17.5</v>
      </c>
      <c r="J33" s="3">
        <f>MAX(class!J:J)-VLOOKUP($C33,class!$C:$AN,J$1,0)</f>
        <v>32.5</v>
      </c>
      <c r="K33" s="3">
        <f>MAX(class!K:K)-VLOOKUP($C33,class!$C:$AN,K$1,0)</f>
        <v>25.5</v>
      </c>
      <c r="L33" s="3">
        <f>MAX(class!L:L)-VLOOKUP($C33,class!$C:$AN,L$1,0)</f>
        <v>22</v>
      </c>
      <c r="M33" s="3">
        <f>MAX(class!M:M)-VLOOKUP($C33,class!$C:$AN,M$1,0)</f>
        <v>22.5</v>
      </c>
      <c r="N33" s="3">
        <f>MAX(class!N:N)-VLOOKUP($C33,class!$C:$AN,N$1,0)</f>
        <v>25</v>
      </c>
      <c r="O33" s="3">
        <f>MAX(class!O:O)-VLOOKUP($C33,class!$C:$AN,O$1,0)</f>
        <v>25</v>
      </c>
      <c r="P33" s="3">
        <f>MAX(class!P:P)-VLOOKUP($C33,class!$C:$AN,P$1,0)</f>
        <v>31.5</v>
      </c>
      <c r="Q33" s="3">
        <f>MAX(class!Q:Q)-VLOOKUP($C33,class!$C:$AN,Q$1,0)</f>
        <v>24</v>
      </c>
      <c r="R33" s="3">
        <f>MAX(class!R:R)-VLOOKUP($C33,class!$C:$AN,R$1,0)</f>
        <v>44.5</v>
      </c>
      <c r="S33" s="3">
        <f>MAX(class!S:S)-VLOOKUP($C33,class!$C:$AN,S$1,0)</f>
        <v>36</v>
      </c>
      <c r="T33" s="3">
        <f>MAX(class!T:T)-VLOOKUP($C33,class!$C:$AN,T$1,0)</f>
        <v>48</v>
      </c>
      <c r="U33" s="3">
        <f>MAX(class!U:U)-VLOOKUP($C33,class!$C:$AN,U$1,0)</f>
        <v>56</v>
      </c>
      <c r="V33" s="3">
        <f>MAX(class!V:V)-VLOOKUP($C33,class!$C:$AN,V$1,0)</f>
        <v>51.5</v>
      </c>
      <c r="W33" s="3">
        <f>MAX(class!W:W)-VLOOKUP($C33,class!$C:$AN,W$1,0)</f>
        <v>58</v>
      </c>
    </row>
    <row r="34" spans="2:23" x14ac:dyDescent="0.3">
      <c r="B34" s="2" t="s">
        <v>5</v>
      </c>
      <c r="C34" s="2" t="s">
        <v>35</v>
      </c>
      <c r="E34" s="3">
        <f>MAX(class!E:E)-VLOOKUP($C34,class!$C:$AN,E$1,0)</f>
        <v>5</v>
      </c>
      <c r="F34" s="3">
        <f>MAX(class!F:F)-VLOOKUP($C34,class!$C:$AN,F$1,0)</f>
        <v>18</v>
      </c>
      <c r="G34" s="3">
        <f>MAX(class!G:G)-VLOOKUP($C34,class!$C:$AN,G$1,0)</f>
        <v>22.5</v>
      </c>
      <c r="H34" s="3">
        <f>MAX(class!H:H)-VLOOKUP($C34,class!$C:$AN,H$1,0)</f>
        <v>30.5</v>
      </c>
      <c r="I34" s="3">
        <f>MAX(class!I:I)-VLOOKUP($C34,class!$C:$AN,I$1,0)</f>
        <v>23</v>
      </c>
      <c r="J34" s="3">
        <f>MAX(class!J:J)-VLOOKUP($C34,class!$C:$AN,J$1,0)</f>
        <v>35</v>
      </c>
      <c r="K34" s="3">
        <f>MAX(class!K:K)-VLOOKUP($C34,class!$C:$AN,K$1,0)</f>
        <v>30</v>
      </c>
      <c r="L34" s="3">
        <f>MAX(class!L:L)-VLOOKUP($C34,class!$C:$AN,L$1,0)</f>
        <v>22.5</v>
      </c>
      <c r="M34" s="3">
        <f>MAX(class!M:M)-VLOOKUP($C34,class!$C:$AN,M$1,0)</f>
        <v>21</v>
      </c>
      <c r="N34" s="3">
        <f>MAX(class!N:N)-VLOOKUP($C34,class!$C:$AN,N$1,0)</f>
        <v>18.5</v>
      </c>
      <c r="O34" s="3">
        <f>MAX(class!O:O)-VLOOKUP($C34,class!$C:$AN,O$1,0)</f>
        <v>15.5</v>
      </c>
      <c r="P34" s="3">
        <f>MAX(class!P:P)-VLOOKUP($C34,class!$C:$AN,P$1,0)</f>
        <v>23</v>
      </c>
      <c r="Q34" s="3">
        <f>MAX(class!Q:Q)-VLOOKUP($C34,class!$C:$AN,Q$1,0)</f>
        <v>12</v>
      </c>
      <c r="R34" s="3">
        <f>MAX(class!R:R)-VLOOKUP($C34,class!$C:$AN,R$1,0)</f>
        <v>22</v>
      </c>
      <c r="S34" s="3">
        <f>MAX(class!S:S)-VLOOKUP($C34,class!$C:$AN,S$1,0)</f>
        <v>18</v>
      </c>
      <c r="T34" s="3">
        <f>MAX(class!T:T)-VLOOKUP($C34,class!$C:$AN,T$1,0)</f>
        <v>37</v>
      </c>
      <c r="U34" s="3">
        <f>MAX(class!U:U)-VLOOKUP($C34,class!$C:$AN,U$1,0)</f>
        <v>45</v>
      </c>
      <c r="V34" s="3">
        <f>MAX(class!V:V)-VLOOKUP($C34,class!$C:$AN,V$1,0)</f>
        <v>46</v>
      </c>
      <c r="W34" s="3">
        <f>MAX(class!W:W)-VLOOKUP($C34,class!$C:$AN,W$1,0)</f>
        <v>46</v>
      </c>
    </row>
    <row r="35" spans="2:23" x14ac:dyDescent="0.3">
      <c r="B35" s="2" t="s">
        <v>21</v>
      </c>
      <c r="C35" s="2" t="s">
        <v>47</v>
      </c>
      <c r="E35" s="3">
        <f>MAX(class!E:E)-VLOOKUP($C35,class!$C:$AN,E$1,0)</f>
        <v>14.5</v>
      </c>
      <c r="F35" s="3">
        <f>MAX(class!F:F)-VLOOKUP($C35,class!$C:$AN,F$1,0)</f>
        <v>24.5</v>
      </c>
      <c r="G35" s="3">
        <f>MAX(class!G:G)-VLOOKUP($C35,class!$C:$AN,G$1,0)</f>
        <v>34</v>
      </c>
      <c r="H35" s="3">
        <f>MAX(class!H:H)-VLOOKUP($C35,class!$C:$AN,H$1,0)</f>
        <v>33</v>
      </c>
      <c r="I35" s="3">
        <f>MAX(class!I:I)-VLOOKUP($C35,class!$C:$AN,I$1,0)</f>
        <v>47.5</v>
      </c>
      <c r="J35" s="3">
        <f>MAX(class!J:J)-VLOOKUP($C35,class!$C:$AN,J$1,0)</f>
        <v>62.5</v>
      </c>
      <c r="K35" s="3">
        <f>MAX(class!K:K)-VLOOKUP($C35,class!$C:$AN,K$1,0)</f>
        <v>62</v>
      </c>
      <c r="L35" s="3">
        <f>MAX(class!L:L)-VLOOKUP($C35,class!$C:$AN,L$1,0)</f>
        <v>55.5</v>
      </c>
      <c r="M35" s="3">
        <f>MAX(class!M:M)-VLOOKUP($C35,class!$C:$AN,M$1,0)</f>
        <v>54</v>
      </c>
      <c r="N35" s="3">
        <f>MAX(class!N:N)-VLOOKUP($C35,class!$C:$AN,N$1,0)</f>
        <v>56</v>
      </c>
      <c r="O35" s="3">
        <f>MAX(class!O:O)-VLOOKUP($C35,class!$C:$AN,O$1,0)</f>
        <v>55</v>
      </c>
      <c r="P35" s="3">
        <f>MAX(class!P:P)-VLOOKUP($C35,class!$C:$AN,P$1,0)</f>
        <v>69.5</v>
      </c>
      <c r="Q35" s="3">
        <f>MAX(class!Q:Q)-VLOOKUP($C35,class!$C:$AN,Q$1,0)</f>
        <v>72</v>
      </c>
      <c r="R35" s="3">
        <f>MAX(class!R:R)-VLOOKUP($C35,class!$C:$AN,R$1,0)</f>
        <v>82.5</v>
      </c>
      <c r="S35" s="3">
        <f>MAX(class!S:S)-VLOOKUP($C35,class!$C:$AN,S$1,0)</f>
        <v>85</v>
      </c>
      <c r="T35" s="3">
        <f>MAX(class!T:T)-VLOOKUP($C35,class!$C:$AN,T$1,0)</f>
        <v>97.5</v>
      </c>
      <c r="U35" s="3">
        <f>MAX(class!U:U)-VLOOKUP($C35,class!$C:$AN,U$1,0)</f>
        <v>108.5</v>
      </c>
      <c r="V35" s="3">
        <f>MAX(class!V:V)-VLOOKUP($C35,class!$C:$AN,V$1,0)</f>
        <v>108.5</v>
      </c>
      <c r="W35" s="3">
        <f>MAX(class!W:W)-VLOOKUP($C35,class!$C:$AN,W$1,0)</f>
        <v>110.5</v>
      </c>
    </row>
    <row r="36" spans="2:23" x14ac:dyDescent="0.3">
      <c r="B36" s="2" t="s">
        <v>16</v>
      </c>
      <c r="C36" s="2" t="s">
        <v>16</v>
      </c>
      <c r="E36" s="3">
        <f>MAX(class!E:E)-VLOOKUP($C36,class!$C:$AN,E$1,0)</f>
        <v>10.5</v>
      </c>
      <c r="F36" s="3">
        <f>MAX(class!F:F)-VLOOKUP($C36,class!$C:$AN,F$1,0)</f>
        <v>20</v>
      </c>
      <c r="G36" s="3">
        <f>MAX(class!G:G)-VLOOKUP($C36,class!$C:$AN,G$1,0)</f>
        <v>21.5</v>
      </c>
      <c r="H36" s="3">
        <f>MAX(class!H:H)-VLOOKUP($C36,class!$C:$AN,H$1,0)</f>
        <v>31.5</v>
      </c>
      <c r="I36" s="3">
        <f>MAX(class!I:I)-VLOOKUP($C36,class!$C:$AN,I$1,0)</f>
        <v>31.5</v>
      </c>
      <c r="J36" s="3">
        <f>MAX(class!J:J)-VLOOKUP($C36,class!$C:$AN,J$1,0)</f>
        <v>46.5</v>
      </c>
      <c r="K36" s="3">
        <f>MAX(class!K:K)-VLOOKUP($C36,class!$C:$AN,K$1,0)</f>
        <v>42.5</v>
      </c>
      <c r="L36" s="3">
        <f>MAX(class!L:L)-VLOOKUP($C36,class!$C:$AN,L$1,0)</f>
        <v>32</v>
      </c>
      <c r="M36" s="3">
        <f>MAX(class!M:M)-VLOOKUP($C36,class!$C:$AN,M$1,0)</f>
        <v>33.5</v>
      </c>
      <c r="N36" s="3">
        <f>MAX(class!N:N)-VLOOKUP($C36,class!$C:$AN,N$1,0)</f>
        <v>22.5</v>
      </c>
      <c r="O36" s="3">
        <f>MAX(class!O:O)-VLOOKUP($C36,class!$C:$AN,O$1,0)</f>
        <v>23.5</v>
      </c>
      <c r="P36" s="3">
        <f>MAX(class!P:P)-VLOOKUP($C36,class!$C:$AN,P$1,0)</f>
        <v>31</v>
      </c>
      <c r="Q36" s="3">
        <f>MAX(class!Q:Q)-VLOOKUP($C36,class!$C:$AN,Q$1,0)</f>
        <v>22.5</v>
      </c>
      <c r="R36" s="3">
        <f>MAX(class!R:R)-VLOOKUP($C36,class!$C:$AN,R$1,0)</f>
        <v>36.5</v>
      </c>
      <c r="S36" s="3">
        <f>MAX(class!S:S)-VLOOKUP($C36,class!$C:$AN,S$1,0)</f>
        <v>29.5</v>
      </c>
      <c r="T36" s="3">
        <f>MAX(class!T:T)-VLOOKUP($C36,class!$C:$AN,T$1,0)</f>
        <v>36.5</v>
      </c>
      <c r="U36" s="3">
        <f>MAX(class!U:U)-VLOOKUP($C36,class!$C:$AN,U$1,0)</f>
        <v>43</v>
      </c>
      <c r="V36" s="3">
        <f>MAX(class!V:V)-VLOOKUP($C36,class!$C:$AN,V$1,0)</f>
        <v>43.5</v>
      </c>
      <c r="W36" s="3">
        <f>MAX(class!W:W)-VLOOKUP($C36,class!$C:$AN,W$1,0)</f>
        <v>45</v>
      </c>
    </row>
  </sheetData>
  <autoFilter ref="A1:AN1">
    <sortState ref="A2:AM36">
      <sortCondition ref="C1"/>
    </sortState>
  </autoFilter>
  <conditionalFormatting sqref="F2:W36">
    <cfRule type="expression" dxfId="9" priority="1">
      <formula>F2&lt;E2</formula>
    </cfRule>
    <cfRule type="expression" dxfId="8" priority="2">
      <formula>F2&gt;E2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W5" sqref="W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LARGE(class!E:E,3)-VLOOKUP($C2,class!$C:$AN,E$1,0)</f>
        <v>11.5</v>
      </c>
      <c r="F2" s="3">
        <f>LARGE(class!F:F,3)-VLOOKUP($C2,class!$C:$AN,F$1,0)</f>
        <v>7</v>
      </c>
      <c r="G2" s="3">
        <f>LARGE(class!G:G,3)-VLOOKUP($C2,class!$C:$AN,G$1,0)</f>
        <v>15.5</v>
      </c>
      <c r="H2" s="3">
        <f>LARGE(class!H:H,3)-VLOOKUP($C2,class!$C:$AN,H$1,0)</f>
        <v>18</v>
      </c>
      <c r="I2" s="3">
        <f>LARGE(class!I:I,3)-VLOOKUP($C2,class!$C:$AN,I$1,0)</f>
        <v>26</v>
      </c>
      <c r="J2" s="3">
        <f>LARGE(class!J:J,3)-VLOOKUP($C2,class!$C:$AN,J$1,0)</f>
        <v>22.5</v>
      </c>
      <c r="K2" s="3">
        <f>LARGE(class!K:K,3)-VLOOKUP($C2,class!$C:$AN,K$1,0)</f>
        <v>21.5</v>
      </c>
      <c r="L2" s="3">
        <f>LARGE(class!L:L,3)-VLOOKUP($C2,class!$C:$AN,L$1,0)</f>
        <v>19.5</v>
      </c>
      <c r="M2" s="3">
        <f>LARGE(class!M:M,3)-VLOOKUP($C2,class!$C:$AN,M$1,0)</f>
        <v>20.5</v>
      </c>
      <c r="N2" s="3">
        <f>LARGE(class!N:N,3)-VLOOKUP($C2,class!$C:$AN,N$1,0)</f>
        <v>26.5</v>
      </c>
      <c r="O2" s="3">
        <f>LARGE(class!O:O,3)-VLOOKUP($C2,class!$C:$AN,O$1,0)</f>
        <v>21</v>
      </c>
      <c r="P2" s="3">
        <f>LARGE(class!P:P,3)-VLOOKUP($C2,class!$C:$AN,P$1,0)</f>
        <v>25</v>
      </c>
      <c r="Q2" s="3">
        <f>LARGE(class!Q:Q,3)-VLOOKUP($C2,class!$C:$AN,Q$1,0)</f>
        <v>44.5</v>
      </c>
      <c r="R2" s="3">
        <f>LARGE(class!R:R,3)-VLOOKUP($C2,class!$C:$AN,R$1,0)</f>
        <v>43</v>
      </c>
      <c r="S2" s="3">
        <f>LARGE(class!S:S,3)-VLOOKUP($C2,class!$C:$AN,S$1,0)</f>
        <v>50.5</v>
      </c>
      <c r="T2" s="3">
        <f>LARGE(class!T:T,3)-VLOOKUP($C2,class!$C:$AN,T$1,0)</f>
        <v>34</v>
      </c>
      <c r="U2" s="3">
        <f>LARGE(class!U:U,3)-VLOOKUP($C2,class!$C:$AN,U$1,0)</f>
        <v>63</v>
      </c>
      <c r="V2" s="3">
        <f>LARGE(class!V:V,3)-VLOOKUP($C2,class!$C:$AN,V$1,0)</f>
        <v>69.5</v>
      </c>
      <c r="W2" s="3">
        <f>LARGE(class!W:W,3)-VLOOKUP($C2,class!$C:$AN,W$1,0)</f>
        <v>75.5</v>
      </c>
    </row>
    <row r="3" spans="1:40" x14ac:dyDescent="0.3">
      <c r="B3" s="2" t="s">
        <v>1</v>
      </c>
      <c r="C3" s="2" t="s">
        <v>75</v>
      </c>
      <c r="E3" s="3">
        <f>LARGE(class!E:E,3)-VLOOKUP($C3,class!$C:$AN,E$1,0)</f>
        <v>-0.5</v>
      </c>
      <c r="F3" s="3">
        <f>LARGE(class!F:F,3)-VLOOKUP($C3,class!$C:$AN,F$1,0)</f>
        <v>-10</v>
      </c>
      <c r="G3" s="3">
        <f>LARGE(class!G:G,3)-VLOOKUP($C3,class!$C:$AN,G$1,0)</f>
        <v>-11</v>
      </c>
      <c r="H3" s="3">
        <f>LARGE(class!H:H,3)-VLOOKUP($C3,class!$C:$AN,H$1,0)</f>
        <v>-18</v>
      </c>
      <c r="I3" s="3">
        <f>LARGE(class!I:I,3)-VLOOKUP($C3,class!$C:$AN,I$1,0)</f>
        <v>-17.5</v>
      </c>
      <c r="J3" s="3">
        <f>LARGE(class!J:J,3)-VLOOKUP($C3,class!$C:$AN,J$1,0)</f>
        <v>-29</v>
      </c>
      <c r="K3" s="3">
        <f>LARGE(class!K:K,3)-VLOOKUP($C3,class!$C:$AN,K$1,0)</f>
        <v>-25.5</v>
      </c>
      <c r="L3" s="3">
        <f>LARGE(class!L:L,3)-VLOOKUP($C3,class!$C:$AN,L$1,0)</f>
        <v>-22</v>
      </c>
      <c r="M3" s="3">
        <f>LARGE(class!M:M,3)-VLOOKUP($C3,class!$C:$AN,M$1,0)</f>
        <v>-14.5</v>
      </c>
      <c r="N3" s="3">
        <f>LARGE(class!N:N,3)-VLOOKUP($C3,class!$C:$AN,N$1,0)</f>
        <v>-11</v>
      </c>
      <c r="O3" s="3">
        <f>LARGE(class!O:O,3)-VLOOKUP($C3,class!$C:$AN,O$1,0)</f>
        <v>-15</v>
      </c>
      <c r="P3" s="3">
        <f>LARGE(class!P:P,3)-VLOOKUP($C3,class!$C:$AN,P$1,0)</f>
        <v>-20.5</v>
      </c>
      <c r="Q3" s="3">
        <f>LARGE(class!Q:Q,3)-VLOOKUP($C3,class!$C:$AN,Q$1,0)</f>
        <v>-12</v>
      </c>
      <c r="R3" s="3">
        <f>LARGE(class!R:R,3)-VLOOKUP($C3,class!$C:$AN,R$1,0)</f>
        <v>-22</v>
      </c>
      <c r="S3" s="3">
        <f>LARGE(class!S:S,3)-VLOOKUP($C3,class!$C:$AN,S$1,0)</f>
        <v>-18</v>
      </c>
      <c r="T3" s="3">
        <f>LARGE(class!T:T,3)-VLOOKUP($C3,class!$C:$AN,T$1,0)</f>
        <v>-32</v>
      </c>
      <c r="U3" s="3">
        <f>LARGE(class!U:U,3)-VLOOKUP($C3,class!$C:$AN,U$1,0)</f>
        <v>-26</v>
      </c>
      <c r="V3" s="3">
        <f>LARGE(class!V:V,3)-VLOOKUP($C3,class!$C:$AN,V$1,0)</f>
        <v>-24</v>
      </c>
      <c r="W3" s="3">
        <f>LARGE(class!W:W,3)-VLOOKUP($C3,class!$C:$AN,W$1,0)</f>
        <v>-28</v>
      </c>
    </row>
    <row r="4" spans="1:40" x14ac:dyDescent="0.3">
      <c r="B4" s="2" t="s">
        <v>29</v>
      </c>
      <c r="C4" s="2" t="s">
        <v>29</v>
      </c>
      <c r="E4" s="3">
        <f>LARGE(class!E:E,3)-VLOOKUP($C4,class!$C:$AN,E$1,0)</f>
        <v>16.5</v>
      </c>
      <c r="F4" s="3">
        <f>LARGE(class!F:F,3)-VLOOKUP($C4,class!$C:$AN,F$1,0)</f>
        <v>19</v>
      </c>
      <c r="G4" s="3">
        <f>LARGE(class!G:G,3)-VLOOKUP($C4,class!$C:$AN,G$1,0)</f>
        <v>31.5</v>
      </c>
      <c r="H4" s="3">
        <f>LARGE(class!H:H,3)-VLOOKUP($C4,class!$C:$AN,H$1,0)</f>
        <v>33</v>
      </c>
      <c r="I4" s="3">
        <f>LARGE(class!I:I,3)-VLOOKUP($C4,class!$C:$AN,I$1,0)</f>
        <v>28.5</v>
      </c>
      <c r="J4" s="3">
        <f>LARGE(class!J:J,3)-VLOOKUP($C4,class!$C:$AN,J$1,0)</f>
        <v>29</v>
      </c>
      <c r="K4" s="3">
        <f>LARGE(class!K:K,3)-VLOOKUP($C4,class!$C:$AN,K$1,0)</f>
        <v>32</v>
      </c>
      <c r="L4" s="3">
        <f>LARGE(class!L:L,3)-VLOOKUP($C4,class!$C:$AN,L$1,0)</f>
        <v>29</v>
      </c>
      <c r="M4" s="3">
        <f>LARGE(class!M:M,3)-VLOOKUP($C4,class!$C:$AN,M$1,0)</f>
        <v>37.5</v>
      </c>
      <c r="N4" s="3">
        <f>LARGE(class!N:N,3)-VLOOKUP($C4,class!$C:$AN,N$1,0)</f>
        <v>29</v>
      </c>
      <c r="O4" s="3">
        <f>LARGE(class!O:O,3)-VLOOKUP($C4,class!$C:$AN,O$1,0)</f>
        <v>27</v>
      </c>
      <c r="P4" s="3">
        <f>LARGE(class!P:P,3)-VLOOKUP($C4,class!$C:$AN,P$1,0)</f>
        <v>26</v>
      </c>
      <c r="Q4" s="3">
        <f>LARGE(class!Q:Q,3)-VLOOKUP($C4,class!$C:$AN,Q$1,0)</f>
        <v>25.5</v>
      </c>
      <c r="R4" s="3">
        <f>LARGE(class!R:R,3)-VLOOKUP($C4,class!$C:$AN,R$1,0)</f>
        <v>28.5</v>
      </c>
      <c r="S4" s="3">
        <f>LARGE(class!S:S,3)-VLOOKUP($C4,class!$C:$AN,S$1,0)</f>
        <v>25</v>
      </c>
      <c r="T4" s="3">
        <f>LARGE(class!T:T,3)-VLOOKUP($C4,class!$C:$AN,T$1,0)</f>
        <v>27</v>
      </c>
      <c r="U4" s="3">
        <f>LARGE(class!U:U,3)-VLOOKUP($C4,class!$C:$AN,U$1,0)</f>
        <v>34</v>
      </c>
      <c r="V4" s="3">
        <f>LARGE(class!V:V,3)-VLOOKUP($C4,class!$C:$AN,V$1,0)</f>
        <v>42.5</v>
      </c>
      <c r="W4" s="3">
        <f>LARGE(class!W:W,3)-VLOOKUP($C4,class!$C:$AN,W$1,0)</f>
        <v>42.5</v>
      </c>
    </row>
    <row r="5" spans="1:40" x14ac:dyDescent="0.3">
      <c r="B5" s="2" t="s">
        <v>10</v>
      </c>
      <c r="C5" s="2" t="s">
        <v>39</v>
      </c>
      <c r="E5" s="3">
        <f>LARGE(class!E:E,3)-VLOOKUP($C5,class!$C:$AN,E$1,0)</f>
        <v>6.5</v>
      </c>
      <c r="F5" s="3">
        <f>LARGE(class!F:F,3)-VLOOKUP($C5,class!$C:$AN,F$1,0)</f>
        <v>7</v>
      </c>
      <c r="G5" s="3">
        <f>LARGE(class!G:G,3)-VLOOKUP($C5,class!$C:$AN,G$1,0)</f>
        <v>22</v>
      </c>
      <c r="H5" s="3">
        <f>LARGE(class!H:H,3)-VLOOKUP($C5,class!$C:$AN,H$1,0)</f>
        <v>24</v>
      </c>
      <c r="I5" s="3">
        <f>LARGE(class!I:I,3)-VLOOKUP($C5,class!$C:$AN,I$1,0)</f>
        <v>36</v>
      </c>
      <c r="J5" s="3">
        <f>LARGE(class!J:J,3)-VLOOKUP($C5,class!$C:$AN,J$1,0)</f>
        <v>30</v>
      </c>
      <c r="K5" s="3">
        <f>LARGE(class!K:K,3)-VLOOKUP($C5,class!$C:$AN,K$1,0)</f>
        <v>22</v>
      </c>
      <c r="L5" s="3">
        <f>LARGE(class!L:L,3)-VLOOKUP($C5,class!$C:$AN,L$1,0)</f>
        <v>25.5</v>
      </c>
      <c r="M5" s="3">
        <f>LARGE(class!M:M,3)-VLOOKUP($C5,class!$C:$AN,M$1,0)</f>
        <v>34.5</v>
      </c>
      <c r="N5" s="3">
        <f>LARGE(class!N:N,3)-VLOOKUP($C5,class!$C:$AN,N$1,0)</f>
        <v>47</v>
      </c>
      <c r="O5" s="3">
        <f>LARGE(class!O:O,3)-VLOOKUP($C5,class!$C:$AN,O$1,0)</f>
        <v>43.5</v>
      </c>
      <c r="P5" s="3">
        <f>LARGE(class!P:P,3)-VLOOKUP($C5,class!$C:$AN,P$1,0)</f>
        <v>47.5</v>
      </c>
      <c r="Q5" s="3">
        <f>LARGE(class!Q:Q,3)-VLOOKUP($C5,class!$C:$AN,Q$1,0)</f>
        <v>49.5</v>
      </c>
      <c r="R5" s="3">
        <f>LARGE(class!R:R,3)-VLOOKUP($C5,class!$C:$AN,R$1,0)</f>
        <v>33</v>
      </c>
      <c r="S5" s="3">
        <f>LARGE(class!S:S,3)-VLOOKUP($C5,class!$C:$AN,S$1,0)</f>
        <v>43</v>
      </c>
      <c r="T5" s="3">
        <f>LARGE(class!T:T,3)-VLOOKUP($C5,class!$C:$AN,T$1,0)</f>
        <v>36</v>
      </c>
      <c r="U5" s="3">
        <f>LARGE(class!U:U,3)-VLOOKUP($C5,class!$C:$AN,U$1,0)</f>
        <v>50</v>
      </c>
      <c r="V5" s="3">
        <f>LARGE(class!V:V,3)-VLOOKUP($C5,class!$C:$AN,V$1,0)</f>
        <v>59.5</v>
      </c>
      <c r="W5" s="3">
        <f>LARGE(class!W:W,3)-VLOOKUP($C5,class!$C:$AN,W$1,0)</f>
        <v>50</v>
      </c>
    </row>
    <row r="6" spans="1:40" x14ac:dyDescent="0.3">
      <c r="B6" s="2" t="s">
        <v>12</v>
      </c>
      <c r="C6" s="2" t="s">
        <v>42</v>
      </c>
      <c r="E6" s="3">
        <f>LARGE(class!E:E,3)-VLOOKUP($C6,class!$C:$AN,E$1,0)</f>
        <v>8</v>
      </c>
      <c r="F6" s="3">
        <f>LARGE(class!F:F,3)-VLOOKUP($C6,class!$C:$AN,F$1,0)</f>
        <v>10</v>
      </c>
      <c r="G6" s="3">
        <f>LARGE(class!G:G,3)-VLOOKUP($C6,class!$C:$AN,G$1,0)</f>
        <v>11.5</v>
      </c>
      <c r="H6" s="3">
        <f>LARGE(class!H:H,3)-VLOOKUP($C6,class!$C:$AN,H$1,0)</f>
        <v>11.5</v>
      </c>
      <c r="I6" s="3">
        <f>LARGE(class!I:I,3)-VLOOKUP($C6,class!$C:$AN,I$1,0)</f>
        <v>16.5</v>
      </c>
      <c r="J6" s="3">
        <f>LARGE(class!J:J,3)-VLOOKUP($C6,class!$C:$AN,J$1,0)</f>
        <v>13</v>
      </c>
      <c r="K6" s="3">
        <f>LARGE(class!K:K,3)-VLOOKUP($C6,class!$C:$AN,K$1,0)</f>
        <v>17</v>
      </c>
      <c r="L6" s="3">
        <f>LARGE(class!L:L,3)-VLOOKUP($C6,class!$C:$AN,L$1,0)</f>
        <v>16</v>
      </c>
      <c r="M6" s="3">
        <f>LARGE(class!M:M,3)-VLOOKUP($C6,class!$C:$AN,M$1,0)</f>
        <v>24</v>
      </c>
      <c r="N6" s="3">
        <f>LARGE(class!N:N,3)-VLOOKUP($C6,class!$C:$AN,N$1,0)</f>
        <v>28.5</v>
      </c>
      <c r="O6" s="3">
        <f>LARGE(class!O:O,3)-VLOOKUP($C6,class!$C:$AN,O$1,0)</f>
        <v>22</v>
      </c>
      <c r="P6" s="3">
        <f>LARGE(class!P:P,3)-VLOOKUP($C6,class!$C:$AN,P$1,0)</f>
        <v>31.5</v>
      </c>
      <c r="Q6" s="3">
        <f>LARGE(class!Q:Q,3)-VLOOKUP($C6,class!$C:$AN,Q$1,0)</f>
        <v>34.5</v>
      </c>
      <c r="R6" s="3">
        <f>LARGE(class!R:R,3)-VLOOKUP($C6,class!$C:$AN,R$1,0)</f>
        <v>36</v>
      </c>
      <c r="S6" s="3">
        <f>LARGE(class!S:S,3)-VLOOKUP($C6,class!$C:$AN,S$1,0)</f>
        <v>37.5</v>
      </c>
      <c r="T6" s="3">
        <f>LARGE(class!T:T,3)-VLOOKUP($C6,class!$C:$AN,T$1,0)</f>
        <v>21</v>
      </c>
      <c r="U6" s="3">
        <f>LARGE(class!U:U,3)-VLOOKUP($C6,class!$C:$AN,U$1,0)</f>
        <v>28.5</v>
      </c>
      <c r="V6" s="3">
        <f>LARGE(class!V:V,3)-VLOOKUP($C6,class!$C:$AN,V$1,0)</f>
        <v>34</v>
      </c>
      <c r="W6" s="3">
        <f>LARGE(class!W:W,3)-VLOOKUP($C6,class!$C:$AN,W$1,0)</f>
        <v>29</v>
      </c>
    </row>
    <row r="7" spans="1:40" x14ac:dyDescent="0.3">
      <c r="B7" s="2" t="s">
        <v>22</v>
      </c>
      <c r="C7" s="2" t="s">
        <v>48</v>
      </c>
      <c r="E7" s="3">
        <f>LARGE(class!E:E,3)-VLOOKUP($C7,class!$C:$AN,E$1,0)</f>
        <v>14.5</v>
      </c>
      <c r="F7" s="3">
        <f>LARGE(class!F:F,3)-VLOOKUP($C7,class!$C:$AN,F$1,0)</f>
        <v>4</v>
      </c>
      <c r="G7" s="3">
        <f>LARGE(class!G:G,3)-VLOOKUP($C7,class!$C:$AN,G$1,0)</f>
        <v>3</v>
      </c>
      <c r="H7" s="3">
        <f>LARGE(class!H:H,3)-VLOOKUP($C7,class!$C:$AN,H$1,0)</f>
        <v>1.5</v>
      </c>
      <c r="I7" s="3">
        <f>LARGE(class!I:I,3)-VLOOKUP($C7,class!$C:$AN,I$1,0)</f>
        <v>-4</v>
      </c>
      <c r="J7" s="3">
        <f>LARGE(class!J:J,3)-VLOOKUP($C7,class!$C:$AN,J$1,0)</f>
        <v>-2</v>
      </c>
      <c r="K7" s="3">
        <f>LARGE(class!K:K,3)-VLOOKUP($C7,class!$C:$AN,K$1,0)</f>
        <v>2.5</v>
      </c>
      <c r="L7" s="3">
        <f>LARGE(class!L:L,3)-VLOOKUP($C7,class!$C:$AN,L$1,0)</f>
        <v>8</v>
      </c>
      <c r="M7" s="3">
        <f>LARGE(class!M:M,3)-VLOOKUP($C7,class!$C:$AN,M$1,0)</f>
        <v>18</v>
      </c>
      <c r="N7" s="3">
        <f>LARGE(class!N:N,3)-VLOOKUP($C7,class!$C:$AN,N$1,0)</f>
        <v>31</v>
      </c>
      <c r="O7" s="3">
        <f>LARGE(class!O:O,3)-VLOOKUP($C7,class!$C:$AN,O$1,0)</f>
        <v>28.5</v>
      </c>
      <c r="P7" s="3">
        <f>LARGE(class!P:P,3)-VLOOKUP($C7,class!$C:$AN,P$1,0)</f>
        <v>35.5</v>
      </c>
      <c r="Q7" s="3">
        <f>LARGE(class!Q:Q,3)-VLOOKUP($C7,class!$C:$AN,Q$1,0)</f>
        <v>55.5</v>
      </c>
      <c r="R7" s="3">
        <f>LARGE(class!R:R,3)-VLOOKUP($C7,class!$C:$AN,R$1,0)</f>
        <v>61</v>
      </c>
      <c r="S7" s="3">
        <f>LARGE(class!S:S,3)-VLOOKUP($C7,class!$C:$AN,S$1,0)</f>
        <v>67</v>
      </c>
      <c r="T7" s="3">
        <f>LARGE(class!T:T,3)-VLOOKUP($C7,class!$C:$AN,T$1,0)</f>
        <v>71.5</v>
      </c>
      <c r="U7" s="3">
        <f>LARGE(class!U:U,3)-VLOOKUP($C7,class!$C:$AN,U$1,0)</f>
        <v>80.5</v>
      </c>
      <c r="V7" s="3">
        <f>LARGE(class!V:V,3)-VLOOKUP($C7,class!$C:$AN,V$1,0)</f>
        <v>87</v>
      </c>
      <c r="W7" s="3">
        <f>LARGE(class!W:W,3)-VLOOKUP($C7,class!$C:$AN,W$1,0)</f>
        <v>88</v>
      </c>
    </row>
    <row r="8" spans="1:40" x14ac:dyDescent="0.3">
      <c r="B8" s="2" t="s">
        <v>31</v>
      </c>
      <c r="C8" s="2" t="s">
        <v>31</v>
      </c>
      <c r="E8" s="3">
        <f>LARGE(class!E:E,3)-VLOOKUP($C8,class!$C:$AN,E$1,0)</f>
        <v>16.5</v>
      </c>
      <c r="F8" s="3">
        <f>LARGE(class!F:F,3)-VLOOKUP($C8,class!$C:$AN,F$1,0)</f>
        <v>11</v>
      </c>
      <c r="G8" s="3">
        <f>LARGE(class!G:G,3)-VLOOKUP($C8,class!$C:$AN,G$1,0)</f>
        <v>21.5</v>
      </c>
      <c r="H8" s="3">
        <f>LARGE(class!H:H,3)-VLOOKUP($C8,class!$C:$AN,H$1,0)</f>
        <v>32</v>
      </c>
      <c r="I8" s="3">
        <f>LARGE(class!I:I,3)-VLOOKUP($C8,class!$C:$AN,I$1,0)</f>
        <v>29.5</v>
      </c>
      <c r="J8" s="3">
        <f>LARGE(class!J:J,3)-VLOOKUP($C8,class!$C:$AN,J$1,0)</f>
        <v>38.5</v>
      </c>
      <c r="K8" s="3">
        <f>LARGE(class!K:K,3)-VLOOKUP($C8,class!$C:$AN,K$1,0)</f>
        <v>52</v>
      </c>
      <c r="L8" s="3">
        <f>LARGE(class!L:L,3)-VLOOKUP($C8,class!$C:$AN,L$1,0)</f>
        <v>58</v>
      </c>
      <c r="M8" s="3">
        <f>LARGE(class!M:M,3)-VLOOKUP($C8,class!$C:$AN,M$1,0)</f>
        <v>68.5</v>
      </c>
      <c r="N8" s="3">
        <f>LARGE(class!N:N,3)-VLOOKUP($C8,class!$C:$AN,N$1,0)</f>
        <v>80.5</v>
      </c>
      <c r="O8" s="3">
        <f>LARGE(class!O:O,3)-VLOOKUP($C8,class!$C:$AN,O$1,0)</f>
        <v>74</v>
      </c>
      <c r="P8" s="3">
        <f>LARGE(class!P:P,3)-VLOOKUP($C8,class!$C:$AN,P$1,0)</f>
        <v>87</v>
      </c>
      <c r="Q8" s="3">
        <f>LARGE(class!Q:Q,3)-VLOOKUP($C8,class!$C:$AN,Q$1,0)</f>
        <v>104.5</v>
      </c>
      <c r="R8" s="3">
        <f>LARGE(class!R:R,3)-VLOOKUP($C8,class!$C:$AN,R$1,0)</f>
        <v>119.5</v>
      </c>
      <c r="S8" s="3">
        <f>LARGE(class!S:S,3)-VLOOKUP($C8,class!$C:$AN,S$1,0)</f>
        <v>137.5</v>
      </c>
      <c r="T8" s="3">
        <f>LARGE(class!T:T,3)-VLOOKUP($C8,class!$C:$AN,T$1,0)</f>
        <v>147.5</v>
      </c>
      <c r="U8" s="3">
        <f>LARGE(class!U:U,3)-VLOOKUP($C8,class!$C:$AN,U$1,0)</f>
        <v>163.5</v>
      </c>
      <c r="V8" s="3">
        <f>LARGE(class!V:V,3)-VLOOKUP($C8,class!$C:$AN,V$1,0)</f>
        <v>160.5</v>
      </c>
      <c r="W8" s="3">
        <f>LARGE(class!W:W,3)-VLOOKUP($C8,class!$C:$AN,W$1,0)</f>
        <v>180</v>
      </c>
    </row>
    <row r="9" spans="1:40" x14ac:dyDescent="0.3">
      <c r="B9" s="2" t="s">
        <v>26</v>
      </c>
      <c r="C9" s="2" t="s">
        <v>26</v>
      </c>
      <c r="E9" s="3">
        <f>LARGE(class!E:E,3)-VLOOKUP($C9,class!$C:$AN,E$1,0)</f>
        <v>15</v>
      </c>
      <c r="F9" s="3">
        <f>LARGE(class!F:F,3)-VLOOKUP($C9,class!$C:$AN,F$1,0)</f>
        <v>16</v>
      </c>
      <c r="G9" s="3">
        <f>LARGE(class!G:G,3)-VLOOKUP($C9,class!$C:$AN,G$1,0)</f>
        <v>20.5</v>
      </c>
      <c r="H9" s="3">
        <f>LARGE(class!H:H,3)-VLOOKUP($C9,class!$C:$AN,H$1,0)</f>
        <v>18</v>
      </c>
      <c r="I9" s="3">
        <f>LARGE(class!I:I,3)-VLOOKUP($C9,class!$C:$AN,I$1,0)</f>
        <v>23.5</v>
      </c>
      <c r="J9" s="3">
        <f>LARGE(class!J:J,3)-VLOOKUP($C9,class!$C:$AN,J$1,0)</f>
        <v>22</v>
      </c>
      <c r="K9" s="3">
        <f>LARGE(class!K:K,3)-VLOOKUP($C9,class!$C:$AN,K$1,0)</f>
        <v>24.5</v>
      </c>
      <c r="L9" s="3">
        <f>LARGE(class!L:L,3)-VLOOKUP($C9,class!$C:$AN,L$1,0)</f>
        <v>21.5</v>
      </c>
      <c r="M9" s="3">
        <f>LARGE(class!M:M,3)-VLOOKUP($C9,class!$C:$AN,M$1,0)</f>
        <v>23</v>
      </c>
      <c r="N9" s="3">
        <f>LARGE(class!N:N,3)-VLOOKUP($C9,class!$C:$AN,N$1,0)</f>
        <v>19</v>
      </c>
      <c r="O9" s="3">
        <f>LARGE(class!O:O,3)-VLOOKUP($C9,class!$C:$AN,O$1,0)</f>
        <v>20</v>
      </c>
      <c r="P9" s="3">
        <f>LARGE(class!P:P,3)-VLOOKUP($C9,class!$C:$AN,P$1,0)</f>
        <v>21</v>
      </c>
      <c r="Q9" s="3">
        <f>LARGE(class!Q:Q,3)-VLOOKUP($C9,class!$C:$AN,Q$1,0)</f>
        <v>30.5</v>
      </c>
      <c r="R9" s="3">
        <f>LARGE(class!R:R,3)-VLOOKUP($C9,class!$C:$AN,R$1,0)</f>
        <v>30.5</v>
      </c>
      <c r="S9" s="3">
        <f>LARGE(class!S:S,3)-VLOOKUP($C9,class!$C:$AN,S$1,0)</f>
        <v>40.5</v>
      </c>
      <c r="T9" s="3">
        <f>LARGE(class!T:T,3)-VLOOKUP($C9,class!$C:$AN,T$1,0)</f>
        <v>41</v>
      </c>
      <c r="U9" s="3">
        <f>LARGE(class!U:U,3)-VLOOKUP($C9,class!$C:$AN,U$1,0)</f>
        <v>44</v>
      </c>
      <c r="V9" s="3">
        <f>LARGE(class!V:V,3)-VLOOKUP($C9,class!$C:$AN,V$1,0)</f>
        <v>49.5</v>
      </c>
      <c r="W9" s="3">
        <f>LARGE(class!W:W,3)-VLOOKUP($C9,class!$C:$AN,W$1,0)</f>
        <v>47</v>
      </c>
    </row>
    <row r="10" spans="1:40" ht="14.4" x14ac:dyDescent="0.3">
      <c r="B10" t="s">
        <v>66</v>
      </c>
      <c r="C10" s="2" t="s">
        <v>33</v>
      </c>
      <c r="E10" s="3">
        <f>LARGE(class!E:E,3)-VLOOKUP($C10,class!$C:$AN,E$1,0)</f>
        <v>20</v>
      </c>
      <c r="F10" s="3">
        <f>LARGE(class!F:F,3)-VLOOKUP($C10,class!$C:$AN,F$1,0)</f>
        <v>22</v>
      </c>
      <c r="G10" s="3">
        <f>LARGE(class!G:G,3)-VLOOKUP($C10,class!$C:$AN,G$1,0)</f>
        <v>25</v>
      </c>
      <c r="H10" s="3">
        <f>LARGE(class!H:H,3)-VLOOKUP($C10,class!$C:$AN,H$1,0)</f>
        <v>18</v>
      </c>
      <c r="I10" s="3">
        <f>LARGE(class!I:I,3)-VLOOKUP($C10,class!$C:$AN,I$1,0)</f>
        <v>25.5</v>
      </c>
      <c r="J10" s="3">
        <f>LARGE(class!J:J,3)-VLOOKUP($C10,class!$C:$AN,J$1,0)</f>
        <v>34.5</v>
      </c>
      <c r="K10" s="3">
        <f>LARGE(class!K:K,3)-VLOOKUP($C10,class!$C:$AN,K$1,0)</f>
        <v>30.5</v>
      </c>
      <c r="L10" s="3">
        <f>LARGE(class!L:L,3)-VLOOKUP($C10,class!$C:$AN,L$1,0)</f>
        <v>28</v>
      </c>
      <c r="M10" s="3">
        <f>LARGE(class!M:M,3)-VLOOKUP($C10,class!$C:$AN,M$1,0)</f>
        <v>27</v>
      </c>
      <c r="N10" s="3">
        <f>LARGE(class!N:N,3)-VLOOKUP($C10,class!$C:$AN,N$1,0)</f>
        <v>26.5</v>
      </c>
      <c r="O10" s="3">
        <f>LARGE(class!O:O,3)-VLOOKUP($C10,class!$C:$AN,O$1,0)</f>
        <v>18.5</v>
      </c>
      <c r="P10" s="3">
        <f>LARGE(class!P:P,3)-VLOOKUP($C10,class!$C:$AN,P$1,0)</f>
        <v>26</v>
      </c>
      <c r="Q10" s="3">
        <f>LARGE(class!Q:Q,3)-VLOOKUP($C10,class!$C:$AN,Q$1,0)</f>
        <v>41.5</v>
      </c>
      <c r="R10" s="3">
        <f>LARGE(class!R:R,3)-VLOOKUP($C10,class!$C:$AN,R$1,0)</f>
        <v>39.5</v>
      </c>
      <c r="S10" s="3">
        <f>LARGE(class!S:S,3)-VLOOKUP($C10,class!$C:$AN,S$1,0)</f>
        <v>48.5</v>
      </c>
      <c r="T10" s="3">
        <f>LARGE(class!T:T,3)-VLOOKUP($C10,class!$C:$AN,T$1,0)</f>
        <v>48.5</v>
      </c>
      <c r="U10" s="3">
        <f>LARGE(class!U:U,3)-VLOOKUP($C10,class!$C:$AN,U$1,0)</f>
        <v>54</v>
      </c>
      <c r="V10" s="3">
        <f>LARGE(class!V:V,3)-VLOOKUP($C10,class!$C:$AN,V$1,0)</f>
        <v>48.5</v>
      </c>
      <c r="W10" s="3">
        <f>LARGE(class!W:W,3)-VLOOKUP($C10,class!$C:$AN,W$1,0)</f>
        <v>47.5</v>
      </c>
    </row>
    <row r="11" spans="1:40" x14ac:dyDescent="0.3">
      <c r="B11" s="2" t="s">
        <v>9</v>
      </c>
      <c r="C11" s="2" t="s">
        <v>9</v>
      </c>
      <c r="E11" s="3">
        <f>LARGE(class!E:E,3)-VLOOKUP($C11,class!$C:$AN,E$1,0)</f>
        <v>5.5</v>
      </c>
      <c r="F11" s="3">
        <f>LARGE(class!F:F,3)-VLOOKUP($C11,class!$C:$AN,F$1,0)</f>
        <v>8</v>
      </c>
      <c r="G11" s="3">
        <f>LARGE(class!G:G,3)-VLOOKUP($C11,class!$C:$AN,G$1,0)</f>
        <v>9</v>
      </c>
      <c r="H11" s="3">
        <f>LARGE(class!H:H,3)-VLOOKUP($C11,class!$C:$AN,H$1,0)</f>
        <v>17.5</v>
      </c>
      <c r="I11" s="3">
        <f>LARGE(class!I:I,3)-VLOOKUP($C11,class!$C:$AN,I$1,0)</f>
        <v>13.5</v>
      </c>
      <c r="J11" s="3">
        <f>LARGE(class!J:J,3)-VLOOKUP($C11,class!$C:$AN,J$1,0)</f>
        <v>7</v>
      </c>
      <c r="K11" s="3">
        <f>LARGE(class!K:K,3)-VLOOKUP($C11,class!$C:$AN,K$1,0)</f>
        <v>13.5</v>
      </c>
      <c r="L11" s="3">
        <f>LARGE(class!L:L,3)-VLOOKUP($C11,class!$C:$AN,L$1,0)</f>
        <v>10.5</v>
      </c>
      <c r="M11" s="3">
        <f>LARGE(class!M:M,3)-VLOOKUP($C11,class!$C:$AN,M$1,0)</f>
        <v>23</v>
      </c>
      <c r="N11" s="3">
        <f>LARGE(class!N:N,3)-VLOOKUP($C11,class!$C:$AN,N$1,0)</f>
        <v>31</v>
      </c>
      <c r="O11" s="3">
        <f>LARGE(class!O:O,3)-VLOOKUP($C11,class!$C:$AN,O$1,0)</f>
        <v>22</v>
      </c>
      <c r="P11" s="3">
        <f>LARGE(class!P:P,3)-VLOOKUP($C11,class!$C:$AN,P$1,0)</f>
        <v>24.5</v>
      </c>
      <c r="Q11" s="3">
        <f>LARGE(class!Q:Q,3)-VLOOKUP($C11,class!$C:$AN,Q$1,0)</f>
        <v>42.5</v>
      </c>
      <c r="R11" s="3">
        <f>LARGE(class!R:R,3)-VLOOKUP($C11,class!$C:$AN,R$1,0)</f>
        <v>46.5</v>
      </c>
      <c r="S11" s="3">
        <f>LARGE(class!S:S,3)-VLOOKUP($C11,class!$C:$AN,S$1,0)</f>
        <v>48.5</v>
      </c>
      <c r="T11" s="3">
        <f>LARGE(class!T:T,3)-VLOOKUP($C11,class!$C:$AN,T$1,0)</f>
        <v>29.5</v>
      </c>
      <c r="U11" s="3">
        <f>LARGE(class!U:U,3)-VLOOKUP($C11,class!$C:$AN,U$1,0)</f>
        <v>39</v>
      </c>
      <c r="V11" s="3">
        <f>LARGE(class!V:V,3)-VLOOKUP($C11,class!$C:$AN,V$1,0)</f>
        <v>41.5</v>
      </c>
      <c r="W11" s="3">
        <f>LARGE(class!W:W,3)-VLOOKUP($C11,class!$C:$AN,W$1,0)</f>
        <v>45</v>
      </c>
    </row>
    <row r="12" spans="1:40" x14ac:dyDescent="0.3">
      <c r="B12" s="2" t="s">
        <v>11</v>
      </c>
      <c r="C12" s="2" t="s">
        <v>40</v>
      </c>
      <c r="E12" s="3">
        <f>LARGE(class!E:E,3)-VLOOKUP($C12,class!$C:$AN,E$1,0)</f>
        <v>6.5</v>
      </c>
      <c r="F12" s="3">
        <f>LARGE(class!F:F,3)-VLOOKUP($C12,class!$C:$AN,F$1,0)</f>
        <v>8.5</v>
      </c>
      <c r="G12" s="3">
        <f>LARGE(class!G:G,3)-VLOOKUP($C12,class!$C:$AN,G$1,0)</f>
        <v>11</v>
      </c>
      <c r="H12" s="3">
        <f>LARGE(class!H:H,3)-VLOOKUP($C12,class!$C:$AN,H$1,0)</f>
        <v>8</v>
      </c>
      <c r="I12" s="3">
        <f>LARGE(class!I:I,3)-VLOOKUP($C12,class!$C:$AN,I$1,0)</f>
        <v>7.5</v>
      </c>
      <c r="J12" s="3">
        <f>LARGE(class!J:J,3)-VLOOKUP($C12,class!$C:$AN,J$1,0)</f>
        <v>2</v>
      </c>
      <c r="K12" s="3">
        <f>LARGE(class!K:K,3)-VLOOKUP($C12,class!$C:$AN,K$1,0)</f>
        <v>6.5</v>
      </c>
      <c r="L12" s="3">
        <f>LARGE(class!L:L,3)-VLOOKUP($C12,class!$C:$AN,L$1,0)</f>
        <v>2.5</v>
      </c>
      <c r="M12" s="3">
        <f>LARGE(class!M:M,3)-VLOOKUP($C12,class!$C:$AN,M$1,0)</f>
        <v>0</v>
      </c>
      <c r="N12" s="3">
        <f>LARGE(class!N:N,3)-VLOOKUP($C12,class!$C:$AN,N$1,0)</f>
        <v>8</v>
      </c>
      <c r="O12" s="3">
        <f>LARGE(class!O:O,3)-VLOOKUP($C12,class!$C:$AN,O$1,0)</f>
        <v>2</v>
      </c>
      <c r="P12" s="3">
        <f>LARGE(class!P:P,3)-VLOOKUP($C12,class!$C:$AN,P$1,0)</f>
        <v>4</v>
      </c>
      <c r="Q12" s="3">
        <f>LARGE(class!Q:Q,3)-VLOOKUP($C12,class!$C:$AN,Q$1,0)</f>
        <v>6</v>
      </c>
      <c r="R12" s="3">
        <f>LARGE(class!R:R,3)-VLOOKUP($C12,class!$C:$AN,R$1,0)</f>
        <v>2.5</v>
      </c>
      <c r="S12" s="3">
        <f>LARGE(class!S:S,3)-VLOOKUP($C12,class!$C:$AN,S$1,0)</f>
        <v>5</v>
      </c>
      <c r="T12" s="3">
        <f>LARGE(class!T:T,3)-VLOOKUP($C12,class!$C:$AN,T$1,0)</f>
        <v>0</v>
      </c>
      <c r="U12" s="3">
        <f>LARGE(class!U:U,3)-VLOOKUP($C12,class!$C:$AN,U$1,0)</f>
        <v>0</v>
      </c>
      <c r="V12" s="3">
        <f>LARGE(class!V:V,3)-VLOOKUP($C12,class!$C:$AN,V$1,0)</f>
        <v>0</v>
      </c>
      <c r="W12" s="3">
        <f>LARGE(class!W:W,3)-VLOOKUP($C12,class!$C:$AN,W$1,0)</f>
        <v>0</v>
      </c>
    </row>
    <row r="13" spans="1:40" x14ac:dyDescent="0.3">
      <c r="B13" s="2" t="s">
        <v>15</v>
      </c>
      <c r="C13" s="2" t="s">
        <v>44</v>
      </c>
      <c r="E13" s="3">
        <f>LARGE(class!E:E,3)-VLOOKUP($C13,class!$C:$AN,E$1,0)</f>
        <v>9</v>
      </c>
      <c r="F13" s="3">
        <f>LARGE(class!F:F,3)-VLOOKUP($C13,class!$C:$AN,F$1,0)</f>
        <v>16</v>
      </c>
      <c r="G13" s="3">
        <f>LARGE(class!G:G,3)-VLOOKUP($C13,class!$C:$AN,G$1,0)</f>
        <v>28.5</v>
      </c>
      <c r="H13" s="3">
        <f>LARGE(class!H:H,3)-VLOOKUP($C13,class!$C:$AN,H$1,0)</f>
        <v>36</v>
      </c>
      <c r="I13" s="3">
        <f>LARGE(class!I:I,3)-VLOOKUP($C13,class!$C:$AN,I$1,0)</f>
        <v>44.5</v>
      </c>
      <c r="J13" s="3">
        <f>LARGE(class!J:J,3)-VLOOKUP($C13,class!$C:$AN,J$1,0)</f>
        <v>35.5</v>
      </c>
      <c r="K13" s="3">
        <f>LARGE(class!K:K,3)-VLOOKUP($C13,class!$C:$AN,K$1,0)</f>
        <v>36</v>
      </c>
      <c r="L13" s="3">
        <f>LARGE(class!L:L,3)-VLOOKUP($C13,class!$C:$AN,L$1,0)</f>
        <v>41.5</v>
      </c>
      <c r="M13" s="3">
        <f>LARGE(class!M:M,3)-VLOOKUP($C13,class!$C:$AN,M$1,0)</f>
        <v>45</v>
      </c>
      <c r="N13" s="3">
        <f>LARGE(class!N:N,3)-VLOOKUP($C13,class!$C:$AN,N$1,0)</f>
        <v>55</v>
      </c>
      <c r="O13" s="3">
        <f>LARGE(class!O:O,3)-VLOOKUP($C13,class!$C:$AN,O$1,0)</f>
        <v>47.5</v>
      </c>
      <c r="P13" s="3">
        <f>LARGE(class!P:P,3)-VLOOKUP($C13,class!$C:$AN,P$1,0)</f>
        <v>55</v>
      </c>
      <c r="Q13" s="3">
        <f>LARGE(class!Q:Q,3)-VLOOKUP($C13,class!$C:$AN,Q$1,0)</f>
        <v>58.5</v>
      </c>
      <c r="R13" s="3">
        <f>LARGE(class!R:R,3)-VLOOKUP($C13,class!$C:$AN,R$1,0)</f>
        <v>58.5</v>
      </c>
      <c r="S13" s="3">
        <f>LARGE(class!S:S,3)-VLOOKUP($C13,class!$C:$AN,S$1,0)</f>
        <v>67.5</v>
      </c>
      <c r="T13" s="3">
        <f>LARGE(class!T:T,3)-VLOOKUP($C13,class!$C:$AN,T$1,0)</f>
        <v>51</v>
      </c>
      <c r="U13" s="3">
        <f>LARGE(class!U:U,3)-VLOOKUP($C13,class!$C:$AN,U$1,0)</f>
        <v>53</v>
      </c>
      <c r="V13" s="3">
        <f>LARGE(class!V:V,3)-VLOOKUP($C13,class!$C:$AN,V$1,0)</f>
        <v>48.5</v>
      </c>
      <c r="W13" s="3">
        <f>LARGE(class!W:W,3)-VLOOKUP($C13,class!$C:$AN,W$1,0)</f>
        <v>52.5</v>
      </c>
    </row>
    <row r="14" spans="1:40" x14ac:dyDescent="0.3">
      <c r="B14" s="2" t="s">
        <v>8</v>
      </c>
      <c r="C14" s="2" t="s">
        <v>8</v>
      </c>
      <c r="E14" s="3">
        <f>LARGE(class!E:E,3)-VLOOKUP($C14,class!$C:$AN,E$1,0)</f>
        <v>5.5</v>
      </c>
      <c r="F14" s="3">
        <f>LARGE(class!F:F,3)-VLOOKUP($C14,class!$C:$AN,F$1,0)</f>
        <v>13.5</v>
      </c>
      <c r="G14" s="3">
        <f>LARGE(class!G:G,3)-VLOOKUP($C14,class!$C:$AN,G$1,0)</f>
        <v>19.5</v>
      </c>
      <c r="H14" s="3">
        <f>LARGE(class!H:H,3)-VLOOKUP($C14,class!$C:$AN,H$1,0)</f>
        <v>22.5</v>
      </c>
      <c r="I14" s="3">
        <f>LARGE(class!I:I,3)-VLOOKUP($C14,class!$C:$AN,I$1,0)</f>
        <v>21</v>
      </c>
      <c r="J14" s="3">
        <f>LARGE(class!J:J,3)-VLOOKUP($C14,class!$C:$AN,J$1,0)</f>
        <v>21.5</v>
      </c>
      <c r="K14" s="3">
        <f>LARGE(class!K:K,3)-VLOOKUP($C14,class!$C:$AN,K$1,0)</f>
        <v>21</v>
      </c>
      <c r="L14" s="3">
        <f>LARGE(class!L:L,3)-VLOOKUP($C14,class!$C:$AN,L$1,0)</f>
        <v>22.5</v>
      </c>
      <c r="M14" s="3">
        <f>LARGE(class!M:M,3)-VLOOKUP($C14,class!$C:$AN,M$1,0)</f>
        <v>29</v>
      </c>
      <c r="N14" s="3">
        <f>LARGE(class!N:N,3)-VLOOKUP($C14,class!$C:$AN,N$1,0)</f>
        <v>30.5</v>
      </c>
      <c r="O14" s="3">
        <f>LARGE(class!O:O,3)-VLOOKUP($C14,class!$C:$AN,O$1,0)</f>
        <v>22</v>
      </c>
      <c r="P14" s="3">
        <f>LARGE(class!P:P,3)-VLOOKUP($C14,class!$C:$AN,P$1,0)</f>
        <v>27.5</v>
      </c>
      <c r="Q14" s="3">
        <f>LARGE(class!Q:Q,3)-VLOOKUP($C14,class!$C:$AN,Q$1,0)</f>
        <v>41.5</v>
      </c>
      <c r="R14" s="3">
        <f>LARGE(class!R:R,3)-VLOOKUP($C14,class!$C:$AN,R$1,0)</f>
        <v>44</v>
      </c>
      <c r="S14" s="3">
        <f>LARGE(class!S:S,3)-VLOOKUP($C14,class!$C:$AN,S$1,0)</f>
        <v>44.5</v>
      </c>
      <c r="T14" s="3">
        <f>LARGE(class!T:T,3)-VLOOKUP($C14,class!$C:$AN,T$1,0)</f>
        <v>38</v>
      </c>
      <c r="U14" s="3">
        <f>LARGE(class!U:U,3)-VLOOKUP($C14,class!$C:$AN,U$1,0)</f>
        <v>58</v>
      </c>
      <c r="V14" s="3">
        <f>LARGE(class!V:V,3)-VLOOKUP($C14,class!$C:$AN,V$1,0)</f>
        <v>65.5</v>
      </c>
      <c r="W14" s="3">
        <f>LARGE(class!W:W,3)-VLOOKUP($C14,class!$C:$AN,W$1,0)</f>
        <v>69.5</v>
      </c>
    </row>
    <row r="15" spans="1:40" x14ac:dyDescent="0.3">
      <c r="B15" s="2" t="s">
        <v>18</v>
      </c>
      <c r="C15" s="2" t="s">
        <v>45</v>
      </c>
      <c r="E15" s="3">
        <f>LARGE(class!E:E,3)-VLOOKUP($C15,class!$C:$AN,E$1,0)</f>
        <v>11</v>
      </c>
      <c r="F15" s="3">
        <f>LARGE(class!F:F,3)-VLOOKUP($C15,class!$C:$AN,F$1,0)</f>
        <v>9.5</v>
      </c>
      <c r="G15" s="3">
        <f>LARGE(class!G:G,3)-VLOOKUP($C15,class!$C:$AN,G$1,0)</f>
        <v>13.5</v>
      </c>
      <c r="H15" s="3">
        <f>LARGE(class!H:H,3)-VLOOKUP($C15,class!$C:$AN,H$1,0)</f>
        <v>21</v>
      </c>
      <c r="I15" s="3">
        <f>LARGE(class!I:I,3)-VLOOKUP($C15,class!$C:$AN,I$1,0)</f>
        <v>23.5</v>
      </c>
      <c r="J15" s="3">
        <f>LARGE(class!J:J,3)-VLOOKUP($C15,class!$C:$AN,J$1,0)</f>
        <v>32.5</v>
      </c>
      <c r="K15" s="3">
        <f>LARGE(class!K:K,3)-VLOOKUP($C15,class!$C:$AN,K$1,0)</f>
        <v>36.5</v>
      </c>
      <c r="L15" s="3">
        <f>LARGE(class!L:L,3)-VLOOKUP($C15,class!$C:$AN,L$1,0)</f>
        <v>41</v>
      </c>
      <c r="M15" s="3">
        <f>LARGE(class!M:M,3)-VLOOKUP($C15,class!$C:$AN,M$1,0)</f>
        <v>58.5</v>
      </c>
      <c r="N15" s="3">
        <f>LARGE(class!N:N,3)-VLOOKUP($C15,class!$C:$AN,N$1,0)</f>
        <v>65</v>
      </c>
      <c r="O15" s="3">
        <f>LARGE(class!O:O,3)-VLOOKUP($C15,class!$C:$AN,O$1,0)</f>
        <v>54.5</v>
      </c>
      <c r="P15" s="3">
        <f>LARGE(class!P:P,3)-VLOOKUP($C15,class!$C:$AN,P$1,0)</f>
        <v>59</v>
      </c>
      <c r="Q15" s="3">
        <f>LARGE(class!Q:Q,3)-VLOOKUP($C15,class!$C:$AN,Q$1,0)</f>
        <v>61</v>
      </c>
      <c r="R15" s="3">
        <f>LARGE(class!R:R,3)-VLOOKUP($C15,class!$C:$AN,R$1,0)</f>
        <v>69.5</v>
      </c>
      <c r="S15" s="3">
        <f>LARGE(class!S:S,3)-VLOOKUP($C15,class!$C:$AN,S$1,0)</f>
        <v>79</v>
      </c>
      <c r="T15" s="3">
        <f>LARGE(class!T:T,3)-VLOOKUP($C15,class!$C:$AN,T$1,0)</f>
        <v>86</v>
      </c>
      <c r="U15" s="3">
        <f>LARGE(class!U:U,3)-VLOOKUP($C15,class!$C:$AN,U$1,0)</f>
        <v>105.5</v>
      </c>
      <c r="V15" s="3">
        <f>LARGE(class!V:V,3)-VLOOKUP($C15,class!$C:$AN,V$1,0)</f>
        <v>111.5</v>
      </c>
      <c r="W15" s="3">
        <f>LARGE(class!W:W,3)-VLOOKUP($C15,class!$C:$AN,W$1,0)</f>
        <v>107.5</v>
      </c>
    </row>
    <row r="16" spans="1:40" x14ac:dyDescent="0.3">
      <c r="B16" s="2" t="s">
        <v>25</v>
      </c>
      <c r="C16" s="2" t="s">
        <v>50</v>
      </c>
      <c r="E16" s="3">
        <f>LARGE(class!E:E,3)-VLOOKUP($C16,class!$C:$AN,E$1,0)</f>
        <v>15</v>
      </c>
      <c r="F16" s="3">
        <f>LARGE(class!F:F,3)-VLOOKUP($C16,class!$C:$AN,F$1,0)</f>
        <v>13.5</v>
      </c>
      <c r="G16" s="3">
        <f>LARGE(class!G:G,3)-VLOOKUP($C16,class!$C:$AN,G$1,0)</f>
        <v>16</v>
      </c>
      <c r="H16" s="3">
        <f>LARGE(class!H:H,3)-VLOOKUP($C16,class!$C:$AN,H$1,0)</f>
        <v>16.5</v>
      </c>
      <c r="I16" s="3">
        <f>LARGE(class!I:I,3)-VLOOKUP($C16,class!$C:$AN,I$1,0)</f>
        <v>19</v>
      </c>
      <c r="J16" s="3">
        <f>LARGE(class!J:J,3)-VLOOKUP($C16,class!$C:$AN,J$1,0)</f>
        <v>21</v>
      </c>
      <c r="K16" s="3">
        <f>LARGE(class!K:K,3)-VLOOKUP($C16,class!$C:$AN,K$1,0)</f>
        <v>16.5</v>
      </c>
      <c r="L16" s="3">
        <f>LARGE(class!L:L,3)-VLOOKUP($C16,class!$C:$AN,L$1,0)</f>
        <v>14</v>
      </c>
      <c r="M16" s="3">
        <f>LARGE(class!M:M,3)-VLOOKUP($C16,class!$C:$AN,M$1,0)</f>
        <v>7</v>
      </c>
      <c r="N16" s="3">
        <f>LARGE(class!N:N,3)-VLOOKUP($C16,class!$C:$AN,N$1,0)</f>
        <v>12</v>
      </c>
      <c r="O16" s="3">
        <f>LARGE(class!O:O,3)-VLOOKUP($C16,class!$C:$AN,O$1,0)</f>
        <v>12</v>
      </c>
      <c r="P16" s="3">
        <f>LARGE(class!P:P,3)-VLOOKUP($C16,class!$C:$AN,P$1,0)</f>
        <v>21</v>
      </c>
      <c r="Q16" s="3">
        <f>LARGE(class!Q:Q,3)-VLOOKUP($C16,class!$C:$AN,Q$1,0)</f>
        <v>30.5</v>
      </c>
      <c r="R16" s="3">
        <f>LARGE(class!R:R,3)-VLOOKUP($C16,class!$C:$AN,R$1,0)</f>
        <v>25</v>
      </c>
      <c r="S16" s="3">
        <f>LARGE(class!S:S,3)-VLOOKUP($C16,class!$C:$AN,S$1,0)</f>
        <v>30</v>
      </c>
      <c r="T16" s="3">
        <f>LARGE(class!T:T,3)-VLOOKUP($C16,class!$C:$AN,T$1,0)</f>
        <v>22</v>
      </c>
      <c r="U16" s="3">
        <f>LARGE(class!U:U,3)-VLOOKUP($C16,class!$C:$AN,U$1,0)</f>
        <v>24</v>
      </c>
      <c r="V16" s="3">
        <f>LARGE(class!V:V,3)-VLOOKUP($C16,class!$C:$AN,V$1,0)</f>
        <v>21</v>
      </c>
      <c r="W16" s="3">
        <f>LARGE(class!W:W,3)-VLOOKUP($C16,class!$C:$AN,W$1,0)</f>
        <v>15</v>
      </c>
    </row>
    <row r="17" spans="2:23" x14ac:dyDescent="0.3">
      <c r="B17" s="2" t="s">
        <v>6</v>
      </c>
      <c r="C17" s="2" t="s">
        <v>38</v>
      </c>
      <c r="E17" s="3">
        <f>LARGE(class!E:E,3)-VLOOKUP($C17,class!$C:$AN,E$1,0)</f>
        <v>3.5</v>
      </c>
      <c r="F17" s="3">
        <f>LARGE(class!F:F,3)-VLOOKUP($C17,class!$C:$AN,F$1,0)</f>
        <v>6</v>
      </c>
      <c r="G17" s="3">
        <f>LARGE(class!G:G,3)-VLOOKUP($C17,class!$C:$AN,G$1,0)</f>
        <v>1</v>
      </c>
      <c r="H17" s="3">
        <f>LARGE(class!H:H,3)-VLOOKUP($C17,class!$C:$AN,H$1,0)</f>
        <v>7.5</v>
      </c>
      <c r="I17" s="3">
        <f>LARGE(class!I:I,3)-VLOOKUP($C17,class!$C:$AN,I$1,0)</f>
        <v>10.5</v>
      </c>
      <c r="J17" s="3">
        <f>LARGE(class!J:J,3)-VLOOKUP($C17,class!$C:$AN,J$1,0)</f>
        <v>11.5</v>
      </c>
      <c r="K17" s="3">
        <f>LARGE(class!K:K,3)-VLOOKUP($C17,class!$C:$AN,K$1,0)</f>
        <v>14.5</v>
      </c>
      <c r="L17" s="3">
        <f>LARGE(class!L:L,3)-VLOOKUP($C17,class!$C:$AN,L$1,0)</f>
        <v>14.5</v>
      </c>
      <c r="M17" s="3">
        <f>LARGE(class!M:M,3)-VLOOKUP($C17,class!$C:$AN,M$1,0)</f>
        <v>29</v>
      </c>
      <c r="N17" s="3">
        <f>LARGE(class!N:N,3)-VLOOKUP($C17,class!$C:$AN,N$1,0)</f>
        <v>33</v>
      </c>
      <c r="O17" s="3">
        <f>LARGE(class!O:O,3)-VLOOKUP($C17,class!$C:$AN,O$1,0)</f>
        <v>34</v>
      </c>
      <c r="P17" s="3">
        <f>LARGE(class!P:P,3)-VLOOKUP($C17,class!$C:$AN,P$1,0)</f>
        <v>32</v>
      </c>
      <c r="Q17" s="3">
        <f>LARGE(class!Q:Q,3)-VLOOKUP($C17,class!$C:$AN,Q$1,0)</f>
        <v>37</v>
      </c>
      <c r="R17" s="3">
        <f>LARGE(class!R:R,3)-VLOOKUP($C17,class!$C:$AN,R$1,0)</f>
        <v>35.5</v>
      </c>
      <c r="S17" s="3">
        <f>LARGE(class!S:S,3)-VLOOKUP($C17,class!$C:$AN,S$1,0)</f>
        <v>36</v>
      </c>
      <c r="T17" s="3">
        <f>LARGE(class!T:T,3)-VLOOKUP($C17,class!$C:$AN,T$1,0)</f>
        <v>31</v>
      </c>
      <c r="U17" s="3">
        <f>LARGE(class!U:U,3)-VLOOKUP($C17,class!$C:$AN,U$1,0)</f>
        <v>34</v>
      </c>
      <c r="V17" s="3">
        <f>LARGE(class!V:V,3)-VLOOKUP($C17,class!$C:$AN,V$1,0)</f>
        <v>51</v>
      </c>
      <c r="W17" s="3">
        <f>LARGE(class!W:W,3)-VLOOKUP($C17,class!$C:$AN,W$1,0)</f>
        <v>53.5</v>
      </c>
    </row>
    <row r="18" spans="2:23" x14ac:dyDescent="0.3">
      <c r="B18" s="2" t="s">
        <v>17</v>
      </c>
      <c r="C18" s="2" t="s">
        <v>17</v>
      </c>
      <c r="E18" s="3">
        <f>LARGE(class!E:E,3)-VLOOKUP($C18,class!$C:$AN,E$1,0)</f>
        <v>10</v>
      </c>
      <c r="F18" s="3">
        <f>LARGE(class!F:F,3)-VLOOKUP($C18,class!$C:$AN,F$1,0)</f>
        <v>11.5</v>
      </c>
      <c r="G18" s="3">
        <f>LARGE(class!G:G,3)-VLOOKUP($C18,class!$C:$AN,G$1,0)</f>
        <v>10</v>
      </c>
      <c r="H18" s="3">
        <f>LARGE(class!H:H,3)-VLOOKUP($C18,class!$C:$AN,H$1,0)</f>
        <v>13.5</v>
      </c>
      <c r="I18" s="3">
        <f>LARGE(class!I:I,3)-VLOOKUP($C18,class!$C:$AN,I$1,0)</f>
        <v>10.5</v>
      </c>
      <c r="J18" s="3">
        <f>LARGE(class!J:J,3)-VLOOKUP($C18,class!$C:$AN,J$1,0)</f>
        <v>14.5</v>
      </c>
      <c r="K18" s="3">
        <f>LARGE(class!K:K,3)-VLOOKUP($C18,class!$C:$AN,K$1,0)</f>
        <v>8</v>
      </c>
      <c r="L18" s="3">
        <f>LARGE(class!L:L,3)-VLOOKUP($C18,class!$C:$AN,L$1,0)</f>
        <v>3</v>
      </c>
      <c r="M18" s="3">
        <f>LARGE(class!M:M,3)-VLOOKUP($C18,class!$C:$AN,M$1,0)</f>
        <v>11</v>
      </c>
      <c r="N18" s="3">
        <f>LARGE(class!N:N,3)-VLOOKUP($C18,class!$C:$AN,N$1,0)</f>
        <v>4.5</v>
      </c>
      <c r="O18" s="3">
        <f>LARGE(class!O:O,3)-VLOOKUP($C18,class!$C:$AN,O$1,0)</f>
        <v>0</v>
      </c>
      <c r="P18" s="3">
        <f>LARGE(class!P:P,3)-VLOOKUP($C18,class!$C:$AN,P$1,0)</f>
        <v>-8</v>
      </c>
      <c r="Q18" s="3">
        <f>LARGE(class!Q:Q,3)-VLOOKUP($C18,class!$C:$AN,Q$1,0)</f>
        <v>-9</v>
      </c>
      <c r="R18" s="3">
        <f>LARGE(class!R:R,3)-VLOOKUP($C18,class!$C:$AN,R$1,0)</f>
        <v>-8.5</v>
      </c>
      <c r="S18" s="3">
        <f>LARGE(class!S:S,3)-VLOOKUP($C18,class!$C:$AN,S$1,0)</f>
        <v>-8.5</v>
      </c>
      <c r="T18" s="3">
        <f>LARGE(class!T:T,3)-VLOOKUP($C18,class!$C:$AN,T$1,0)</f>
        <v>-17</v>
      </c>
      <c r="U18" s="3">
        <f>LARGE(class!U:U,3)-VLOOKUP($C18,class!$C:$AN,U$1,0)</f>
        <v>-6</v>
      </c>
      <c r="V18" s="3">
        <f>LARGE(class!V:V,3)-VLOOKUP($C18,class!$C:$AN,V$1,0)</f>
        <v>-3</v>
      </c>
      <c r="W18" s="3">
        <f>LARGE(class!W:W,3)-VLOOKUP($C18,class!$C:$AN,W$1,0)</f>
        <v>-8.5</v>
      </c>
    </row>
    <row r="19" spans="2:23" ht="14.4" x14ac:dyDescent="0.3">
      <c r="B19" t="s">
        <v>68</v>
      </c>
      <c r="C19" s="2" t="s">
        <v>51</v>
      </c>
      <c r="E19" s="3">
        <f>LARGE(class!E:E,3)-VLOOKUP($C19,class!$C:$AN,E$1,0)</f>
        <v>16</v>
      </c>
      <c r="F19" s="3">
        <f>LARGE(class!F:F,3)-VLOOKUP($C19,class!$C:$AN,F$1,0)</f>
        <v>8.5</v>
      </c>
      <c r="G19" s="3">
        <f>LARGE(class!G:G,3)-VLOOKUP($C19,class!$C:$AN,G$1,0)</f>
        <v>18.5</v>
      </c>
      <c r="H19" s="3">
        <f>LARGE(class!H:H,3)-VLOOKUP($C19,class!$C:$AN,H$1,0)</f>
        <v>24</v>
      </c>
      <c r="I19" s="3">
        <f>LARGE(class!I:I,3)-VLOOKUP($C19,class!$C:$AN,I$1,0)</f>
        <v>26</v>
      </c>
      <c r="J19" s="3">
        <f>LARGE(class!J:J,3)-VLOOKUP($C19,class!$C:$AN,J$1,0)</f>
        <v>32</v>
      </c>
      <c r="K19" s="3">
        <f>LARGE(class!K:K,3)-VLOOKUP($C19,class!$C:$AN,K$1,0)</f>
        <v>24</v>
      </c>
      <c r="L19" s="3">
        <f>LARGE(class!L:L,3)-VLOOKUP($C19,class!$C:$AN,L$1,0)</f>
        <v>19.5</v>
      </c>
      <c r="M19" s="3">
        <f>LARGE(class!M:M,3)-VLOOKUP($C19,class!$C:$AN,M$1,0)</f>
        <v>21.5</v>
      </c>
      <c r="N19" s="3">
        <f>LARGE(class!N:N,3)-VLOOKUP($C19,class!$C:$AN,N$1,0)</f>
        <v>30</v>
      </c>
      <c r="O19" s="3">
        <f>LARGE(class!O:O,3)-VLOOKUP($C19,class!$C:$AN,O$1,0)</f>
        <v>21</v>
      </c>
      <c r="P19" s="3">
        <f>LARGE(class!P:P,3)-VLOOKUP($C19,class!$C:$AN,P$1,0)</f>
        <v>25.5</v>
      </c>
      <c r="Q19" s="3">
        <f>LARGE(class!Q:Q,3)-VLOOKUP($C19,class!$C:$AN,Q$1,0)</f>
        <v>39.5</v>
      </c>
      <c r="R19" s="3">
        <f>LARGE(class!R:R,3)-VLOOKUP($C19,class!$C:$AN,R$1,0)</f>
        <v>54.5</v>
      </c>
      <c r="S19" s="3">
        <f>LARGE(class!S:S,3)-VLOOKUP($C19,class!$C:$AN,S$1,0)</f>
        <v>59.5</v>
      </c>
      <c r="T19" s="3">
        <f>LARGE(class!T:T,3)-VLOOKUP($C19,class!$C:$AN,T$1,0)</f>
        <v>55</v>
      </c>
      <c r="U19" s="3">
        <f>LARGE(class!U:U,3)-VLOOKUP($C19,class!$C:$AN,U$1,0)</f>
        <v>72</v>
      </c>
      <c r="V19" s="3">
        <f>LARGE(class!V:V,3)-VLOOKUP($C19,class!$C:$AN,V$1,0)</f>
        <v>67</v>
      </c>
      <c r="W19" s="3">
        <f>LARGE(class!W:W,3)-VLOOKUP($C19,class!$C:$AN,W$1,0)</f>
        <v>71.5</v>
      </c>
    </row>
    <row r="20" spans="2:23" x14ac:dyDescent="0.3">
      <c r="B20" s="2" t="s">
        <v>4</v>
      </c>
      <c r="C20" s="2" t="s">
        <v>36</v>
      </c>
      <c r="E20" s="3">
        <f>LARGE(class!E:E,3)-VLOOKUP($C20,class!$C:$AN,E$1,0)</f>
        <v>3</v>
      </c>
      <c r="F20" s="3">
        <f>LARGE(class!F:F,3)-VLOOKUP($C20,class!$C:$AN,F$1,0)</f>
        <v>12</v>
      </c>
      <c r="G20" s="3">
        <f>LARGE(class!G:G,3)-VLOOKUP($C20,class!$C:$AN,G$1,0)</f>
        <v>11</v>
      </c>
      <c r="H20" s="3">
        <f>LARGE(class!H:H,3)-VLOOKUP($C20,class!$C:$AN,H$1,0)</f>
        <v>15.5</v>
      </c>
      <c r="I20" s="3">
        <f>LARGE(class!I:I,3)-VLOOKUP($C20,class!$C:$AN,I$1,0)</f>
        <v>19.5</v>
      </c>
      <c r="J20" s="3">
        <f>LARGE(class!J:J,3)-VLOOKUP($C20,class!$C:$AN,J$1,0)</f>
        <v>28</v>
      </c>
      <c r="K20" s="3">
        <f>LARGE(class!K:K,3)-VLOOKUP($C20,class!$C:$AN,K$1,0)</f>
        <v>36.5</v>
      </c>
      <c r="L20" s="3">
        <f>LARGE(class!L:L,3)-VLOOKUP($C20,class!$C:$AN,L$1,0)</f>
        <v>38.5</v>
      </c>
      <c r="M20" s="3">
        <f>LARGE(class!M:M,3)-VLOOKUP($C20,class!$C:$AN,M$1,0)</f>
        <v>50</v>
      </c>
      <c r="N20" s="3">
        <f>LARGE(class!N:N,3)-VLOOKUP($C20,class!$C:$AN,N$1,0)</f>
        <v>52.5</v>
      </c>
      <c r="O20" s="3">
        <f>LARGE(class!O:O,3)-VLOOKUP($C20,class!$C:$AN,O$1,0)</f>
        <v>51</v>
      </c>
      <c r="P20" s="3">
        <f>LARGE(class!P:P,3)-VLOOKUP($C20,class!$C:$AN,P$1,0)</f>
        <v>47.5</v>
      </c>
      <c r="Q20" s="3">
        <f>LARGE(class!Q:Q,3)-VLOOKUP($C20,class!$C:$AN,Q$1,0)</f>
        <v>50.5</v>
      </c>
      <c r="R20" s="3">
        <f>LARGE(class!R:R,3)-VLOOKUP($C20,class!$C:$AN,R$1,0)</f>
        <v>51</v>
      </c>
      <c r="S20" s="3">
        <f>LARGE(class!S:S,3)-VLOOKUP($C20,class!$C:$AN,S$1,0)</f>
        <v>51.5</v>
      </c>
      <c r="T20" s="3">
        <f>LARGE(class!T:T,3)-VLOOKUP($C20,class!$C:$AN,T$1,0)</f>
        <v>44.5</v>
      </c>
      <c r="U20" s="3">
        <f>LARGE(class!U:U,3)-VLOOKUP($C20,class!$C:$AN,U$1,0)</f>
        <v>53.5</v>
      </c>
      <c r="V20" s="3">
        <f>LARGE(class!V:V,3)-VLOOKUP($C20,class!$C:$AN,V$1,0)</f>
        <v>62.5</v>
      </c>
      <c r="W20" s="3">
        <f>LARGE(class!W:W,3)-VLOOKUP($C20,class!$C:$AN,W$1,0)</f>
        <v>51.5</v>
      </c>
    </row>
    <row r="21" spans="2:23" x14ac:dyDescent="0.3">
      <c r="B21" s="2" t="s">
        <v>7</v>
      </c>
      <c r="C21" s="2" t="s">
        <v>7</v>
      </c>
      <c r="E21" s="3">
        <f>LARGE(class!E:E,3)-VLOOKUP($C21,class!$C:$AN,E$1,0)</f>
        <v>5.5</v>
      </c>
      <c r="F21" s="3">
        <f>LARGE(class!F:F,3)-VLOOKUP($C21,class!$C:$AN,F$1,0)</f>
        <v>5.5</v>
      </c>
      <c r="G21" s="3">
        <f>LARGE(class!G:G,3)-VLOOKUP($C21,class!$C:$AN,G$1,0)</f>
        <v>0</v>
      </c>
      <c r="H21" s="3">
        <f>LARGE(class!H:H,3)-VLOOKUP($C21,class!$C:$AN,H$1,0)</f>
        <v>-3</v>
      </c>
      <c r="I21" s="3">
        <f>LARGE(class!I:I,3)-VLOOKUP($C21,class!$C:$AN,I$1,0)</f>
        <v>1.5</v>
      </c>
      <c r="J21" s="3">
        <f>LARGE(class!J:J,3)-VLOOKUP($C21,class!$C:$AN,J$1,0)</f>
        <v>7.5</v>
      </c>
      <c r="K21" s="3">
        <f>LARGE(class!K:K,3)-VLOOKUP($C21,class!$C:$AN,K$1,0)</f>
        <v>2</v>
      </c>
      <c r="L21" s="3">
        <f>LARGE(class!L:L,3)-VLOOKUP($C21,class!$C:$AN,L$1,0)</f>
        <v>-9.5</v>
      </c>
      <c r="M21" s="3">
        <f>LARGE(class!M:M,3)-VLOOKUP($C21,class!$C:$AN,M$1,0)</f>
        <v>-3.5</v>
      </c>
      <c r="N21" s="3">
        <f>LARGE(class!N:N,3)-VLOOKUP($C21,class!$C:$AN,N$1,0)</f>
        <v>-1</v>
      </c>
      <c r="O21" s="3">
        <f>LARGE(class!O:O,3)-VLOOKUP($C21,class!$C:$AN,O$1,0)</f>
        <v>0</v>
      </c>
      <c r="P21" s="3">
        <f>LARGE(class!P:P,3)-VLOOKUP($C21,class!$C:$AN,P$1,0)</f>
        <v>1.5</v>
      </c>
      <c r="Q21" s="3">
        <f>LARGE(class!Q:Q,3)-VLOOKUP($C21,class!$C:$AN,Q$1,0)</f>
        <v>8.5</v>
      </c>
      <c r="R21" s="3">
        <f>LARGE(class!R:R,3)-VLOOKUP($C21,class!$C:$AN,R$1,0)</f>
        <v>4</v>
      </c>
      <c r="S21" s="3">
        <f>LARGE(class!S:S,3)-VLOOKUP($C21,class!$C:$AN,S$1,0)</f>
        <v>10</v>
      </c>
      <c r="T21" s="3">
        <f>LARGE(class!T:T,3)-VLOOKUP($C21,class!$C:$AN,T$1,0)</f>
        <v>11.5</v>
      </c>
      <c r="U21" s="3">
        <f>LARGE(class!U:U,3)-VLOOKUP($C21,class!$C:$AN,U$1,0)</f>
        <v>20</v>
      </c>
      <c r="V21" s="3">
        <f>LARGE(class!V:V,3)-VLOOKUP($C21,class!$C:$AN,V$1,0)</f>
        <v>17</v>
      </c>
      <c r="W21" s="3">
        <f>LARGE(class!W:W,3)-VLOOKUP($C21,class!$C:$AN,W$1,0)</f>
        <v>13.5</v>
      </c>
    </row>
    <row r="22" spans="2:23" x14ac:dyDescent="0.3">
      <c r="B22" s="2" t="s">
        <v>20</v>
      </c>
      <c r="C22" s="2" t="s">
        <v>46</v>
      </c>
      <c r="E22" s="3">
        <f>LARGE(class!E:E,3)-VLOOKUP($C22,class!$C:$AN,E$1,0)</f>
        <v>12.5</v>
      </c>
      <c r="F22" s="3">
        <f>LARGE(class!F:F,3)-VLOOKUP($C22,class!$C:$AN,F$1,0)</f>
        <v>9.5</v>
      </c>
      <c r="G22" s="3">
        <f>LARGE(class!G:G,3)-VLOOKUP($C22,class!$C:$AN,G$1,0)</f>
        <v>16</v>
      </c>
      <c r="H22" s="3">
        <f>LARGE(class!H:H,3)-VLOOKUP($C22,class!$C:$AN,H$1,0)</f>
        <v>33.5</v>
      </c>
      <c r="I22" s="3">
        <f>LARGE(class!I:I,3)-VLOOKUP($C22,class!$C:$AN,I$1,0)</f>
        <v>25</v>
      </c>
      <c r="J22" s="3">
        <f>LARGE(class!J:J,3)-VLOOKUP($C22,class!$C:$AN,J$1,0)</f>
        <v>20.5</v>
      </c>
      <c r="K22" s="3">
        <f>LARGE(class!K:K,3)-VLOOKUP($C22,class!$C:$AN,K$1,0)</f>
        <v>30.5</v>
      </c>
      <c r="L22" s="3">
        <f>LARGE(class!L:L,3)-VLOOKUP($C22,class!$C:$AN,L$1,0)</f>
        <v>31.5</v>
      </c>
      <c r="M22" s="3">
        <f>LARGE(class!M:M,3)-VLOOKUP($C22,class!$C:$AN,M$1,0)</f>
        <v>46.5</v>
      </c>
      <c r="N22" s="3">
        <f>LARGE(class!N:N,3)-VLOOKUP($C22,class!$C:$AN,N$1,0)</f>
        <v>45</v>
      </c>
      <c r="O22" s="3">
        <f>LARGE(class!O:O,3)-VLOOKUP($C22,class!$C:$AN,O$1,0)</f>
        <v>37</v>
      </c>
      <c r="P22" s="3">
        <f>LARGE(class!P:P,3)-VLOOKUP($C22,class!$C:$AN,P$1,0)</f>
        <v>35.5</v>
      </c>
      <c r="Q22" s="3">
        <f>LARGE(class!Q:Q,3)-VLOOKUP($C22,class!$C:$AN,Q$1,0)</f>
        <v>46</v>
      </c>
      <c r="R22" s="3">
        <f>LARGE(class!R:R,3)-VLOOKUP($C22,class!$C:$AN,R$1,0)</f>
        <v>42.5</v>
      </c>
      <c r="S22" s="3">
        <f>LARGE(class!S:S,3)-VLOOKUP($C22,class!$C:$AN,S$1,0)</f>
        <v>53.5</v>
      </c>
      <c r="T22" s="3">
        <f>LARGE(class!T:T,3)-VLOOKUP($C22,class!$C:$AN,T$1,0)</f>
        <v>33.5</v>
      </c>
      <c r="U22" s="3">
        <f>LARGE(class!U:U,3)-VLOOKUP($C22,class!$C:$AN,U$1,0)</f>
        <v>52</v>
      </c>
      <c r="V22" s="3">
        <f>LARGE(class!V:V,3)-VLOOKUP($C22,class!$C:$AN,V$1,0)</f>
        <v>49.5</v>
      </c>
      <c r="W22" s="3">
        <f>LARGE(class!W:W,3)-VLOOKUP($C22,class!$C:$AN,W$1,0)</f>
        <v>51.5</v>
      </c>
    </row>
    <row r="23" spans="2:23" x14ac:dyDescent="0.3">
      <c r="B23" s="2" t="s">
        <v>2</v>
      </c>
      <c r="C23" s="2" t="s">
        <v>2</v>
      </c>
      <c r="E23" s="3">
        <f>LARGE(class!E:E,3)-VLOOKUP($C23,class!$C:$AN,E$1,0)</f>
        <v>0</v>
      </c>
      <c r="F23" s="3">
        <f>LARGE(class!F:F,3)-VLOOKUP($C23,class!$C:$AN,F$1,0)</f>
        <v>-4</v>
      </c>
      <c r="G23" s="3">
        <f>LARGE(class!G:G,3)-VLOOKUP($C23,class!$C:$AN,G$1,0)</f>
        <v>5.5</v>
      </c>
      <c r="H23" s="3">
        <f>LARGE(class!H:H,3)-VLOOKUP($C23,class!$C:$AN,H$1,0)</f>
        <v>16</v>
      </c>
      <c r="I23" s="3">
        <f>LARGE(class!I:I,3)-VLOOKUP($C23,class!$C:$AN,I$1,0)</f>
        <v>24</v>
      </c>
      <c r="J23" s="3">
        <f>LARGE(class!J:J,3)-VLOOKUP($C23,class!$C:$AN,J$1,0)</f>
        <v>28</v>
      </c>
      <c r="K23" s="3">
        <f>LARGE(class!K:K,3)-VLOOKUP($C23,class!$C:$AN,K$1,0)</f>
        <v>40</v>
      </c>
      <c r="L23" s="3">
        <f>LARGE(class!L:L,3)-VLOOKUP($C23,class!$C:$AN,L$1,0)</f>
        <v>40</v>
      </c>
      <c r="M23" s="3">
        <f>LARGE(class!M:M,3)-VLOOKUP($C23,class!$C:$AN,M$1,0)</f>
        <v>50</v>
      </c>
      <c r="N23" s="3">
        <f>LARGE(class!N:N,3)-VLOOKUP($C23,class!$C:$AN,N$1,0)</f>
        <v>46.5</v>
      </c>
      <c r="O23" s="3">
        <f>LARGE(class!O:O,3)-VLOOKUP($C23,class!$C:$AN,O$1,0)</f>
        <v>39</v>
      </c>
      <c r="P23" s="3">
        <f>LARGE(class!P:P,3)-VLOOKUP($C23,class!$C:$AN,P$1,0)</f>
        <v>45</v>
      </c>
      <c r="Q23" s="3">
        <f>LARGE(class!Q:Q,3)-VLOOKUP($C23,class!$C:$AN,Q$1,0)</f>
        <v>55</v>
      </c>
      <c r="R23" s="3">
        <f>LARGE(class!R:R,3)-VLOOKUP($C23,class!$C:$AN,R$1,0)</f>
        <v>57</v>
      </c>
      <c r="S23" s="3">
        <f>LARGE(class!S:S,3)-VLOOKUP($C23,class!$C:$AN,S$1,0)</f>
        <v>64.5</v>
      </c>
      <c r="T23" s="3">
        <f>LARGE(class!T:T,3)-VLOOKUP($C23,class!$C:$AN,T$1,0)</f>
        <v>57.5</v>
      </c>
      <c r="U23" s="3">
        <f>LARGE(class!U:U,3)-VLOOKUP($C23,class!$C:$AN,U$1,0)</f>
        <v>67.5</v>
      </c>
      <c r="V23" s="3">
        <f>LARGE(class!V:V,3)-VLOOKUP($C23,class!$C:$AN,V$1,0)</f>
        <v>69</v>
      </c>
      <c r="W23" s="3">
        <f>LARGE(class!W:W,3)-VLOOKUP($C23,class!$C:$AN,W$1,0)</f>
        <v>57.5</v>
      </c>
    </row>
    <row r="24" spans="2:23" x14ac:dyDescent="0.3">
      <c r="B24" s="2" t="s">
        <v>3</v>
      </c>
      <c r="C24" s="2" t="s">
        <v>34</v>
      </c>
      <c r="E24" s="3">
        <f>LARGE(class!E:E,3)-VLOOKUP($C24,class!$C:$AN,E$1,0)</f>
        <v>3</v>
      </c>
      <c r="F24" s="3">
        <f>LARGE(class!F:F,3)-VLOOKUP($C24,class!$C:$AN,F$1,0)</f>
        <v>1</v>
      </c>
      <c r="G24" s="3">
        <f>LARGE(class!G:G,3)-VLOOKUP($C24,class!$C:$AN,G$1,0)</f>
        <v>8.5</v>
      </c>
      <c r="H24" s="3">
        <f>LARGE(class!H:H,3)-VLOOKUP($C24,class!$C:$AN,H$1,0)</f>
        <v>14.5</v>
      </c>
      <c r="I24" s="3">
        <f>LARGE(class!I:I,3)-VLOOKUP($C24,class!$C:$AN,I$1,0)</f>
        <v>13.5</v>
      </c>
      <c r="J24" s="3">
        <f>LARGE(class!J:J,3)-VLOOKUP($C24,class!$C:$AN,J$1,0)</f>
        <v>6</v>
      </c>
      <c r="K24" s="3">
        <f>LARGE(class!K:K,3)-VLOOKUP($C24,class!$C:$AN,K$1,0)</f>
        <v>13.5</v>
      </c>
      <c r="L24" s="3">
        <f>LARGE(class!L:L,3)-VLOOKUP($C24,class!$C:$AN,L$1,0)</f>
        <v>17</v>
      </c>
      <c r="M24" s="3">
        <f>LARGE(class!M:M,3)-VLOOKUP($C24,class!$C:$AN,M$1,0)</f>
        <v>42</v>
      </c>
      <c r="N24" s="3">
        <f>LARGE(class!N:N,3)-VLOOKUP($C24,class!$C:$AN,N$1,0)</f>
        <v>47</v>
      </c>
      <c r="O24" s="3">
        <f>LARGE(class!O:O,3)-VLOOKUP($C24,class!$C:$AN,O$1,0)</f>
        <v>30.5</v>
      </c>
      <c r="P24" s="3">
        <f>LARGE(class!P:P,3)-VLOOKUP($C24,class!$C:$AN,P$1,0)</f>
        <v>29</v>
      </c>
      <c r="Q24" s="3">
        <f>LARGE(class!Q:Q,3)-VLOOKUP($C24,class!$C:$AN,Q$1,0)</f>
        <v>43.5</v>
      </c>
      <c r="R24" s="3">
        <f>LARGE(class!R:R,3)-VLOOKUP($C24,class!$C:$AN,R$1,0)</f>
        <v>49.5</v>
      </c>
      <c r="S24" s="3">
        <f>LARGE(class!S:S,3)-VLOOKUP($C24,class!$C:$AN,S$1,0)</f>
        <v>58.5</v>
      </c>
      <c r="T24" s="3">
        <f>LARGE(class!T:T,3)-VLOOKUP($C24,class!$C:$AN,T$1,0)</f>
        <v>38.5</v>
      </c>
      <c r="U24" s="3">
        <f>LARGE(class!U:U,3)-VLOOKUP($C24,class!$C:$AN,U$1,0)</f>
        <v>54.5</v>
      </c>
      <c r="V24" s="3">
        <f>LARGE(class!V:V,3)-VLOOKUP($C24,class!$C:$AN,V$1,0)</f>
        <v>60</v>
      </c>
      <c r="W24" s="3">
        <f>LARGE(class!W:W,3)-VLOOKUP($C24,class!$C:$AN,W$1,0)</f>
        <v>63</v>
      </c>
    </row>
    <row r="25" spans="2:23" ht="14.4" x14ac:dyDescent="0.3">
      <c r="B25" t="s">
        <v>65</v>
      </c>
      <c r="C25" s="2" t="s">
        <v>23</v>
      </c>
      <c r="E25" s="3">
        <f>LARGE(class!E:E,3)-VLOOKUP($C25,class!$C:$AN,E$1,0)</f>
        <v>15</v>
      </c>
      <c r="F25" s="3">
        <f>LARGE(class!F:F,3)-VLOOKUP($C25,class!$C:$AN,F$1,0)</f>
        <v>17</v>
      </c>
      <c r="G25" s="3">
        <f>LARGE(class!G:G,3)-VLOOKUP($C25,class!$C:$AN,G$1,0)</f>
        <v>17.5</v>
      </c>
      <c r="H25" s="3">
        <f>LARGE(class!H:H,3)-VLOOKUP($C25,class!$C:$AN,H$1,0)</f>
        <v>30</v>
      </c>
      <c r="I25" s="3">
        <f>LARGE(class!I:I,3)-VLOOKUP($C25,class!$C:$AN,I$1,0)</f>
        <v>32</v>
      </c>
      <c r="J25" s="3">
        <f>LARGE(class!J:J,3)-VLOOKUP($C25,class!$C:$AN,J$1,0)</f>
        <v>37.5</v>
      </c>
      <c r="K25" s="3">
        <f>LARGE(class!K:K,3)-VLOOKUP($C25,class!$C:$AN,K$1,0)</f>
        <v>47.5</v>
      </c>
      <c r="L25" s="3">
        <f>LARGE(class!L:L,3)-VLOOKUP($C25,class!$C:$AN,L$1,0)</f>
        <v>55</v>
      </c>
      <c r="M25" s="3">
        <f>LARGE(class!M:M,3)-VLOOKUP($C25,class!$C:$AN,M$1,0)</f>
        <v>67.5</v>
      </c>
      <c r="N25" s="3">
        <f>LARGE(class!N:N,3)-VLOOKUP($C25,class!$C:$AN,N$1,0)</f>
        <v>72.5</v>
      </c>
      <c r="O25" s="3">
        <f>LARGE(class!O:O,3)-VLOOKUP($C25,class!$C:$AN,O$1,0)</f>
        <v>66.5</v>
      </c>
      <c r="P25" s="3">
        <f>LARGE(class!P:P,3)-VLOOKUP($C25,class!$C:$AN,P$1,0)</f>
        <v>74</v>
      </c>
      <c r="Q25" s="3">
        <f>LARGE(class!Q:Q,3)-VLOOKUP($C25,class!$C:$AN,Q$1,0)</f>
        <v>92.5</v>
      </c>
      <c r="R25" s="3">
        <f>LARGE(class!R:R,3)-VLOOKUP($C25,class!$C:$AN,R$1,0)</f>
        <v>100</v>
      </c>
      <c r="S25" s="3">
        <f>LARGE(class!S:S,3)-VLOOKUP($C25,class!$C:$AN,S$1,0)</f>
        <v>112</v>
      </c>
      <c r="T25" s="3">
        <f>LARGE(class!T:T,3)-VLOOKUP($C25,class!$C:$AN,T$1,0)</f>
        <v>114</v>
      </c>
      <c r="U25" s="3">
        <f>LARGE(class!U:U,3)-VLOOKUP($C25,class!$C:$AN,U$1,0)</f>
        <v>138</v>
      </c>
      <c r="V25" s="3">
        <f>LARGE(class!V:V,3)-VLOOKUP($C25,class!$C:$AN,V$1,0)</f>
        <v>131.5</v>
      </c>
      <c r="W25" s="3">
        <f>LARGE(class!W:W,3)-VLOOKUP($C25,class!$C:$AN,W$1,0)</f>
        <v>137.5</v>
      </c>
    </row>
    <row r="26" spans="2:23" x14ac:dyDescent="0.3">
      <c r="B26" s="2" t="s">
        <v>32</v>
      </c>
      <c r="C26" s="2" t="s">
        <v>32</v>
      </c>
      <c r="E26" s="3">
        <f>LARGE(class!E:E,3)-VLOOKUP($C26,class!$C:$AN,E$1,0)</f>
        <v>17.5</v>
      </c>
      <c r="F26" s="3">
        <f>LARGE(class!F:F,3)-VLOOKUP($C26,class!$C:$AN,F$1,0)</f>
        <v>19.5</v>
      </c>
      <c r="G26" s="3">
        <f>LARGE(class!G:G,3)-VLOOKUP($C26,class!$C:$AN,G$1,0)</f>
        <v>19</v>
      </c>
      <c r="H26" s="3">
        <f>LARGE(class!H:H,3)-VLOOKUP($C26,class!$C:$AN,H$1,0)</f>
        <v>27.5</v>
      </c>
      <c r="I26" s="3">
        <f>LARGE(class!I:I,3)-VLOOKUP($C26,class!$C:$AN,I$1,0)</f>
        <v>33</v>
      </c>
      <c r="J26" s="3">
        <f>LARGE(class!J:J,3)-VLOOKUP($C26,class!$C:$AN,J$1,0)</f>
        <v>38.5</v>
      </c>
      <c r="K26" s="3">
        <f>LARGE(class!K:K,3)-VLOOKUP($C26,class!$C:$AN,K$1,0)</f>
        <v>41</v>
      </c>
      <c r="L26" s="3">
        <f>LARGE(class!L:L,3)-VLOOKUP($C26,class!$C:$AN,L$1,0)</f>
        <v>48</v>
      </c>
      <c r="M26" s="3">
        <f>LARGE(class!M:M,3)-VLOOKUP($C26,class!$C:$AN,M$1,0)</f>
        <v>73</v>
      </c>
      <c r="N26" s="3">
        <f>LARGE(class!N:N,3)-VLOOKUP($C26,class!$C:$AN,N$1,0)</f>
        <v>71.5</v>
      </c>
      <c r="O26" s="3">
        <f>LARGE(class!O:O,3)-VLOOKUP($C26,class!$C:$AN,O$1,0)</f>
        <v>76.5</v>
      </c>
      <c r="P26" s="3">
        <f>LARGE(class!P:P,3)-VLOOKUP($C26,class!$C:$AN,P$1,0)</f>
        <v>65</v>
      </c>
      <c r="Q26" s="3">
        <f>LARGE(class!Q:Q,3)-VLOOKUP($C26,class!$C:$AN,Q$1,0)</f>
        <v>69</v>
      </c>
      <c r="R26" s="3">
        <f>LARGE(class!R:R,3)-VLOOKUP($C26,class!$C:$AN,R$1,0)</f>
        <v>71.5</v>
      </c>
      <c r="S26" s="3">
        <f>LARGE(class!S:S,3)-VLOOKUP($C26,class!$C:$AN,S$1,0)</f>
        <v>83.5</v>
      </c>
      <c r="T26" s="3">
        <f>LARGE(class!T:T,3)-VLOOKUP($C26,class!$C:$AN,T$1,0)</f>
        <v>80.5</v>
      </c>
      <c r="U26" s="3">
        <f>LARGE(class!U:U,3)-VLOOKUP($C26,class!$C:$AN,U$1,0)</f>
        <v>79</v>
      </c>
      <c r="V26" s="3">
        <f>LARGE(class!V:V,3)-VLOOKUP($C26,class!$C:$AN,V$1,0)</f>
        <v>89</v>
      </c>
      <c r="W26" s="3">
        <f>LARGE(class!W:W,3)-VLOOKUP($C26,class!$C:$AN,W$1,0)</f>
        <v>92.5</v>
      </c>
    </row>
    <row r="27" spans="2:23" x14ac:dyDescent="0.3">
      <c r="B27" s="2" t="s">
        <v>14</v>
      </c>
      <c r="C27" s="2" t="s">
        <v>43</v>
      </c>
      <c r="E27" s="3">
        <f>LARGE(class!E:E,3)-VLOOKUP($C27,class!$C:$AN,E$1,0)</f>
        <v>9</v>
      </c>
      <c r="F27" s="3">
        <f>LARGE(class!F:F,3)-VLOOKUP($C27,class!$C:$AN,F$1,0)</f>
        <v>0</v>
      </c>
      <c r="G27" s="3">
        <f>LARGE(class!G:G,3)-VLOOKUP($C27,class!$C:$AN,G$1,0)</f>
        <v>-1.5</v>
      </c>
      <c r="H27" s="3">
        <f>LARGE(class!H:H,3)-VLOOKUP($C27,class!$C:$AN,H$1,0)</f>
        <v>0</v>
      </c>
      <c r="I27" s="3">
        <f>LARGE(class!I:I,3)-VLOOKUP($C27,class!$C:$AN,I$1,0)</f>
        <v>2.5</v>
      </c>
      <c r="J27" s="3">
        <f>LARGE(class!J:J,3)-VLOOKUP($C27,class!$C:$AN,J$1,0)</f>
        <v>0</v>
      </c>
      <c r="K27" s="3">
        <f>LARGE(class!K:K,3)-VLOOKUP($C27,class!$C:$AN,K$1,0)</f>
        <v>0</v>
      </c>
      <c r="L27" s="3">
        <f>LARGE(class!L:L,3)-VLOOKUP($C27,class!$C:$AN,L$1,0)</f>
        <v>4.5</v>
      </c>
      <c r="M27" s="3">
        <f>LARGE(class!M:M,3)-VLOOKUP($C27,class!$C:$AN,M$1,0)</f>
        <v>16.5</v>
      </c>
      <c r="N27" s="3">
        <f>LARGE(class!N:N,3)-VLOOKUP($C27,class!$C:$AN,N$1,0)</f>
        <v>18</v>
      </c>
      <c r="O27" s="3">
        <f>LARGE(class!O:O,3)-VLOOKUP($C27,class!$C:$AN,O$1,0)</f>
        <v>14.5</v>
      </c>
      <c r="P27" s="3">
        <f>LARGE(class!P:P,3)-VLOOKUP($C27,class!$C:$AN,P$1,0)</f>
        <v>19</v>
      </c>
      <c r="Q27" s="3">
        <f>LARGE(class!Q:Q,3)-VLOOKUP($C27,class!$C:$AN,Q$1,0)</f>
        <v>29</v>
      </c>
      <c r="R27" s="3">
        <f>LARGE(class!R:R,3)-VLOOKUP($C27,class!$C:$AN,R$1,0)</f>
        <v>25.5</v>
      </c>
      <c r="S27" s="3">
        <f>LARGE(class!S:S,3)-VLOOKUP($C27,class!$C:$AN,S$1,0)</f>
        <v>22.5</v>
      </c>
      <c r="T27" s="3">
        <f>LARGE(class!T:T,3)-VLOOKUP($C27,class!$C:$AN,T$1,0)</f>
        <v>24.5</v>
      </c>
      <c r="U27" s="3">
        <f>LARGE(class!U:U,3)-VLOOKUP($C27,class!$C:$AN,U$1,0)</f>
        <v>24.5</v>
      </c>
      <c r="V27" s="3">
        <f>LARGE(class!V:V,3)-VLOOKUP($C27,class!$C:$AN,V$1,0)</f>
        <v>27</v>
      </c>
      <c r="W27" s="3">
        <f>LARGE(class!W:W,3)-VLOOKUP($C27,class!$C:$AN,W$1,0)</f>
        <v>28</v>
      </c>
    </row>
    <row r="28" spans="2:23" x14ac:dyDescent="0.3">
      <c r="B28" s="2" t="s">
        <v>27</v>
      </c>
      <c r="C28" s="2" t="s">
        <v>27</v>
      </c>
      <c r="E28" s="3">
        <f>LARGE(class!E:E,3)-VLOOKUP($C28,class!$C:$AN,E$1,0)</f>
        <v>16</v>
      </c>
      <c r="F28" s="3">
        <f>LARGE(class!F:F,3)-VLOOKUP($C28,class!$C:$AN,F$1,0)</f>
        <v>16</v>
      </c>
      <c r="G28" s="3">
        <f>LARGE(class!G:G,3)-VLOOKUP($C28,class!$C:$AN,G$1,0)</f>
        <v>15</v>
      </c>
      <c r="H28" s="3">
        <f>LARGE(class!H:H,3)-VLOOKUP($C28,class!$C:$AN,H$1,0)</f>
        <v>20</v>
      </c>
      <c r="I28" s="3">
        <f>LARGE(class!I:I,3)-VLOOKUP($C28,class!$C:$AN,I$1,0)</f>
        <v>24.5</v>
      </c>
      <c r="J28" s="3">
        <f>LARGE(class!J:J,3)-VLOOKUP($C28,class!$C:$AN,J$1,0)</f>
        <v>32.5</v>
      </c>
      <c r="K28" s="3">
        <f>LARGE(class!K:K,3)-VLOOKUP($C28,class!$C:$AN,K$1,0)</f>
        <v>50</v>
      </c>
      <c r="L28" s="3">
        <f>LARGE(class!L:L,3)-VLOOKUP($C28,class!$C:$AN,L$1,0)</f>
        <v>43</v>
      </c>
      <c r="M28" s="3">
        <f>LARGE(class!M:M,3)-VLOOKUP($C28,class!$C:$AN,M$1,0)</f>
        <v>45.5</v>
      </c>
      <c r="N28" s="3">
        <f>LARGE(class!N:N,3)-VLOOKUP($C28,class!$C:$AN,N$1,0)</f>
        <v>45.5</v>
      </c>
      <c r="O28" s="3">
        <f>LARGE(class!O:O,3)-VLOOKUP($C28,class!$C:$AN,O$1,0)</f>
        <v>45</v>
      </c>
      <c r="P28" s="3">
        <f>LARGE(class!P:P,3)-VLOOKUP($C28,class!$C:$AN,P$1,0)</f>
        <v>48.5</v>
      </c>
      <c r="Q28" s="3">
        <f>LARGE(class!Q:Q,3)-VLOOKUP($C28,class!$C:$AN,Q$1,0)</f>
        <v>60.5</v>
      </c>
      <c r="R28" s="3">
        <f>LARGE(class!R:R,3)-VLOOKUP($C28,class!$C:$AN,R$1,0)</f>
        <v>57.5</v>
      </c>
      <c r="S28" s="3">
        <f>LARGE(class!S:S,3)-VLOOKUP($C28,class!$C:$AN,S$1,0)</f>
        <v>61.5</v>
      </c>
      <c r="T28" s="3">
        <f>LARGE(class!T:T,3)-VLOOKUP($C28,class!$C:$AN,T$1,0)</f>
        <v>43</v>
      </c>
      <c r="U28" s="3">
        <f>LARGE(class!U:U,3)-VLOOKUP($C28,class!$C:$AN,U$1,0)</f>
        <v>50</v>
      </c>
      <c r="V28" s="3">
        <f>LARGE(class!V:V,3)-VLOOKUP($C28,class!$C:$AN,V$1,0)</f>
        <v>55.5</v>
      </c>
      <c r="W28" s="3">
        <f>LARGE(class!W:W,3)-VLOOKUP($C28,class!$C:$AN,W$1,0)</f>
        <v>49</v>
      </c>
    </row>
    <row r="29" spans="2:23" x14ac:dyDescent="0.3">
      <c r="B29" s="2" t="s">
        <v>13</v>
      </c>
      <c r="C29" s="2" t="s">
        <v>41</v>
      </c>
      <c r="E29" s="3">
        <f>LARGE(class!E:E,3)-VLOOKUP($C29,class!$C:$AN,E$1,0)</f>
        <v>8.5</v>
      </c>
      <c r="F29" s="3">
        <f>LARGE(class!F:F,3)-VLOOKUP($C29,class!$C:$AN,F$1,0)</f>
        <v>14</v>
      </c>
      <c r="G29" s="3">
        <f>LARGE(class!G:G,3)-VLOOKUP($C29,class!$C:$AN,G$1,0)</f>
        <v>23.5</v>
      </c>
      <c r="H29" s="3">
        <f>LARGE(class!H:H,3)-VLOOKUP($C29,class!$C:$AN,H$1,0)</f>
        <v>31.5</v>
      </c>
      <c r="I29" s="3">
        <f>LARGE(class!I:I,3)-VLOOKUP($C29,class!$C:$AN,I$1,0)</f>
        <v>36</v>
      </c>
      <c r="J29" s="3">
        <f>LARGE(class!J:J,3)-VLOOKUP($C29,class!$C:$AN,J$1,0)</f>
        <v>45.5</v>
      </c>
      <c r="K29" s="3">
        <f>LARGE(class!K:K,3)-VLOOKUP($C29,class!$C:$AN,K$1,0)</f>
        <v>41.5</v>
      </c>
      <c r="L29" s="3">
        <f>LARGE(class!L:L,3)-VLOOKUP($C29,class!$C:$AN,L$1,0)</f>
        <v>50</v>
      </c>
      <c r="M29" s="3">
        <f>LARGE(class!M:M,3)-VLOOKUP($C29,class!$C:$AN,M$1,0)</f>
        <v>57</v>
      </c>
      <c r="N29" s="3">
        <f>LARGE(class!N:N,3)-VLOOKUP($C29,class!$C:$AN,N$1,0)</f>
        <v>62</v>
      </c>
      <c r="O29" s="3">
        <f>LARGE(class!O:O,3)-VLOOKUP($C29,class!$C:$AN,O$1,0)</f>
        <v>51</v>
      </c>
      <c r="P29" s="3">
        <f>LARGE(class!P:P,3)-VLOOKUP($C29,class!$C:$AN,P$1,0)</f>
        <v>53.5</v>
      </c>
      <c r="Q29" s="3">
        <f>LARGE(class!Q:Q,3)-VLOOKUP($C29,class!$C:$AN,Q$1,0)</f>
        <v>64</v>
      </c>
      <c r="R29" s="3">
        <f>LARGE(class!R:R,3)-VLOOKUP($C29,class!$C:$AN,R$1,0)</f>
        <v>71</v>
      </c>
      <c r="S29" s="3">
        <f>LARGE(class!S:S,3)-VLOOKUP($C29,class!$C:$AN,S$1,0)</f>
        <v>83.5</v>
      </c>
      <c r="T29" s="3">
        <f>LARGE(class!T:T,3)-VLOOKUP($C29,class!$C:$AN,T$1,0)</f>
        <v>66.5</v>
      </c>
      <c r="U29" s="3">
        <f>LARGE(class!U:U,3)-VLOOKUP($C29,class!$C:$AN,U$1,0)</f>
        <v>78</v>
      </c>
      <c r="V29" s="3">
        <f>LARGE(class!V:V,3)-VLOOKUP($C29,class!$C:$AN,V$1,0)</f>
        <v>77</v>
      </c>
      <c r="W29" s="3">
        <f>LARGE(class!W:W,3)-VLOOKUP($C29,class!$C:$AN,W$1,0)</f>
        <v>74</v>
      </c>
    </row>
    <row r="30" spans="2:23" x14ac:dyDescent="0.3">
      <c r="B30" s="2" t="s">
        <v>28</v>
      </c>
      <c r="C30" s="2" t="s">
        <v>53</v>
      </c>
      <c r="E30" s="3">
        <f>LARGE(class!E:E,3)-VLOOKUP($C30,class!$C:$AN,E$1,0)</f>
        <v>16</v>
      </c>
      <c r="F30" s="3">
        <f>LARGE(class!F:F,3)-VLOOKUP($C30,class!$C:$AN,F$1,0)</f>
        <v>13.5</v>
      </c>
      <c r="G30" s="3">
        <f>LARGE(class!G:G,3)-VLOOKUP($C30,class!$C:$AN,G$1,0)</f>
        <v>11</v>
      </c>
      <c r="H30" s="3">
        <f>LARGE(class!H:H,3)-VLOOKUP($C30,class!$C:$AN,H$1,0)</f>
        <v>18.5</v>
      </c>
      <c r="I30" s="3">
        <f>LARGE(class!I:I,3)-VLOOKUP($C30,class!$C:$AN,I$1,0)</f>
        <v>24.5</v>
      </c>
      <c r="J30" s="3">
        <f>LARGE(class!J:J,3)-VLOOKUP($C30,class!$C:$AN,J$1,0)</f>
        <v>31.5</v>
      </c>
      <c r="K30" s="3">
        <f>LARGE(class!K:K,3)-VLOOKUP($C30,class!$C:$AN,K$1,0)</f>
        <v>32.5</v>
      </c>
      <c r="L30" s="3">
        <f>LARGE(class!L:L,3)-VLOOKUP($C30,class!$C:$AN,L$1,0)</f>
        <v>32</v>
      </c>
      <c r="M30" s="3">
        <f>LARGE(class!M:M,3)-VLOOKUP($C30,class!$C:$AN,M$1,0)</f>
        <v>47</v>
      </c>
      <c r="N30" s="3">
        <f>LARGE(class!N:N,3)-VLOOKUP($C30,class!$C:$AN,N$1,0)</f>
        <v>39.5</v>
      </c>
      <c r="O30" s="3">
        <f>LARGE(class!O:O,3)-VLOOKUP($C30,class!$C:$AN,O$1,0)</f>
        <v>48</v>
      </c>
      <c r="P30" s="3">
        <f>LARGE(class!P:P,3)-VLOOKUP($C30,class!$C:$AN,P$1,0)</f>
        <v>48</v>
      </c>
      <c r="Q30" s="3">
        <f>LARGE(class!Q:Q,3)-VLOOKUP($C30,class!$C:$AN,Q$1,0)</f>
        <v>49.5</v>
      </c>
      <c r="R30" s="3">
        <f>LARGE(class!R:R,3)-VLOOKUP($C30,class!$C:$AN,R$1,0)</f>
        <v>47</v>
      </c>
      <c r="S30" s="3">
        <f>LARGE(class!S:S,3)-VLOOKUP($C30,class!$C:$AN,S$1,0)</f>
        <v>57.5</v>
      </c>
      <c r="T30" s="3">
        <f>LARGE(class!T:T,3)-VLOOKUP($C30,class!$C:$AN,T$1,0)</f>
        <v>58.5</v>
      </c>
      <c r="U30" s="3">
        <f>LARGE(class!U:U,3)-VLOOKUP($C30,class!$C:$AN,U$1,0)</f>
        <v>60</v>
      </c>
      <c r="V30" s="3">
        <f>LARGE(class!V:V,3)-VLOOKUP($C30,class!$C:$AN,V$1,0)</f>
        <v>68.5</v>
      </c>
      <c r="W30" s="3">
        <f>LARGE(class!W:W,3)-VLOOKUP($C30,class!$C:$AN,W$1,0)</f>
        <v>68.5</v>
      </c>
    </row>
    <row r="31" spans="2:23" x14ac:dyDescent="0.3">
      <c r="B31" s="2" t="s">
        <v>24</v>
      </c>
      <c r="C31" s="2" t="s">
        <v>49</v>
      </c>
      <c r="E31" s="3">
        <f>LARGE(class!E:E,3)-VLOOKUP($C31,class!$C:$AN,E$1,0)</f>
        <v>15</v>
      </c>
      <c r="F31" s="3">
        <f>LARGE(class!F:F,3)-VLOOKUP($C31,class!$C:$AN,F$1,0)</f>
        <v>16</v>
      </c>
      <c r="G31" s="3">
        <f>LARGE(class!G:G,3)-VLOOKUP($C31,class!$C:$AN,G$1,0)</f>
        <v>9.5</v>
      </c>
      <c r="H31" s="3">
        <f>LARGE(class!H:H,3)-VLOOKUP($C31,class!$C:$AN,H$1,0)</f>
        <v>1.5</v>
      </c>
      <c r="I31" s="3">
        <f>LARGE(class!I:I,3)-VLOOKUP($C31,class!$C:$AN,I$1,0)</f>
        <v>7</v>
      </c>
      <c r="J31" s="3">
        <f>LARGE(class!J:J,3)-VLOOKUP($C31,class!$C:$AN,J$1,0)</f>
        <v>14</v>
      </c>
      <c r="K31" s="3">
        <f>LARGE(class!K:K,3)-VLOOKUP($C31,class!$C:$AN,K$1,0)</f>
        <v>10</v>
      </c>
      <c r="L31" s="3">
        <f>LARGE(class!L:L,3)-VLOOKUP($C31,class!$C:$AN,L$1,0)</f>
        <v>8.5</v>
      </c>
      <c r="M31" s="3">
        <f>LARGE(class!M:M,3)-VLOOKUP($C31,class!$C:$AN,M$1,0)</f>
        <v>4.5</v>
      </c>
      <c r="N31" s="3">
        <f>LARGE(class!N:N,3)-VLOOKUP($C31,class!$C:$AN,N$1,0)</f>
        <v>0</v>
      </c>
      <c r="O31" s="3">
        <f>LARGE(class!O:O,3)-VLOOKUP($C31,class!$C:$AN,O$1,0)</f>
        <v>-4.5</v>
      </c>
      <c r="P31" s="3">
        <f>LARGE(class!P:P,3)-VLOOKUP($C31,class!$C:$AN,P$1,0)</f>
        <v>0</v>
      </c>
      <c r="Q31" s="3">
        <f>LARGE(class!Q:Q,3)-VLOOKUP($C31,class!$C:$AN,Q$1,0)</f>
        <v>11</v>
      </c>
      <c r="R31" s="3">
        <f>LARGE(class!R:R,3)-VLOOKUP($C31,class!$C:$AN,R$1,0)</f>
        <v>6.5</v>
      </c>
      <c r="S31" s="3">
        <f>LARGE(class!S:S,3)-VLOOKUP($C31,class!$C:$AN,S$1,0)</f>
        <v>8.5</v>
      </c>
      <c r="T31" s="3">
        <f>LARGE(class!T:T,3)-VLOOKUP($C31,class!$C:$AN,T$1,0)</f>
        <v>14.5</v>
      </c>
      <c r="U31" s="3">
        <f>LARGE(class!U:U,3)-VLOOKUP($C31,class!$C:$AN,U$1,0)</f>
        <v>28</v>
      </c>
      <c r="V31" s="3">
        <f>LARGE(class!V:V,3)-VLOOKUP($C31,class!$C:$AN,V$1,0)</f>
        <v>34.5</v>
      </c>
      <c r="W31" s="3">
        <f>LARGE(class!W:W,3)-VLOOKUP($C31,class!$C:$AN,W$1,0)</f>
        <v>31</v>
      </c>
    </row>
    <row r="32" spans="2:23" x14ac:dyDescent="0.3">
      <c r="B32" s="2" t="s">
        <v>30</v>
      </c>
      <c r="C32" s="2" t="s">
        <v>52</v>
      </c>
      <c r="E32" s="3">
        <f>LARGE(class!E:E,3)-VLOOKUP($C32,class!$C:$AN,E$1,0)</f>
        <v>16.5</v>
      </c>
      <c r="F32" s="3">
        <f>LARGE(class!F:F,3)-VLOOKUP($C32,class!$C:$AN,F$1,0)</f>
        <v>17</v>
      </c>
      <c r="G32" s="3">
        <f>LARGE(class!G:G,3)-VLOOKUP($C32,class!$C:$AN,G$1,0)</f>
        <v>22</v>
      </c>
      <c r="H32" s="3">
        <f>LARGE(class!H:H,3)-VLOOKUP($C32,class!$C:$AN,H$1,0)</f>
        <v>16.5</v>
      </c>
      <c r="I32" s="3">
        <f>LARGE(class!I:I,3)-VLOOKUP($C32,class!$C:$AN,I$1,0)</f>
        <v>13.5</v>
      </c>
      <c r="J32" s="3">
        <f>LARGE(class!J:J,3)-VLOOKUP($C32,class!$C:$AN,J$1,0)</f>
        <v>14.5</v>
      </c>
      <c r="K32" s="3">
        <f>LARGE(class!K:K,3)-VLOOKUP($C32,class!$C:$AN,K$1,0)</f>
        <v>6</v>
      </c>
      <c r="L32" s="3">
        <f>LARGE(class!L:L,3)-VLOOKUP($C32,class!$C:$AN,L$1,0)</f>
        <v>14.5</v>
      </c>
      <c r="M32" s="3">
        <f>LARGE(class!M:M,3)-VLOOKUP($C32,class!$C:$AN,M$1,0)</f>
        <v>18.5</v>
      </c>
      <c r="N32" s="3">
        <f>LARGE(class!N:N,3)-VLOOKUP($C32,class!$C:$AN,N$1,0)</f>
        <v>24</v>
      </c>
      <c r="O32" s="3">
        <f>LARGE(class!O:O,3)-VLOOKUP($C32,class!$C:$AN,O$1,0)</f>
        <v>25</v>
      </c>
      <c r="P32" s="3">
        <f>LARGE(class!P:P,3)-VLOOKUP($C32,class!$C:$AN,P$1,0)</f>
        <v>17.5</v>
      </c>
      <c r="Q32" s="3">
        <f>LARGE(class!Q:Q,3)-VLOOKUP($C32,class!$C:$AN,Q$1,0)</f>
        <v>17.5</v>
      </c>
      <c r="R32" s="3">
        <f>LARGE(class!R:R,3)-VLOOKUP($C32,class!$C:$AN,R$1,0)</f>
        <v>16</v>
      </c>
      <c r="S32" s="3">
        <f>LARGE(class!S:S,3)-VLOOKUP($C32,class!$C:$AN,S$1,0)</f>
        <v>27.5</v>
      </c>
      <c r="T32" s="3">
        <f>LARGE(class!T:T,3)-VLOOKUP($C32,class!$C:$AN,T$1,0)</f>
        <v>22</v>
      </c>
      <c r="U32" s="3">
        <f>LARGE(class!U:U,3)-VLOOKUP($C32,class!$C:$AN,U$1,0)</f>
        <v>25.5</v>
      </c>
      <c r="V32" s="3">
        <f>LARGE(class!V:V,3)-VLOOKUP($C32,class!$C:$AN,V$1,0)</f>
        <v>29</v>
      </c>
      <c r="W32" s="3">
        <f>LARGE(class!W:W,3)-VLOOKUP($C32,class!$C:$AN,W$1,0)</f>
        <v>21.5</v>
      </c>
    </row>
    <row r="33" spans="2:23" x14ac:dyDescent="0.3">
      <c r="B33" s="2" t="s">
        <v>0</v>
      </c>
      <c r="C33" s="2" t="s">
        <v>37</v>
      </c>
      <c r="E33" s="3">
        <f>LARGE(class!E:E,3)-VLOOKUP($C33,class!$C:$AN,E$1,0)</f>
        <v>-1.5</v>
      </c>
      <c r="F33" s="3">
        <f>LARGE(class!F:F,3)-VLOOKUP($C33,class!$C:$AN,F$1,0)</f>
        <v>0.5</v>
      </c>
      <c r="G33" s="3">
        <f>LARGE(class!G:G,3)-VLOOKUP($C33,class!$C:$AN,G$1,0)</f>
        <v>9</v>
      </c>
      <c r="H33" s="3">
        <f>LARGE(class!H:H,3)-VLOOKUP($C33,class!$C:$AN,H$1,0)</f>
        <v>8</v>
      </c>
      <c r="I33" s="3">
        <f>LARGE(class!I:I,3)-VLOOKUP($C33,class!$C:$AN,I$1,0)</f>
        <v>0</v>
      </c>
      <c r="J33" s="3">
        <f>LARGE(class!J:J,3)-VLOOKUP($C33,class!$C:$AN,J$1,0)</f>
        <v>3.5</v>
      </c>
      <c r="K33" s="3">
        <f>LARGE(class!K:K,3)-VLOOKUP($C33,class!$C:$AN,K$1,0)</f>
        <v>0</v>
      </c>
      <c r="L33" s="3">
        <f>LARGE(class!L:L,3)-VLOOKUP($C33,class!$C:$AN,L$1,0)</f>
        <v>0</v>
      </c>
      <c r="M33" s="3">
        <f>LARGE(class!M:M,3)-VLOOKUP($C33,class!$C:$AN,M$1,0)</f>
        <v>8</v>
      </c>
      <c r="N33" s="3">
        <f>LARGE(class!N:N,3)-VLOOKUP($C33,class!$C:$AN,N$1,0)</f>
        <v>14</v>
      </c>
      <c r="O33" s="3">
        <f>LARGE(class!O:O,3)-VLOOKUP($C33,class!$C:$AN,O$1,0)</f>
        <v>10</v>
      </c>
      <c r="P33" s="3">
        <f>LARGE(class!P:P,3)-VLOOKUP($C33,class!$C:$AN,P$1,0)</f>
        <v>11</v>
      </c>
      <c r="Q33" s="3">
        <f>LARGE(class!Q:Q,3)-VLOOKUP($C33,class!$C:$AN,Q$1,0)</f>
        <v>12</v>
      </c>
      <c r="R33" s="3">
        <f>LARGE(class!R:R,3)-VLOOKUP($C33,class!$C:$AN,R$1,0)</f>
        <v>22.5</v>
      </c>
      <c r="S33" s="3">
        <f>LARGE(class!S:S,3)-VLOOKUP($C33,class!$C:$AN,S$1,0)</f>
        <v>18</v>
      </c>
      <c r="T33" s="3">
        <f>LARGE(class!T:T,3)-VLOOKUP($C33,class!$C:$AN,T$1,0)</f>
        <v>16</v>
      </c>
      <c r="U33" s="3">
        <f>LARGE(class!U:U,3)-VLOOKUP($C33,class!$C:$AN,U$1,0)</f>
        <v>30</v>
      </c>
      <c r="V33" s="3">
        <f>LARGE(class!V:V,3)-VLOOKUP($C33,class!$C:$AN,V$1,0)</f>
        <v>27.5</v>
      </c>
      <c r="W33" s="3">
        <f>LARGE(class!W:W,3)-VLOOKUP($C33,class!$C:$AN,W$1,0)</f>
        <v>30</v>
      </c>
    </row>
    <row r="34" spans="2:23" x14ac:dyDescent="0.3">
      <c r="B34" s="2" t="s">
        <v>5</v>
      </c>
      <c r="C34" s="2" t="s">
        <v>35</v>
      </c>
      <c r="E34" s="3">
        <f>LARGE(class!E:E,3)-VLOOKUP($C34,class!$C:$AN,E$1,0)</f>
        <v>3.5</v>
      </c>
      <c r="F34" s="3">
        <f>LARGE(class!F:F,3)-VLOOKUP($C34,class!$C:$AN,F$1,0)</f>
        <v>8</v>
      </c>
      <c r="G34" s="3">
        <f>LARGE(class!G:G,3)-VLOOKUP($C34,class!$C:$AN,G$1,0)</f>
        <v>11.5</v>
      </c>
      <c r="H34" s="3">
        <f>LARGE(class!H:H,3)-VLOOKUP($C34,class!$C:$AN,H$1,0)</f>
        <v>12.5</v>
      </c>
      <c r="I34" s="3">
        <f>LARGE(class!I:I,3)-VLOOKUP($C34,class!$C:$AN,I$1,0)</f>
        <v>5.5</v>
      </c>
      <c r="J34" s="3">
        <f>LARGE(class!J:J,3)-VLOOKUP($C34,class!$C:$AN,J$1,0)</f>
        <v>6</v>
      </c>
      <c r="K34" s="3">
        <f>LARGE(class!K:K,3)-VLOOKUP($C34,class!$C:$AN,K$1,0)</f>
        <v>4.5</v>
      </c>
      <c r="L34" s="3">
        <f>LARGE(class!L:L,3)-VLOOKUP($C34,class!$C:$AN,L$1,0)</f>
        <v>0.5</v>
      </c>
      <c r="M34" s="3">
        <f>LARGE(class!M:M,3)-VLOOKUP($C34,class!$C:$AN,M$1,0)</f>
        <v>6.5</v>
      </c>
      <c r="N34" s="3">
        <f>LARGE(class!N:N,3)-VLOOKUP($C34,class!$C:$AN,N$1,0)</f>
        <v>7.5</v>
      </c>
      <c r="O34" s="3">
        <f>LARGE(class!O:O,3)-VLOOKUP($C34,class!$C:$AN,O$1,0)</f>
        <v>0.5</v>
      </c>
      <c r="P34" s="3">
        <f>LARGE(class!P:P,3)-VLOOKUP($C34,class!$C:$AN,P$1,0)</f>
        <v>2.5</v>
      </c>
      <c r="Q34" s="3">
        <f>LARGE(class!Q:Q,3)-VLOOKUP($C34,class!$C:$AN,Q$1,0)</f>
        <v>0</v>
      </c>
      <c r="R34" s="3">
        <f>LARGE(class!R:R,3)-VLOOKUP($C34,class!$C:$AN,R$1,0)</f>
        <v>0</v>
      </c>
      <c r="S34" s="3">
        <f>LARGE(class!S:S,3)-VLOOKUP($C34,class!$C:$AN,S$1,0)</f>
        <v>0</v>
      </c>
      <c r="T34" s="3">
        <f>LARGE(class!T:T,3)-VLOOKUP($C34,class!$C:$AN,T$1,0)</f>
        <v>5</v>
      </c>
      <c r="U34" s="3">
        <f>LARGE(class!U:U,3)-VLOOKUP($C34,class!$C:$AN,U$1,0)</f>
        <v>19</v>
      </c>
      <c r="V34" s="3">
        <f>LARGE(class!V:V,3)-VLOOKUP($C34,class!$C:$AN,V$1,0)</f>
        <v>22</v>
      </c>
      <c r="W34" s="3">
        <f>LARGE(class!W:W,3)-VLOOKUP($C34,class!$C:$AN,W$1,0)</f>
        <v>18</v>
      </c>
    </row>
    <row r="35" spans="2:23" x14ac:dyDescent="0.3">
      <c r="B35" s="2" t="s">
        <v>21</v>
      </c>
      <c r="C35" s="2" t="s">
        <v>47</v>
      </c>
      <c r="E35" s="3">
        <f>LARGE(class!E:E,3)-VLOOKUP($C35,class!$C:$AN,E$1,0)</f>
        <v>13</v>
      </c>
      <c r="F35" s="3">
        <f>LARGE(class!F:F,3)-VLOOKUP($C35,class!$C:$AN,F$1,0)</f>
        <v>14.5</v>
      </c>
      <c r="G35" s="3">
        <f>LARGE(class!G:G,3)-VLOOKUP($C35,class!$C:$AN,G$1,0)</f>
        <v>23</v>
      </c>
      <c r="H35" s="3">
        <f>LARGE(class!H:H,3)-VLOOKUP($C35,class!$C:$AN,H$1,0)</f>
        <v>15</v>
      </c>
      <c r="I35" s="3">
        <f>LARGE(class!I:I,3)-VLOOKUP($C35,class!$C:$AN,I$1,0)</f>
        <v>30</v>
      </c>
      <c r="J35" s="3">
        <f>LARGE(class!J:J,3)-VLOOKUP($C35,class!$C:$AN,J$1,0)</f>
        <v>33.5</v>
      </c>
      <c r="K35" s="3">
        <f>LARGE(class!K:K,3)-VLOOKUP($C35,class!$C:$AN,K$1,0)</f>
        <v>36.5</v>
      </c>
      <c r="L35" s="3">
        <f>LARGE(class!L:L,3)-VLOOKUP($C35,class!$C:$AN,L$1,0)</f>
        <v>33.5</v>
      </c>
      <c r="M35" s="3">
        <f>LARGE(class!M:M,3)-VLOOKUP($C35,class!$C:$AN,M$1,0)</f>
        <v>39.5</v>
      </c>
      <c r="N35" s="3">
        <f>LARGE(class!N:N,3)-VLOOKUP($C35,class!$C:$AN,N$1,0)</f>
        <v>45</v>
      </c>
      <c r="O35" s="3">
        <f>LARGE(class!O:O,3)-VLOOKUP($C35,class!$C:$AN,O$1,0)</f>
        <v>40</v>
      </c>
      <c r="P35" s="3">
        <f>LARGE(class!P:P,3)-VLOOKUP($C35,class!$C:$AN,P$1,0)</f>
        <v>49</v>
      </c>
      <c r="Q35" s="3">
        <f>LARGE(class!Q:Q,3)-VLOOKUP($C35,class!$C:$AN,Q$1,0)</f>
        <v>60</v>
      </c>
      <c r="R35" s="3">
        <f>LARGE(class!R:R,3)-VLOOKUP($C35,class!$C:$AN,R$1,0)</f>
        <v>60.5</v>
      </c>
      <c r="S35" s="3">
        <f>LARGE(class!S:S,3)-VLOOKUP($C35,class!$C:$AN,S$1,0)</f>
        <v>67</v>
      </c>
      <c r="T35" s="3">
        <f>LARGE(class!T:T,3)-VLOOKUP($C35,class!$C:$AN,T$1,0)</f>
        <v>65.5</v>
      </c>
      <c r="U35" s="3">
        <f>LARGE(class!U:U,3)-VLOOKUP($C35,class!$C:$AN,U$1,0)</f>
        <v>82.5</v>
      </c>
      <c r="V35" s="3">
        <f>LARGE(class!V:V,3)-VLOOKUP($C35,class!$C:$AN,V$1,0)</f>
        <v>84.5</v>
      </c>
      <c r="W35" s="3">
        <f>LARGE(class!W:W,3)-VLOOKUP($C35,class!$C:$AN,W$1,0)</f>
        <v>82.5</v>
      </c>
    </row>
    <row r="36" spans="2:23" x14ac:dyDescent="0.3">
      <c r="B36" s="2" t="s">
        <v>16</v>
      </c>
      <c r="C36" s="2" t="s">
        <v>16</v>
      </c>
      <c r="E36" s="3">
        <f>LARGE(class!E:E,3)-VLOOKUP($C36,class!$C:$AN,E$1,0)</f>
        <v>9</v>
      </c>
      <c r="F36" s="3">
        <f>LARGE(class!F:F,3)-VLOOKUP($C36,class!$C:$AN,F$1,0)</f>
        <v>10</v>
      </c>
      <c r="G36" s="3">
        <f>LARGE(class!G:G,3)-VLOOKUP($C36,class!$C:$AN,G$1,0)</f>
        <v>10.5</v>
      </c>
      <c r="H36" s="3">
        <f>LARGE(class!H:H,3)-VLOOKUP($C36,class!$C:$AN,H$1,0)</f>
        <v>13.5</v>
      </c>
      <c r="I36" s="3">
        <f>LARGE(class!I:I,3)-VLOOKUP($C36,class!$C:$AN,I$1,0)</f>
        <v>14</v>
      </c>
      <c r="J36" s="3">
        <f>LARGE(class!J:J,3)-VLOOKUP($C36,class!$C:$AN,J$1,0)</f>
        <v>17.5</v>
      </c>
      <c r="K36" s="3">
        <f>LARGE(class!K:K,3)-VLOOKUP($C36,class!$C:$AN,K$1,0)</f>
        <v>17</v>
      </c>
      <c r="L36" s="3">
        <f>LARGE(class!L:L,3)-VLOOKUP($C36,class!$C:$AN,L$1,0)</f>
        <v>10</v>
      </c>
      <c r="M36" s="3">
        <f>LARGE(class!M:M,3)-VLOOKUP($C36,class!$C:$AN,M$1,0)</f>
        <v>19</v>
      </c>
      <c r="N36" s="3">
        <f>LARGE(class!N:N,3)-VLOOKUP($C36,class!$C:$AN,N$1,0)</f>
        <v>11.5</v>
      </c>
      <c r="O36" s="3">
        <f>LARGE(class!O:O,3)-VLOOKUP($C36,class!$C:$AN,O$1,0)</f>
        <v>8.5</v>
      </c>
      <c r="P36" s="3">
        <f>LARGE(class!P:P,3)-VLOOKUP($C36,class!$C:$AN,P$1,0)</f>
        <v>10.5</v>
      </c>
      <c r="Q36" s="3">
        <f>LARGE(class!Q:Q,3)-VLOOKUP($C36,class!$C:$AN,Q$1,0)</f>
        <v>10.5</v>
      </c>
      <c r="R36" s="3">
        <f>LARGE(class!R:R,3)-VLOOKUP($C36,class!$C:$AN,R$1,0)</f>
        <v>14.5</v>
      </c>
      <c r="S36" s="3">
        <f>LARGE(class!S:S,3)-VLOOKUP($C36,class!$C:$AN,S$1,0)</f>
        <v>11.5</v>
      </c>
      <c r="T36" s="3">
        <f>LARGE(class!T:T,3)-VLOOKUP($C36,class!$C:$AN,T$1,0)</f>
        <v>4.5</v>
      </c>
      <c r="U36" s="3">
        <f>LARGE(class!U:U,3)-VLOOKUP($C36,class!$C:$AN,U$1,0)</f>
        <v>17</v>
      </c>
      <c r="V36" s="3">
        <f>LARGE(class!V:V,3)-VLOOKUP($C36,class!$C:$AN,V$1,0)</f>
        <v>19.5</v>
      </c>
      <c r="W36" s="3">
        <f>LARGE(class!W:W,3)-VLOOKUP($C36,class!$C:$AN,W$1,0)</f>
        <v>17</v>
      </c>
    </row>
  </sheetData>
  <autoFilter ref="A1:AN1">
    <sortState ref="A2:AM36">
      <sortCondition ref="C1"/>
    </sortState>
  </autoFilter>
  <conditionalFormatting sqref="F3:F36">
    <cfRule type="expression" dxfId="7" priority="3">
      <formula>F3&lt;E3</formula>
    </cfRule>
    <cfRule type="expression" dxfId="6" priority="4">
      <formula>F3&gt;E3</formula>
    </cfRule>
  </conditionalFormatting>
  <conditionalFormatting sqref="F2:W2 G3:W36">
    <cfRule type="expression" dxfId="5" priority="1">
      <formula>F2&lt;E2</formula>
    </cfRule>
    <cfRule type="expression" dxfId="4" priority="2">
      <formula>F2&gt;E2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6"/>
  <sheetViews>
    <sheetView workbookViewId="0">
      <pane ySplit="1" topLeftCell="A2" activePane="bottomLeft" state="frozen"/>
      <selection pane="bottomLeft" activeCell="X5" sqref="X5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17" width="6.6640625" style="2" hidden="1" customWidth="1"/>
    <col min="18" max="40" width="6.6640625" style="2" customWidth="1"/>
    <col min="41" max="16384" width="8.88671875" style="2"/>
  </cols>
  <sheetData>
    <row r="1" spans="1:40" s="6" customFormat="1" x14ac:dyDescent="0.3">
      <c r="A1" s="5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>
        <v>8</v>
      </c>
      <c r="K1" s="5">
        <v>9</v>
      </c>
      <c r="L1" s="5">
        <v>10</v>
      </c>
      <c r="M1" s="5">
        <v>11</v>
      </c>
      <c r="N1" s="5">
        <v>12</v>
      </c>
      <c r="O1" s="5">
        <v>13</v>
      </c>
      <c r="P1" s="5">
        <v>14</v>
      </c>
      <c r="Q1" s="5">
        <v>15</v>
      </c>
      <c r="R1" s="5">
        <v>16</v>
      </c>
      <c r="S1" s="5">
        <v>17</v>
      </c>
      <c r="T1" s="5">
        <v>18</v>
      </c>
      <c r="U1" s="5">
        <v>19</v>
      </c>
      <c r="V1" s="5">
        <v>20</v>
      </c>
      <c r="W1" s="5">
        <v>21</v>
      </c>
      <c r="X1" s="5">
        <v>22</v>
      </c>
      <c r="Y1" s="5">
        <v>23</v>
      </c>
      <c r="Z1" s="5">
        <v>24</v>
      </c>
      <c r="AA1" s="5">
        <v>25</v>
      </c>
      <c r="AB1" s="5">
        <v>26</v>
      </c>
      <c r="AC1" s="5">
        <v>27</v>
      </c>
      <c r="AD1" s="5">
        <v>28</v>
      </c>
      <c r="AE1" s="5">
        <v>29</v>
      </c>
      <c r="AF1" s="5">
        <v>30</v>
      </c>
      <c r="AG1" s="5">
        <v>31</v>
      </c>
      <c r="AH1" s="5">
        <v>32</v>
      </c>
      <c r="AI1" s="5">
        <v>33</v>
      </c>
      <c r="AJ1" s="5">
        <v>34</v>
      </c>
      <c r="AK1" s="5">
        <v>35</v>
      </c>
      <c r="AL1" s="5">
        <v>36</v>
      </c>
      <c r="AM1" s="5">
        <v>37</v>
      </c>
      <c r="AN1" s="5">
        <v>38</v>
      </c>
    </row>
    <row r="2" spans="1:40" x14ac:dyDescent="0.3">
      <c r="B2" s="2" t="s">
        <v>19</v>
      </c>
      <c r="C2" s="2" t="s">
        <v>19</v>
      </c>
      <c r="E2" s="3">
        <f>LARGE(class!E:E,6)-VLOOKUP($C2,class!$C:$AN,E$1,0)</f>
        <v>8</v>
      </c>
      <c r="F2" s="3">
        <f>LARGE(class!F:F,6)-VLOOKUP($C2,class!$C:$AN,F$1,0)</f>
        <v>3</v>
      </c>
      <c r="G2" s="3">
        <f>LARGE(class!G:G,6)-VLOOKUP($C2,class!$C:$AN,G$1,0)</f>
        <v>10</v>
      </c>
      <c r="H2" s="3">
        <f>LARGE(class!H:H,6)-VLOOKUP($C2,class!$C:$AN,H$1,0)</f>
        <v>10.5</v>
      </c>
      <c r="I2" s="3">
        <f>LARGE(class!I:I,6)-VLOOKUP($C2,class!$C:$AN,I$1,0)</f>
        <v>20.5</v>
      </c>
      <c r="J2" s="3">
        <f>LARGE(class!J:J,6)-VLOOKUP($C2,class!$C:$AN,J$1,0)</f>
        <v>16.5</v>
      </c>
      <c r="K2" s="3">
        <f>LARGE(class!K:K,6)-VLOOKUP($C2,class!$C:$AN,K$1,0)</f>
        <v>17</v>
      </c>
      <c r="L2" s="3">
        <f>LARGE(class!L:L,6)-VLOOKUP($C2,class!$C:$AN,L$1,0)</f>
        <v>16.5</v>
      </c>
      <c r="M2" s="3">
        <f>LARGE(class!M:M,6)-VLOOKUP($C2,class!$C:$AN,M$1,0)</f>
        <v>13.5</v>
      </c>
      <c r="N2" s="3">
        <f>LARGE(class!N:N,6)-VLOOKUP($C2,class!$C:$AN,N$1,0)</f>
        <v>18.5</v>
      </c>
      <c r="O2" s="3">
        <f>LARGE(class!O:O,6)-VLOOKUP($C2,class!$C:$AN,O$1,0)</f>
        <v>19</v>
      </c>
      <c r="P2" s="3">
        <f>LARGE(class!P:P,6)-VLOOKUP($C2,class!$C:$AN,P$1,0)</f>
        <v>21</v>
      </c>
      <c r="Q2" s="3">
        <f>LARGE(class!Q:Q,6)-VLOOKUP($C2,class!$C:$AN,Q$1,0)</f>
        <v>34</v>
      </c>
      <c r="R2" s="3">
        <f>LARGE(class!R:R,6)-VLOOKUP($C2,class!$C:$AN,R$1,0)</f>
        <v>36.5</v>
      </c>
      <c r="S2" s="3">
        <f>LARGE(class!S:S,6)-VLOOKUP($C2,class!$C:$AN,S$1,0)</f>
        <v>40.5</v>
      </c>
      <c r="T2" s="3">
        <f>LARGE(class!T:T,6)-VLOOKUP($C2,class!$C:$AN,T$1,0)</f>
        <v>22.5</v>
      </c>
      <c r="U2" s="3">
        <f>LARGE(class!U:U,6)-VLOOKUP($C2,class!$C:$AN,U$1,0)</f>
        <v>43</v>
      </c>
      <c r="V2" s="3">
        <f>LARGE(class!V:V,6)-VLOOKUP($C2,class!$C:$AN,V$1,0)</f>
        <v>48.5</v>
      </c>
      <c r="W2" s="3">
        <f>LARGE(class!W:W,6)-VLOOKUP($C2,class!$C:$AN,W$1,0)</f>
        <v>58.5</v>
      </c>
    </row>
    <row r="3" spans="1:40" x14ac:dyDescent="0.3">
      <c r="B3" s="2" t="s">
        <v>1</v>
      </c>
      <c r="C3" s="2" t="s">
        <v>75</v>
      </c>
      <c r="E3" s="3">
        <f>LARGE(class!E:E,6)-VLOOKUP($C3,class!$C:$AN,E$1,0)</f>
        <v>-4</v>
      </c>
      <c r="F3" s="3">
        <f>LARGE(class!F:F,6)-VLOOKUP($C3,class!$C:$AN,F$1,0)</f>
        <v>-14</v>
      </c>
      <c r="G3" s="3">
        <f>LARGE(class!G:G,6)-VLOOKUP($C3,class!$C:$AN,G$1,0)</f>
        <v>-16.5</v>
      </c>
      <c r="H3" s="3">
        <f>LARGE(class!H:H,6)-VLOOKUP($C3,class!$C:$AN,H$1,0)</f>
        <v>-25.5</v>
      </c>
      <c r="I3" s="3">
        <f>LARGE(class!I:I,6)-VLOOKUP($C3,class!$C:$AN,I$1,0)</f>
        <v>-23</v>
      </c>
      <c r="J3" s="3">
        <f>LARGE(class!J:J,6)-VLOOKUP($C3,class!$C:$AN,J$1,0)</f>
        <v>-35</v>
      </c>
      <c r="K3" s="3">
        <f>LARGE(class!K:K,6)-VLOOKUP($C3,class!$C:$AN,K$1,0)</f>
        <v>-30</v>
      </c>
      <c r="L3" s="3">
        <f>LARGE(class!L:L,6)-VLOOKUP($C3,class!$C:$AN,L$1,0)</f>
        <v>-25</v>
      </c>
      <c r="M3" s="3">
        <f>LARGE(class!M:M,6)-VLOOKUP($C3,class!$C:$AN,M$1,0)</f>
        <v>-21.5</v>
      </c>
      <c r="N3" s="3">
        <f>LARGE(class!N:N,6)-VLOOKUP($C3,class!$C:$AN,N$1,0)</f>
        <v>-19</v>
      </c>
      <c r="O3" s="3">
        <f>LARGE(class!O:O,6)-VLOOKUP($C3,class!$C:$AN,O$1,0)</f>
        <v>-17</v>
      </c>
      <c r="P3" s="3">
        <f>LARGE(class!P:P,6)-VLOOKUP($C3,class!$C:$AN,P$1,0)</f>
        <v>-24.5</v>
      </c>
      <c r="Q3" s="3">
        <f>LARGE(class!Q:Q,6)-VLOOKUP($C3,class!$C:$AN,Q$1,0)</f>
        <v>-22.5</v>
      </c>
      <c r="R3" s="3">
        <f>LARGE(class!R:R,6)-VLOOKUP($C3,class!$C:$AN,R$1,0)</f>
        <v>-28.5</v>
      </c>
      <c r="S3" s="3">
        <f>LARGE(class!S:S,6)-VLOOKUP($C3,class!$C:$AN,S$1,0)</f>
        <v>-28</v>
      </c>
      <c r="T3" s="3">
        <f>LARGE(class!T:T,6)-VLOOKUP($C3,class!$C:$AN,T$1,0)</f>
        <v>-43.5</v>
      </c>
      <c r="U3" s="3">
        <f>LARGE(class!U:U,6)-VLOOKUP($C3,class!$C:$AN,U$1,0)</f>
        <v>-46</v>
      </c>
      <c r="V3" s="3">
        <f>LARGE(class!V:V,6)-VLOOKUP($C3,class!$C:$AN,V$1,0)</f>
        <v>-45</v>
      </c>
      <c r="W3" s="3">
        <f>LARGE(class!W:W,6)-VLOOKUP($C3,class!$C:$AN,W$1,0)</f>
        <v>-45</v>
      </c>
    </row>
    <row r="4" spans="1:40" x14ac:dyDescent="0.3">
      <c r="B4" s="2" t="s">
        <v>29</v>
      </c>
      <c r="C4" s="2" t="s">
        <v>29</v>
      </c>
      <c r="E4" s="3">
        <f>LARGE(class!E:E,6)-VLOOKUP($C4,class!$C:$AN,E$1,0)</f>
        <v>13</v>
      </c>
      <c r="F4" s="3">
        <f>LARGE(class!F:F,6)-VLOOKUP($C4,class!$C:$AN,F$1,0)</f>
        <v>15</v>
      </c>
      <c r="G4" s="3">
        <f>LARGE(class!G:G,6)-VLOOKUP($C4,class!$C:$AN,G$1,0)</f>
        <v>26</v>
      </c>
      <c r="H4" s="3">
        <f>LARGE(class!H:H,6)-VLOOKUP($C4,class!$C:$AN,H$1,0)</f>
        <v>25.5</v>
      </c>
      <c r="I4" s="3">
        <f>LARGE(class!I:I,6)-VLOOKUP($C4,class!$C:$AN,I$1,0)</f>
        <v>23</v>
      </c>
      <c r="J4" s="3">
        <f>LARGE(class!J:J,6)-VLOOKUP($C4,class!$C:$AN,J$1,0)</f>
        <v>23</v>
      </c>
      <c r="K4" s="3">
        <f>LARGE(class!K:K,6)-VLOOKUP($C4,class!$C:$AN,K$1,0)</f>
        <v>27.5</v>
      </c>
      <c r="L4" s="3">
        <f>LARGE(class!L:L,6)-VLOOKUP($C4,class!$C:$AN,L$1,0)</f>
        <v>26</v>
      </c>
      <c r="M4" s="3">
        <f>LARGE(class!M:M,6)-VLOOKUP($C4,class!$C:$AN,M$1,0)</f>
        <v>30.5</v>
      </c>
      <c r="N4" s="3">
        <f>LARGE(class!N:N,6)-VLOOKUP($C4,class!$C:$AN,N$1,0)</f>
        <v>21</v>
      </c>
      <c r="O4" s="3">
        <f>LARGE(class!O:O,6)-VLOOKUP($C4,class!$C:$AN,O$1,0)</f>
        <v>25</v>
      </c>
      <c r="P4" s="3">
        <f>LARGE(class!P:P,6)-VLOOKUP($C4,class!$C:$AN,P$1,0)</f>
        <v>22</v>
      </c>
      <c r="Q4" s="3">
        <f>LARGE(class!Q:Q,6)-VLOOKUP($C4,class!$C:$AN,Q$1,0)</f>
        <v>15</v>
      </c>
      <c r="R4" s="3">
        <f>LARGE(class!R:R,6)-VLOOKUP($C4,class!$C:$AN,R$1,0)</f>
        <v>22</v>
      </c>
      <c r="S4" s="3">
        <f>LARGE(class!S:S,6)-VLOOKUP($C4,class!$C:$AN,S$1,0)</f>
        <v>15</v>
      </c>
      <c r="T4" s="3">
        <f>LARGE(class!T:T,6)-VLOOKUP($C4,class!$C:$AN,T$1,0)</f>
        <v>15.5</v>
      </c>
      <c r="U4" s="3">
        <f>LARGE(class!U:U,6)-VLOOKUP($C4,class!$C:$AN,U$1,0)</f>
        <v>14</v>
      </c>
      <c r="V4" s="3">
        <f>LARGE(class!V:V,6)-VLOOKUP($C4,class!$C:$AN,V$1,0)</f>
        <v>21.5</v>
      </c>
      <c r="W4" s="3">
        <f>LARGE(class!W:W,6)-VLOOKUP($C4,class!$C:$AN,W$1,0)</f>
        <v>25.5</v>
      </c>
    </row>
    <row r="5" spans="1:40" x14ac:dyDescent="0.3">
      <c r="B5" s="2" t="s">
        <v>10</v>
      </c>
      <c r="C5" s="2" t="s">
        <v>39</v>
      </c>
      <c r="E5" s="3">
        <f>LARGE(class!E:E,6)-VLOOKUP($C5,class!$C:$AN,E$1,0)</f>
        <v>3</v>
      </c>
      <c r="F5" s="3">
        <f>LARGE(class!F:F,6)-VLOOKUP($C5,class!$C:$AN,F$1,0)</f>
        <v>3</v>
      </c>
      <c r="G5" s="3">
        <f>LARGE(class!G:G,6)-VLOOKUP($C5,class!$C:$AN,G$1,0)</f>
        <v>16.5</v>
      </c>
      <c r="H5" s="3">
        <f>LARGE(class!H:H,6)-VLOOKUP($C5,class!$C:$AN,H$1,0)</f>
        <v>16.5</v>
      </c>
      <c r="I5" s="3">
        <f>LARGE(class!I:I,6)-VLOOKUP($C5,class!$C:$AN,I$1,0)</f>
        <v>30.5</v>
      </c>
      <c r="J5" s="3">
        <f>LARGE(class!J:J,6)-VLOOKUP($C5,class!$C:$AN,J$1,0)</f>
        <v>24</v>
      </c>
      <c r="K5" s="3">
        <f>LARGE(class!K:K,6)-VLOOKUP($C5,class!$C:$AN,K$1,0)</f>
        <v>17.5</v>
      </c>
      <c r="L5" s="3">
        <f>LARGE(class!L:L,6)-VLOOKUP($C5,class!$C:$AN,L$1,0)</f>
        <v>22.5</v>
      </c>
      <c r="M5" s="3">
        <f>LARGE(class!M:M,6)-VLOOKUP($C5,class!$C:$AN,M$1,0)</f>
        <v>27.5</v>
      </c>
      <c r="N5" s="3">
        <f>LARGE(class!N:N,6)-VLOOKUP($C5,class!$C:$AN,N$1,0)</f>
        <v>39</v>
      </c>
      <c r="O5" s="3">
        <f>LARGE(class!O:O,6)-VLOOKUP($C5,class!$C:$AN,O$1,0)</f>
        <v>41.5</v>
      </c>
      <c r="P5" s="3">
        <f>LARGE(class!P:P,6)-VLOOKUP($C5,class!$C:$AN,P$1,0)</f>
        <v>43.5</v>
      </c>
      <c r="Q5" s="3">
        <f>LARGE(class!Q:Q,6)-VLOOKUP($C5,class!$C:$AN,Q$1,0)</f>
        <v>39</v>
      </c>
      <c r="R5" s="3">
        <f>LARGE(class!R:R,6)-VLOOKUP($C5,class!$C:$AN,R$1,0)</f>
        <v>26.5</v>
      </c>
      <c r="S5" s="3">
        <f>LARGE(class!S:S,6)-VLOOKUP($C5,class!$C:$AN,S$1,0)</f>
        <v>33</v>
      </c>
      <c r="T5" s="3">
        <f>LARGE(class!T:T,6)-VLOOKUP($C5,class!$C:$AN,T$1,0)</f>
        <v>24.5</v>
      </c>
      <c r="U5" s="3">
        <f>LARGE(class!U:U,6)-VLOOKUP($C5,class!$C:$AN,U$1,0)</f>
        <v>30</v>
      </c>
      <c r="V5" s="3">
        <f>LARGE(class!V:V,6)-VLOOKUP($C5,class!$C:$AN,V$1,0)</f>
        <v>38.5</v>
      </c>
      <c r="W5" s="3">
        <f>LARGE(class!W:W,6)-VLOOKUP($C5,class!$C:$AN,W$1,0)</f>
        <v>33</v>
      </c>
    </row>
    <row r="6" spans="1:40" x14ac:dyDescent="0.3">
      <c r="B6" s="2" t="s">
        <v>12</v>
      </c>
      <c r="C6" s="2" t="s">
        <v>42</v>
      </c>
      <c r="E6" s="3">
        <f>LARGE(class!E:E,6)-VLOOKUP($C6,class!$C:$AN,E$1,0)</f>
        <v>4.5</v>
      </c>
      <c r="F6" s="3">
        <f>LARGE(class!F:F,6)-VLOOKUP($C6,class!$C:$AN,F$1,0)</f>
        <v>6</v>
      </c>
      <c r="G6" s="3">
        <f>LARGE(class!G:G,6)-VLOOKUP($C6,class!$C:$AN,G$1,0)</f>
        <v>6</v>
      </c>
      <c r="H6" s="3">
        <f>LARGE(class!H:H,6)-VLOOKUP($C6,class!$C:$AN,H$1,0)</f>
        <v>4</v>
      </c>
      <c r="I6" s="3">
        <f>LARGE(class!I:I,6)-VLOOKUP($C6,class!$C:$AN,I$1,0)</f>
        <v>11</v>
      </c>
      <c r="J6" s="3">
        <f>LARGE(class!J:J,6)-VLOOKUP($C6,class!$C:$AN,J$1,0)</f>
        <v>7</v>
      </c>
      <c r="K6" s="3">
        <f>LARGE(class!K:K,6)-VLOOKUP($C6,class!$C:$AN,K$1,0)</f>
        <v>12.5</v>
      </c>
      <c r="L6" s="3">
        <f>LARGE(class!L:L,6)-VLOOKUP($C6,class!$C:$AN,L$1,0)</f>
        <v>13</v>
      </c>
      <c r="M6" s="3">
        <f>LARGE(class!M:M,6)-VLOOKUP($C6,class!$C:$AN,M$1,0)</f>
        <v>17</v>
      </c>
      <c r="N6" s="3">
        <f>LARGE(class!N:N,6)-VLOOKUP($C6,class!$C:$AN,N$1,0)</f>
        <v>20.5</v>
      </c>
      <c r="O6" s="3">
        <f>LARGE(class!O:O,6)-VLOOKUP($C6,class!$C:$AN,O$1,0)</f>
        <v>20</v>
      </c>
      <c r="P6" s="3">
        <f>LARGE(class!P:P,6)-VLOOKUP($C6,class!$C:$AN,P$1,0)</f>
        <v>27.5</v>
      </c>
      <c r="Q6" s="3">
        <f>LARGE(class!Q:Q,6)-VLOOKUP($C6,class!$C:$AN,Q$1,0)</f>
        <v>24</v>
      </c>
      <c r="R6" s="3">
        <f>LARGE(class!R:R,6)-VLOOKUP($C6,class!$C:$AN,R$1,0)</f>
        <v>29.5</v>
      </c>
      <c r="S6" s="3">
        <f>LARGE(class!S:S,6)-VLOOKUP($C6,class!$C:$AN,S$1,0)</f>
        <v>27.5</v>
      </c>
      <c r="T6" s="3">
        <f>LARGE(class!T:T,6)-VLOOKUP($C6,class!$C:$AN,T$1,0)</f>
        <v>9.5</v>
      </c>
      <c r="U6" s="3">
        <f>LARGE(class!U:U,6)-VLOOKUP($C6,class!$C:$AN,U$1,0)</f>
        <v>8.5</v>
      </c>
      <c r="V6" s="3">
        <f>LARGE(class!V:V,6)-VLOOKUP($C6,class!$C:$AN,V$1,0)</f>
        <v>13</v>
      </c>
      <c r="W6" s="3">
        <f>LARGE(class!W:W,6)-VLOOKUP($C6,class!$C:$AN,W$1,0)</f>
        <v>12</v>
      </c>
    </row>
    <row r="7" spans="1:40" x14ac:dyDescent="0.3">
      <c r="B7" s="2" t="s">
        <v>22</v>
      </c>
      <c r="C7" s="2" t="s">
        <v>48</v>
      </c>
      <c r="E7" s="3">
        <f>LARGE(class!E:E,6)-VLOOKUP($C7,class!$C:$AN,E$1,0)</f>
        <v>11</v>
      </c>
      <c r="F7" s="3">
        <f>LARGE(class!F:F,6)-VLOOKUP($C7,class!$C:$AN,F$1,0)</f>
        <v>0</v>
      </c>
      <c r="G7" s="3">
        <f>LARGE(class!G:G,6)-VLOOKUP($C7,class!$C:$AN,G$1,0)</f>
        <v>-2.5</v>
      </c>
      <c r="H7" s="3">
        <f>LARGE(class!H:H,6)-VLOOKUP($C7,class!$C:$AN,H$1,0)</f>
        <v>-6</v>
      </c>
      <c r="I7" s="3">
        <f>LARGE(class!I:I,6)-VLOOKUP($C7,class!$C:$AN,I$1,0)</f>
        <v>-9.5</v>
      </c>
      <c r="J7" s="3">
        <f>LARGE(class!J:J,6)-VLOOKUP($C7,class!$C:$AN,J$1,0)</f>
        <v>-8</v>
      </c>
      <c r="K7" s="3">
        <f>LARGE(class!K:K,6)-VLOOKUP($C7,class!$C:$AN,K$1,0)</f>
        <v>-2</v>
      </c>
      <c r="L7" s="3">
        <f>LARGE(class!L:L,6)-VLOOKUP($C7,class!$C:$AN,L$1,0)</f>
        <v>5</v>
      </c>
      <c r="M7" s="3">
        <f>LARGE(class!M:M,6)-VLOOKUP($C7,class!$C:$AN,M$1,0)</f>
        <v>11</v>
      </c>
      <c r="N7" s="3">
        <f>LARGE(class!N:N,6)-VLOOKUP($C7,class!$C:$AN,N$1,0)</f>
        <v>23</v>
      </c>
      <c r="O7" s="3">
        <f>LARGE(class!O:O,6)-VLOOKUP($C7,class!$C:$AN,O$1,0)</f>
        <v>26.5</v>
      </c>
      <c r="P7" s="3">
        <f>LARGE(class!P:P,6)-VLOOKUP($C7,class!$C:$AN,P$1,0)</f>
        <v>31.5</v>
      </c>
      <c r="Q7" s="3">
        <f>LARGE(class!Q:Q,6)-VLOOKUP($C7,class!$C:$AN,Q$1,0)</f>
        <v>45</v>
      </c>
      <c r="R7" s="3">
        <f>LARGE(class!R:R,6)-VLOOKUP($C7,class!$C:$AN,R$1,0)</f>
        <v>54.5</v>
      </c>
      <c r="S7" s="3">
        <f>LARGE(class!S:S,6)-VLOOKUP($C7,class!$C:$AN,S$1,0)</f>
        <v>57</v>
      </c>
      <c r="T7" s="3">
        <f>LARGE(class!T:T,6)-VLOOKUP($C7,class!$C:$AN,T$1,0)</f>
        <v>60</v>
      </c>
      <c r="U7" s="3">
        <f>LARGE(class!U:U,6)-VLOOKUP($C7,class!$C:$AN,U$1,0)</f>
        <v>60.5</v>
      </c>
      <c r="V7" s="3">
        <f>LARGE(class!V:V,6)-VLOOKUP($C7,class!$C:$AN,V$1,0)</f>
        <v>66</v>
      </c>
      <c r="W7" s="3">
        <f>LARGE(class!W:W,6)-VLOOKUP($C7,class!$C:$AN,W$1,0)</f>
        <v>71</v>
      </c>
    </row>
    <row r="8" spans="1:40" x14ac:dyDescent="0.3">
      <c r="B8" s="2" t="s">
        <v>31</v>
      </c>
      <c r="C8" s="2" t="s">
        <v>31</v>
      </c>
      <c r="E8" s="3">
        <f>LARGE(class!E:E,6)-VLOOKUP($C8,class!$C:$AN,E$1,0)</f>
        <v>13</v>
      </c>
      <c r="F8" s="3">
        <f>LARGE(class!F:F,6)-VLOOKUP($C8,class!$C:$AN,F$1,0)</f>
        <v>7</v>
      </c>
      <c r="G8" s="3">
        <f>LARGE(class!G:G,6)-VLOOKUP($C8,class!$C:$AN,G$1,0)</f>
        <v>16</v>
      </c>
      <c r="H8" s="3">
        <f>LARGE(class!H:H,6)-VLOOKUP($C8,class!$C:$AN,H$1,0)</f>
        <v>24.5</v>
      </c>
      <c r="I8" s="3">
        <f>LARGE(class!I:I,6)-VLOOKUP($C8,class!$C:$AN,I$1,0)</f>
        <v>24</v>
      </c>
      <c r="J8" s="3">
        <f>LARGE(class!J:J,6)-VLOOKUP($C8,class!$C:$AN,J$1,0)</f>
        <v>32.5</v>
      </c>
      <c r="K8" s="3">
        <f>LARGE(class!K:K,6)-VLOOKUP($C8,class!$C:$AN,K$1,0)</f>
        <v>47.5</v>
      </c>
      <c r="L8" s="3">
        <f>LARGE(class!L:L,6)-VLOOKUP($C8,class!$C:$AN,L$1,0)</f>
        <v>55</v>
      </c>
      <c r="M8" s="3">
        <f>LARGE(class!M:M,6)-VLOOKUP($C8,class!$C:$AN,M$1,0)</f>
        <v>61.5</v>
      </c>
      <c r="N8" s="3">
        <f>LARGE(class!N:N,6)-VLOOKUP($C8,class!$C:$AN,N$1,0)</f>
        <v>72.5</v>
      </c>
      <c r="O8" s="3">
        <f>LARGE(class!O:O,6)-VLOOKUP($C8,class!$C:$AN,O$1,0)</f>
        <v>72</v>
      </c>
      <c r="P8" s="3">
        <f>LARGE(class!P:P,6)-VLOOKUP($C8,class!$C:$AN,P$1,0)</f>
        <v>83</v>
      </c>
      <c r="Q8" s="3">
        <f>LARGE(class!Q:Q,6)-VLOOKUP($C8,class!$C:$AN,Q$1,0)</f>
        <v>94</v>
      </c>
      <c r="R8" s="3">
        <f>LARGE(class!R:R,6)-VLOOKUP($C8,class!$C:$AN,R$1,0)</f>
        <v>113</v>
      </c>
      <c r="S8" s="3">
        <f>LARGE(class!S:S,6)-VLOOKUP($C8,class!$C:$AN,S$1,0)</f>
        <v>127.5</v>
      </c>
      <c r="T8" s="3">
        <f>LARGE(class!T:T,6)-VLOOKUP($C8,class!$C:$AN,T$1,0)</f>
        <v>136</v>
      </c>
      <c r="U8" s="3">
        <f>LARGE(class!U:U,6)-VLOOKUP($C8,class!$C:$AN,U$1,0)</f>
        <v>143.5</v>
      </c>
      <c r="V8" s="3">
        <f>LARGE(class!V:V,6)-VLOOKUP($C8,class!$C:$AN,V$1,0)</f>
        <v>139.5</v>
      </c>
      <c r="W8" s="3">
        <f>LARGE(class!W:W,6)-VLOOKUP($C8,class!$C:$AN,W$1,0)</f>
        <v>163</v>
      </c>
    </row>
    <row r="9" spans="1:40" x14ac:dyDescent="0.3">
      <c r="B9" s="2" t="s">
        <v>26</v>
      </c>
      <c r="C9" s="2" t="s">
        <v>26</v>
      </c>
      <c r="E9" s="3">
        <f>LARGE(class!E:E,6)-VLOOKUP($C9,class!$C:$AN,E$1,0)</f>
        <v>11.5</v>
      </c>
      <c r="F9" s="3">
        <f>LARGE(class!F:F,6)-VLOOKUP($C9,class!$C:$AN,F$1,0)</f>
        <v>12</v>
      </c>
      <c r="G9" s="3">
        <f>LARGE(class!G:G,6)-VLOOKUP($C9,class!$C:$AN,G$1,0)</f>
        <v>15</v>
      </c>
      <c r="H9" s="3">
        <f>LARGE(class!H:H,6)-VLOOKUP($C9,class!$C:$AN,H$1,0)</f>
        <v>10.5</v>
      </c>
      <c r="I9" s="3">
        <f>LARGE(class!I:I,6)-VLOOKUP($C9,class!$C:$AN,I$1,0)</f>
        <v>18</v>
      </c>
      <c r="J9" s="3">
        <f>LARGE(class!J:J,6)-VLOOKUP($C9,class!$C:$AN,J$1,0)</f>
        <v>16</v>
      </c>
      <c r="K9" s="3">
        <f>LARGE(class!K:K,6)-VLOOKUP($C9,class!$C:$AN,K$1,0)</f>
        <v>20</v>
      </c>
      <c r="L9" s="3">
        <f>LARGE(class!L:L,6)-VLOOKUP($C9,class!$C:$AN,L$1,0)</f>
        <v>18.5</v>
      </c>
      <c r="M9" s="3">
        <f>LARGE(class!M:M,6)-VLOOKUP($C9,class!$C:$AN,M$1,0)</f>
        <v>16</v>
      </c>
      <c r="N9" s="3">
        <f>LARGE(class!N:N,6)-VLOOKUP($C9,class!$C:$AN,N$1,0)</f>
        <v>11</v>
      </c>
      <c r="O9" s="3">
        <f>LARGE(class!O:O,6)-VLOOKUP($C9,class!$C:$AN,O$1,0)</f>
        <v>18</v>
      </c>
      <c r="P9" s="3">
        <f>LARGE(class!P:P,6)-VLOOKUP($C9,class!$C:$AN,P$1,0)</f>
        <v>17</v>
      </c>
      <c r="Q9" s="3">
        <f>LARGE(class!Q:Q,6)-VLOOKUP($C9,class!$C:$AN,Q$1,0)</f>
        <v>20</v>
      </c>
      <c r="R9" s="3">
        <f>LARGE(class!R:R,6)-VLOOKUP($C9,class!$C:$AN,R$1,0)</f>
        <v>24</v>
      </c>
      <c r="S9" s="3">
        <f>LARGE(class!S:S,6)-VLOOKUP($C9,class!$C:$AN,S$1,0)</f>
        <v>30.5</v>
      </c>
      <c r="T9" s="3">
        <f>LARGE(class!T:T,6)-VLOOKUP($C9,class!$C:$AN,T$1,0)</f>
        <v>29.5</v>
      </c>
      <c r="U9" s="3">
        <f>LARGE(class!U:U,6)-VLOOKUP($C9,class!$C:$AN,U$1,0)</f>
        <v>24</v>
      </c>
      <c r="V9" s="3">
        <f>LARGE(class!V:V,6)-VLOOKUP($C9,class!$C:$AN,V$1,0)</f>
        <v>28.5</v>
      </c>
      <c r="W9" s="3">
        <f>LARGE(class!W:W,6)-VLOOKUP($C9,class!$C:$AN,W$1,0)</f>
        <v>30</v>
      </c>
    </row>
    <row r="10" spans="1:40" ht="14.4" x14ac:dyDescent="0.3">
      <c r="B10" t="s">
        <v>66</v>
      </c>
      <c r="C10" s="2" t="s">
        <v>33</v>
      </c>
      <c r="E10" s="3">
        <f>LARGE(class!E:E,6)-VLOOKUP($C10,class!$C:$AN,E$1,0)</f>
        <v>16.5</v>
      </c>
      <c r="F10" s="3">
        <f>LARGE(class!F:F,6)-VLOOKUP($C10,class!$C:$AN,F$1,0)</f>
        <v>18</v>
      </c>
      <c r="G10" s="3">
        <f>LARGE(class!G:G,6)-VLOOKUP($C10,class!$C:$AN,G$1,0)</f>
        <v>19.5</v>
      </c>
      <c r="H10" s="3">
        <f>LARGE(class!H:H,6)-VLOOKUP($C10,class!$C:$AN,H$1,0)</f>
        <v>10.5</v>
      </c>
      <c r="I10" s="3">
        <f>LARGE(class!I:I,6)-VLOOKUP($C10,class!$C:$AN,I$1,0)</f>
        <v>20</v>
      </c>
      <c r="J10" s="3">
        <f>LARGE(class!J:J,6)-VLOOKUP($C10,class!$C:$AN,J$1,0)</f>
        <v>28.5</v>
      </c>
      <c r="K10" s="3">
        <f>LARGE(class!K:K,6)-VLOOKUP($C10,class!$C:$AN,K$1,0)</f>
        <v>26</v>
      </c>
      <c r="L10" s="3">
        <f>LARGE(class!L:L,6)-VLOOKUP($C10,class!$C:$AN,L$1,0)</f>
        <v>25</v>
      </c>
      <c r="M10" s="3">
        <f>LARGE(class!M:M,6)-VLOOKUP($C10,class!$C:$AN,M$1,0)</f>
        <v>20</v>
      </c>
      <c r="N10" s="3">
        <f>LARGE(class!N:N,6)-VLOOKUP($C10,class!$C:$AN,N$1,0)</f>
        <v>18.5</v>
      </c>
      <c r="O10" s="3">
        <f>LARGE(class!O:O,6)-VLOOKUP($C10,class!$C:$AN,O$1,0)</f>
        <v>16.5</v>
      </c>
      <c r="P10" s="3">
        <f>LARGE(class!P:P,6)-VLOOKUP($C10,class!$C:$AN,P$1,0)</f>
        <v>22</v>
      </c>
      <c r="Q10" s="3">
        <f>LARGE(class!Q:Q,6)-VLOOKUP($C10,class!$C:$AN,Q$1,0)</f>
        <v>31</v>
      </c>
      <c r="R10" s="3">
        <f>LARGE(class!R:R,6)-VLOOKUP($C10,class!$C:$AN,R$1,0)</f>
        <v>33</v>
      </c>
      <c r="S10" s="3">
        <f>LARGE(class!S:S,6)-VLOOKUP($C10,class!$C:$AN,S$1,0)</f>
        <v>38.5</v>
      </c>
      <c r="T10" s="3">
        <f>LARGE(class!T:T,6)-VLOOKUP($C10,class!$C:$AN,T$1,0)</f>
        <v>37</v>
      </c>
      <c r="U10" s="3">
        <f>LARGE(class!U:U,6)-VLOOKUP($C10,class!$C:$AN,U$1,0)</f>
        <v>34</v>
      </c>
      <c r="V10" s="3">
        <f>LARGE(class!V:V,6)-VLOOKUP($C10,class!$C:$AN,V$1,0)</f>
        <v>27.5</v>
      </c>
      <c r="W10" s="3">
        <f>LARGE(class!W:W,6)-VLOOKUP($C10,class!$C:$AN,W$1,0)</f>
        <v>30.5</v>
      </c>
    </row>
    <row r="11" spans="1:40" x14ac:dyDescent="0.3">
      <c r="B11" s="2" t="s">
        <v>9</v>
      </c>
      <c r="C11" s="2" t="s">
        <v>9</v>
      </c>
      <c r="E11" s="3">
        <f>LARGE(class!E:E,6)-VLOOKUP($C11,class!$C:$AN,E$1,0)</f>
        <v>2</v>
      </c>
      <c r="F11" s="3">
        <f>LARGE(class!F:F,6)-VLOOKUP($C11,class!$C:$AN,F$1,0)</f>
        <v>4</v>
      </c>
      <c r="G11" s="3">
        <f>LARGE(class!G:G,6)-VLOOKUP($C11,class!$C:$AN,G$1,0)</f>
        <v>3.5</v>
      </c>
      <c r="H11" s="3">
        <f>LARGE(class!H:H,6)-VLOOKUP($C11,class!$C:$AN,H$1,0)</f>
        <v>10</v>
      </c>
      <c r="I11" s="3">
        <f>LARGE(class!I:I,6)-VLOOKUP($C11,class!$C:$AN,I$1,0)</f>
        <v>8</v>
      </c>
      <c r="J11" s="3">
        <f>LARGE(class!J:J,6)-VLOOKUP($C11,class!$C:$AN,J$1,0)</f>
        <v>1</v>
      </c>
      <c r="K11" s="3">
        <f>LARGE(class!K:K,6)-VLOOKUP($C11,class!$C:$AN,K$1,0)</f>
        <v>9</v>
      </c>
      <c r="L11" s="3">
        <f>LARGE(class!L:L,6)-VLOOKUP($C11,class!$C:$AN,L$1,0)</f>
        <v>7.5</v>
      </c>
      <c r="M11" s="3">
        <f>LARGE(class!M:M,6)-VLOOKUP($C11,class!$C:$AN,M$1,0)</f>
        <v>16</v>
      </c>
      <c r="N11" s="3">
        <f>LARGE(class!N:N,6)-VLOOKUP($C11,class!$C:$AN,N$1,0)</f>
        <v>23</v>
      </c>
      <c r="O11" s="3">
        <f>LARGE(class!O:O,6)-VLOOKUP($C11,class!$C:$AN,O$1,0)</f>
        <v>20</v>
      </c>
      <c r="P11" s="3">
        <f>LARGE(class!P:P,6)-VLOOKUP($C11,class!$C:$AN,P$1,0)</f>
        <v>20.5</v>
      </c>
      <c r="Q11" s="3">
        <f>LARGE(class!Q:Q,6)-VLOOKUP($C11,class!$C:$AN,Q$1,0)</f>
        <v>32</v>
      </c>
      <c r="R11" s="3">
        <f>LARGE(class!R:R,6)-VLOOKUP($C11,class!$C:$AN,R$1,0)</f>
        <v>40</v>
      </c>
      <c r="S11" s="3">
        <f>LARGE(class!S:S,6)-VLOOKUP($C11,class!$C:$AN,S$1,0)</f>
        <v>38.5</v>
      </c>
      <c r="T11" s="3">
        <f>LARGE(class!T:T,6)-VLOOKUP($C11,class!$C:$AN,T$1,0)</f>
        <v>18</v>
      </c>
      <c r="U11" s="3">
        <f>LARGE(class!U:U,6)-VLOOKUP($C11,class!$C:$AN,U$1,0)</f>
        <v>19</v>
      </c>
      <c r="V11" s="3">
        <f>LARGE(class!V:V,6)-VLOOKUP($C11,class!$C:$AN,V$1,0)</f>
        <v>20.5</v>
      </c>
      <c r="W11" s="3">
        <f>LARGE(class!W:W,6)-VLOOKUP($C11,class!$C:$AN,W$1,0)</f>
        <v>28</v>
      </c>
    </row>
    <row r="12" spans="1:40" x14ac:dyDescent="0.3">
      <c r="B12" s="2" t="s">
        <v>11</v>
      </c>
      <c r="C12" s="2" t="s">
        <v>40</v>
      </c>
      <c r="E12" s="3">
        <f>LARGE(class!E:E,6)-VLOOKUP($C12,class!$C:$AN,E$1,0)</f>
        <v>3</v>
      </c>
      <c r="F12" s="3">
        <f>LARGE(class!F:F,6)-VLOOKUP($C12,class!$C:$AN,F$1,0)</f>
        <v>4.5</v>
      </c>
      <c r="G12" s="3">
        <f>LARGE(class!G:G,6)-VLOOKUP($C12,class!$C:$AN,G$1,0)</f>
        <v>5.5</v>
      </c>
      <c r="H12" s="3">
        <f>LARGE(class!H:H,6)-VLOOKUP($C12,class!$C:$AN,H$1,0)</f>
        <v>0.5</v>
      </c>
      <c r="I12" s="3">
        <f>LARGE(class!I:I,6)-VLOOKUP($C12,class!$C:$AN,I$1,0)</f>
        <v>2</v>
      </c>
      <c r="J12" s="3">
        <f>LARGE(class!J:J,6)-VLOOKUP($C12,class!$C:$AN,J$1,0)</f>
        <v>-4</v>
      </c>
      <c r="K12" s="3">
        <f>LARGE(class!K:K,6)-VLOOKUP($C12,class!$C:$AN,K$1,0)</f>
        <v>2</v>
      </c>
      <c r="L12" s="3">
        <f>LARGE(class!L:L,6)-VLOOKUP($C12,class!$C:$AN,L$1,0)</f>
        <v>-0.5</v>
      </c>
      <c r="M12" s="3">
        <f>LARGE(class!M:M,6)-VLOOKUP($C12,class!$C:$AN,M$1,0)</f>
        <v>-7</v>
      </c>
      <c r="N12" s="3">
        <f>LARGE(class!N:N,6)-VLOOKUP($C12,class!$C:$AN,N$1,0)</f>
        <v>0</v>
      </c>
      <c r="O12" s="3">
        <f>LARGE(class!O:O,6)-VLOOKUP($C12,class!$C:$AN,O$1,0)</f>
        <v>0</v>
      </c>
      <c r="P12" s="3">
        <f>LARGE(class!P:P,6)-VLOOKUP($C12,class!$C:$AN,P$1,0)</f>
        <v>0</v>
      </c>
      <c r="Q12" s="3">
        <f>LARGE(class!Q:Q,6)-VLOOKUP($C12,class!$C:$AN,Q$1,0)</f>
        <v>-4.5</v>
      </c>
      <c r="R12" s="3">
        <f>LARGE(class!R:R,6)-VLOOKUP($C12,class!$C:$AN,R$1,0)</f>
        <v>-4</v>
      </c>
      <c r="S12" s="3">
        <f>LARGE(class!S:S,6)-VLOOKUP($C12,class!$C:$AN,S$1,0)</f>
        <v>-5</v>
      </c>
      <c r="T12" s="3">
        <f>LARGE(class!T:T,6)-VLOOKUP($C12,class!$C:$AN,T$1,0)</f>
        <v>-11.5</v>
      </c>
      <c r="U12" s="3">
        <f>LARGE(class!U:U,6)-VLOOKUP($C12,class!$C:$AN,U$1,0)</f>
        <v>-20</v>
      </c>
      <c r="V12" s="3">
        <f>LARGE(class!V:V,6)-VLOOKUP($C12,class!$C:$AN,V$1,0)</f>
        <v>-21</v>
      </c>
      <c r="W12" s="3">
        <f>LARGE(class!W:W,6)-VLOOKUP($C12,class!$C:$AN,W$1,0)</f>
        <v>-17</v>
      </c>
    </row>
    <row r="13" spans="1:40" x14ac:dyDescent="0.3">
      <c r="B13" s="2" t="s">
        <v>15</v>
      </c>
      <c r="C13" s="2" t="s">
        <v>44</v>
      </c>
      <c r="E13" s="3">
        <f>LARGE(class!E:E,6)-VLOOKUP($C13,class!$C:$AN,E$1,0)</f>
        <v>5.5</v>
      </c>
      <c r="F13" s="3">
        <f>LARGE(class!F:F,6)-VLOOKUP($C13,class!$C:$AN,F$1,0)</f>
        <v>12</v>
      </c>
      <c r="G13" s="3">
        <f>LARGE(class!G:G,6)-VLOOKUP($C13,class!$C:$AN,G$1,0)</f>
        <v>23</v>
      </c>
      <c r="H13" s="3">
        <f>LARGE(class!H:H,6)-VLOOKUP($C13,class!$C:$AN,H$1,0)</f>
        <v>28.5</v>
      </c>
      <c r="I13" s="3">
        <f>LARGE(class!I:I,6)-VLOOKUP($C13,class!$C:$AN,I$1,0)</f>
        <v>39</v>
      </c>
      <c r="J13" s="3">
        <f>LARGE(class!J:J,6)-VLOOKUP($C13,class!$C:$AN,J$1,0)</f>
        <v>29.5</v>
      </c>
      <c r="K13" s="3">
        <f>LARGE(class!K:K,6)-VLOOKUP($C13,class!$C:$AN,K$1,0)</f>
        <v>31.5</v>
      </c>
      <c r="L13" s="3">
        <f>LARGE(class!L:L,6)-VLOOKUP($C13,class!$C:$AN,L$1,0)</f>
        <v>38.5</v>
      </c>
      <c r="M13" s="3">
        <f>LARGE(class!M:M,6)-VLOOKUP($C13,class!$C:$AN,M$1,0)</f>
        <v>38</v>
      </c>
      <c r="N13" s="3">
        <f>LARGE(class!N:N,6)-VLOOKUP($C13,class!$C:$AN,N$1,0)</f>
        <v>47</v>
      </c>
      <c r="O13" s="3">
        <f>LARGE(class!O:O,6)-VLOOKUP($C13,class!$C:$AN,O$1,0)</f>
        <v>45.5</v>
      </c>
      <c r="P13" s="3">
        <f>LARGE(class!P:P,6)-VLOOKUP($C13,class!$C:$AN,P$1,0)</f>
        <v>51</v>
      </c>
      <c r="Q13" s="3">
        <f>LARGE(class!Q:Q,6)-VLOOKUP($C13,class!$C:$AN,Q$1,0)</f>
        <v>48</v>
      </c>
      <c r="R13" s="3">
        <f>LARGE(class!R:R,6)-VLOOKUP($C13,class!$C:$AN,R$1,0)</f>
        <v>52</v>
      </c>
      <c r="S13" s="3">
        <f>LARGE(class!S:S,6)-VLOOKUP($C13,class!$C:$AN,S$1,0)</f>
        <v>57.5</v>
      </c>
      <c r="T13" s="3">
        <f>LARGE(class!T:T,6)-VLOOKUP($C13,class!$C:$AN,T$1,0)</f>
        <v>39.5</v>
      </c>
      <c r="U13" s="3">
        <f>LARGE(class!U:U,6)-VLOOKUP($C13,class!$C:$AN,U$1,0)</f>
        <v>33</v>
      </c>
      <c r="V13" s="3">
        <f>LARGE(class!V:V,6)-VLOOKUP($C13,class!$C:$AN,V$1,0)</f>
        <v>27.5</v>
      </c>
      <c r="W13" s="3">
        <f>LARGE(class!W:W,6)-VLOOKUP($C13,class!$C:$AN,W$1,0)</f>
        <v>35.5</v>
      </c>
    </row>
    <row r="14" spans="1:40" x14ac:dyDescent="0.3">
      <c r="B14" s="2" t="s">
        <v>8</v>
      </c>
      <c r="C14" s="2" t="s">
        <v>8</v>
      </c>
      <c r="E14" s="3">
        <f>LARGE(class!E:E,6)-VLOOKUP($C14,class!$C:$AN,E$1,0)</f>
        <v>2</v>
      </c>
      <c r="F14" s="3">
        <f>LARGE(class!F:F,6)-VLOOKUP($C14,class!$C:$AN,F$1,0)</f>
        <v>9.5</v>
      </c>
      <c r="G14" s="3">
        <f>LARGE(class!G:G,6)-VLOOKUP($C14,class!$C:$AN,G$1,0)</f>
        <v>14</v>
      </c>
      <c r="H14" s="3">
        <f>LARGE(class!H:H,6)-VLOOKUP($C14,class!$C:$AN,H$1,0)</f>
        <v>15</v>
      </c>
      <c r="I14" s="3">
        <f>LARGE(class!I:I,6)-VLOOKUP($C14,class!$C:$AN,I$1,0)</f>
        <v>15.5</v>
      </c>
      <c r="J14" s="3">
        <f>LARGE(class!J:J,6)-VLOOKUP($C14,class!$C:$AN,J$1,0)</f>
        <v>15.5</v>
      </c>
      <c r="K14" s="3">
        <f>LARGE(class!K:K,6)-VLOOKUP($C14,class!$C:$AN,K$1,0)</f>
        <v>16.5</v>
      </c>
      <c r="L14" s="3">
        <f>LARGE(class!L:L,6)-VLOOKUP($C14,class!$C:$AN,L$1,0)</f>
        <v>19.5</v>
      </c>
      <c r="M14" s="3">
        <f>LARGE(class!M:M,6)-VLOOKUP($C14,class!$C:$AN,M$1,0)</f>
        <v>22</v>
      </c>
      <c r="N14" s="3">
        <f>LARGE(class!N:N,6)-VLOOKUP($C14,class!$C:$AN,N$1,0)</f>
        <v>22.5</v>
      </c>
      <c r="O14" s="3">
        <f>LARGE(class!O:O,6)-VLOOKUP($C14,class!$C:$AN,O$1,0)</f>
        <v>20</v>
      </c>
      <c r="P14" s="3">
        <f>LARGE(class!P:P,6)-VLOOKUP($C14,class!$C:$AN,P$1,0)</f>
        <v>23.5</v>
      </c>
      <c r="Q14" s="3">
        <f>LARGE(class!Q:Q,6)-VLOOKUP($C14,class!$C:$AN,Q$1,0)</f>
        <v>31</v>
      </c>
      <c r="R14" s="3">
        <f>LARGE(class!R:R,6)-VLOOKUP($C14,class!$C:$AN,R$1,0)</f>
        <v>37.5</v>
      </c>
      <c r="S14" s="3">
        <f>LARGE(class!S:S,6)-VLOOKUP($C14,class!$C:$AN,S$1,0)</f>
        <v>34.5</v>
      </c>
      <c r="T14" s="3">
        <f>LARGE(class!T:T,6)-VLOOKUP($C14,class!$C:$AN,T$1,0)</f>
        <v>26.5</v>
      </c>
      <c r="U14" s="3">
        <f>LARGE(class!U:U,6)-VLOOKUP($C14,class!$C:$AN,U$1,0)</f>
        <v>38</v>
      </c>
      <c r="V14" s="3">
        <f>LARGE(class!V:V,6)-VLOOKUP($C14,class!$C:$AN,V$1,0)</f>
        <v>44.5</v>
      </c>
      <c r="W14" s="3">
        <f>LARGE(class!W:W,6)-VLOOKUP($C14,class!$C:$AN,W$1,0)</f>
        <v>52.5</v>
      </c>
    </row>
    <row r="15" spans="1:40" x14ac:dyDescent="0.3">
      <c r="B15" s="2" t="s">
        <v>18</v>
      </c>
      <c r="C15" s="2" t="s">
        <v>45</v>
      </c>
      <c r="E15" s="3">
        <f>LARGE(class!E:E,6)-VLOOKUP($C15,class!$C:$AN,E$1,0)</f>
        <v>7.5</v>
      </c>
      <c r="F15" s="3">
        <f>LARGE(class!F:F,6)-VLOOKUP($C15,class!$C:$AN,F$1,0)</f>
        <v>5.5</v>
      </c>
      <c r="G15" s="3">
        <f>LARGE(class!G:G,6)-VLOOKUP($C15,class!$C:$AN,G$1,0)</f>
        <v>8</v>
      </c>
      <c r="H15" s="3">
        <f>LARGE(class!H:H,6)-VLOOKUP($C15,class!$C:$AN,H$1,0)</f>
        <v>13.5</v>
      </c>
      <c r="I15" s="3">
        <f>LARGE(class!I:I,6)-VLOOKUP($C15,class!$C:$AN,I$1,0)</f>
        <v>18</v>
      </c>
      <c r="J15" s="3">
        <f>LARGE(class!J:J,6)-VLOOKUP($C15,class!$C:$AN,J$1,0)</f>
        <v>26.5</v>
      </c>
      <c r="K15" s="3">
        <f>LARGE(class!K:K,6)-VLOOKUP($C15,class!$C:$AN,K$1,0)</f>
        <v>32</v>
      </c>
      <c r="L15" s="3">
        <f>LARGE(class!L:L,6)-VLOOKUP($C15,class!$C:$AN,L$1,0)</f>
        <v>38</v>
      </c>
      <c r="M15" s="3">
        <f>LARGE(class!M:M,6)-VLOOKUP($C15,class!$C:$AN,M$1,0)</f>
        <v>51.5</v>
      </c>
      <c r="N15" s="3">
        <f>LARGE(class!N:N,6)-VLOOKUP($C15,class!$C:$AN,N$1,0)</f>
        <v>57</v>
      </c>
      <c r="O15" s="3">
        <f>LARGE(class!O:O,6)-VLOOKUP($C15,class!$C:$AN,O$1,0)</f>
        <v>52.5</v>
      </c>
      <c r="P15" s="3">
        <f>LARGE(class!P:P,6)-VLOOKUP($C15,class!$C:$AN,P$1,0)</f>
        <v>55</v>
      </c>
      <c r="Q15" s="3">
        <f>LARGE(class!Q:Q,6)-VLOOKUP($C15,class!$C:$AN,Q$1,0)</f>
        <v>50.5</v>
      </c>
      <c r="R15" s="3">
        <f>LARGE(class!R:R,6)-VLOOKUP($C15,class!$C:$AN,R$1,0)</f>
        <v>63</v>
      </c>
      <c r="S15" s="3">
        <f>LARGE(class!S:S,6)-VLOOKUP($C15,class!$C:$AN,S$1,0)</f>
        <v>69</v>
      </c>
      <c r="T15" s="3">
        <f>LARGE(class!T:T,6)-VLOOKUP($C15,class!$C:$AN,T$1,0)</f>
        <v>74.5</v>
      </c>
      <c r="U15" s="3">
        <f>LARGE(class!U:U,6)-VLOOKUP($C15,class!$C:$AN,U$1,0)</f>
        <v>85.5</v>
      </c>
      <c r="V15" s="3">
        <f>LARGE(class!V:V,6)-VLOOKUP($C15,class!$C:$AN,V$1,0)</f>
        <v>90.5</v>
      </c>
      <c r="W15" s="3">
        <f>LARGE(class!W:W,6)-VLOOKUP($C15,class!$C:$AN,W$1,0)</f>
        <v>90.5</v>
      </c>
    </row>
    <row r="16" spans="1:40" x14ac:dyDescent="0.3">
      <c r="B16" s="2" t="s">
        <v>25</v>
      </c>
      <c r="C16" s="2" t="s">
        <v>50</v>
      </c>
      <c r="E16" s="3">
        <f>LARGE(class!E:E,6)-VLOOKUP($C16,class!$C:$AN,E$1,0)</f>
        <v>11.5</v>
      </c>
      <c r="F16" s="3">
        <f>LARGE(class!F:F,6)-VLOOKUP($C16,class!$C:$AN,F$1,0)</f>
        <v>9.5</v>
      </c>
      <c r="G16" s="3">
        <f>LARGE(class!G:G,6)-VLOOKUP($C16,class!$C:$AN,G$1,0)</f>
        <v>10.5</v>
      </c>
      <c r="H16" s="3">
        <f>LARGE(class!H:H,6)-VLOOKUP($C16,class!$C:$AN,H$1,0)</f>
        <v>9</v>
      </c>
      <c r="I16" s="3">
        <f>LARGE(class!I:I,6)-VLOOKUP($C16,class!$C:$AN,I$1,0)</f>
        <v>13.5</v>
      </c>
      <c r="J16" s="3">
        <f>LARGE(class!J:J,6)-VLOOKUP($C16,class!$C:$AN,J$1,0)</f>
        <v>15</v>
      </c>
      <c r="K16" s="3">
        <f>LARGE(class!K:K,6)-VLOOKUP($C16,class!$C:$AN,K$1,0)</f>
        <v>12</v>
      </c>
      <c r="L16" s="3">
        <f>LARGE(class!L:L,6)-VLOOKUP($C16,class!$C:$AN,L$1,0)</f>
        <v>11</v>
      </c>
      <c r="M16" s="3">
        <f>LARGE(class!M:M,6)-VLOOKUP($C16,class!$C:$AN,M$1,0)</f>
        <v>0</v>
      </c>
      <c r="N16" s="3">
        <f>LARGE(class!N:N,6)-VLOOKUP($C16,class!$C:$AN,N$1,0)</f>
        <v>4</v>
      </c>
      <c r="O16" s="3">
        <f>LARGE(class!O:O,6)-VLOOKUP($C16,class!$C:$AN,O$1,0)</f>
        <v>10</v>
      </c>
      <c r="P16" s="3">
        <f>LARGE(class!P:P,6)-VLOOKUP($C16,class!$C:$AN,P$1,0)</f>
        <v>17</v>
      </c>
      <c r="Q16" s="3">
        <f>LARGE(class!Q:Q,6)-VLOOKUP($C16,class!$C:$AN,Q$1,0)</f>
        <v>20</v>
      </c>
      <c r="R16" s="3">
        <f>LARGE(class!R:R,6)-VLOOKUP($C16,class!$C:$AN,R$1,0)</f>
        <v>18.5</v>
      </c>
      <c r="S16" s="3">
        <f>LARGE(class!S:S,6)-VLOOKUP($C16,class!$C:$AN,S$1,0)</f>
        <v>20</v>
      </c>
      <c r="T16" s="3">
        <f>LARGE(class!T:T,6)-VLOOKUP($C16,class!$C:$AN,T$1,0)</f>
        <v>10.5</v>
      </c>
      <c r="U16" s="3">
        <f>LARGE(class!U:U,6)-VLOOKUP($C16,class!$C:$AN,U$1,0)</f>
        <v>4</v>
      </c>
      <c r="V16" s="3">
        <f>LARGE(class!V:V,6)-VLOOKUP($C16,class!$C:$AN,V$1,0)</f>
        <v>0</v>
      </c>
      <c r="W16" s="3">
        <f>LARGE(class!W:W,6)-VLOOKUP($C16,class!$C:$AN,W$1,0)</f>
        <v>-2</v>
      </c>
    </row>
    <row r="17" spans="2:23" x14ac:dyDescent="0.3">
      <c r="B17" s="2" t="s">
        <v>6</v>
      </c>
      <c r="C17" s="2" t="s">
        <v>38</v>
      </c>
      <c r="E17" s="3">
        <f>LARGE(class!E:E,6)-VLOOKUP($C17,class!$C:$AN,E$1,0)</f>
        <v>0</v>
      </c>
      <c r="F17" s="3">
        <f>LARGE(class!F:F,6)-VLOOKUP($C17,class!$C:$AN,F$1,0)</f>
        <v>2</v>
      </c>
      <c r="G17" s="3">
        <f>LARGE(class!G:G,6)-VLOOKUP($C17,class!$C:$AN,G$1,0)</f>
        <v>-4.5</v>
      </c>
      <c r="H17" s="3">
        <f>LARGE(class!H:H,6)-VLOOKUP($C17,class!$C:$AN,H$1,0)</f>
        <v>0</v>
      </c>
      <c r="I17" s="3">
        <f>LARGE(class!I:I,6)-VLOOKUP($C17,class!$C:$AN,I$1,0)</f>
        <v>5</v>
      </c>
      <c r="J17" s="3">
        <f>LARGE(class!J:J,6)-VLOOKUP($C17,class!$C:$AN,J$1,0)</f>
        <v>5.5</v>
      </c>
      <c r="K17" s="3">
        <f>LARGE(class!K:K,6)-VLOOKUP($C17,class!$C:$AN,K$1,0)</f>
        <v>10</v>
      </c>
      <c r="L17" s="3">
        <f>LARGE(class!L:L,6)-VLOOKUP($C17,class!$C:$AN,L$1,0)</f>
        <v>11.5</v>
      </c>
      <c r="M17" s="3">
        <f>LARGE(class!M:M,6)-VLOOKUP($C17,class!$C:$AN,M$1,0)</f>
        <v>22</v>
      </c>
      <c r="N17" s="3">
        <f>LARGE(class!N:N,6)-VLOOKUP($C17,class!$C:$AN,N$1,0)</f>
        <v>25</v>
      </c>
      <c r="O17" s="3">
        <f>LARGE(class!O:O,6)-VLOOKUP($C17,class!$C:$AN,O$1,0)</f>
        <v>32</v>
      </c>
      <c r="P17" s="3">
        <f>LARGE(class!P:P,6)-VLOOKUP($C17,class!$C:$AN,P$1,0)</f>
        <v>28</v>
      </c>
      <c r="Q17" s="3">
        <f>LARGE(class!Q:Q,6)-VLOOKUP($C17,class!$C:$AN,Q$1,0)</f>
        <v>26.5</v>
      </c>
      <c r="R17" s="3">
        <f>LARGE(class!R:R,6)-VLOOKUP($C17,class!$C:$AN,R$1,0)</f>
        <v>29</v>
      </c>
      <c r="S17" s="3">
        <f>LARGE(class!S:S,6)-VLOOKUP($C17,class!$C:$AN,S$1,0)</f>
        <v>26</v>
      </c>
      <c r="T17" s="3">
        <f>LARGE(class!T:T,6)-VLOOKUP($C17,class!$C:$AN,T$1,0)</f>
        <v>19.5</v>
      </c>
      <c r="U17" s="3">
        <f>LARGE(class!U:U,6)-VLOOKUP($C17,class!$C:$AN,U$1,0)</f>
        <v>14</v>
      </c>
      <c r="V17" s="3">
        <f>LARGE(class!V:V,6)-VLOOKUP($C17,class!$C:$AN,V$1,0)</f>
        <v>30</v>
      </c>
      <c r="W17" s="3">
        <f>LARGE(class!W:W,6)-VLOOKUP($C17,class!$C:$AN,W$1,0)</f>
        <v>36.5</v>
      </c>
    </row>
    <row r="18" spans="2:23" x14ac:dyDescent="0.3">
      <c r="B18" s="2" t="s">
        <v>17</v>
      </c>
      <c r="C18" s="2" t="s">
        <v>17</v>
      </c>
      <c r="E18" s="3">
        <f>LARGE(class!E:E,6)-VLOOKUP($C18,class!$C:$AN,E$1,0)</f>
        <v>6.5</v>
      </c>
      <c r="F18" s="3">
        <f>LARGE(class!F:F,6)-VLOOKUP($C18,class!$C:$AN,F$1,0)</f>
        <v>7.5</v>
      </c>
      <c r="G18" s="3">
        <f>LARGE(class!G:G,6)-VLOOKUP($C18,class!$C:$AN,G$1,0)</f>
        <v>4.5</v>
      </c>
      <c r="H18" s="3">
        <f>LARGE(class!H:H,6)-VLOOKUP($C18,class!$C:$AN,H$1,0)</f>
        <v>6</v>
      </c>
      <c r="I18" s="3">
        <f>LARGE(class!I:I,6)-VLOOKUP($C18,class!$C:$AN,I$1,0)</f>
        <v>5</v>
      </c>
      <c r="J18" s="3">
        <f>LARGE(class!J:J,6)-VLOOKUP($C18,class!$C:$AN,J$1,0)</f>
        <v>8.5</v>
      </c>
      <c r="K18" s="3">
        <f>LARGE(class!K:K,6)-VLOOKUP($C18,class!$C:$AN,K$1,0)</f>
        <v>3.5</v>
      </c>
      <c r="L18" s="3">
        <f>LARGE(class!L:L,6)-VLOOKUP($C18,class!$C:$AN,L$1,0)</f>
        <v>0</v>
      </c>
      <c r="M18" s="3">
        <f>LARGE(class!M:M,6)-VLOOKUP($C18,class!$C:$AN,M$1,0)</f>
        <v>4</v>
      </c>
      <c r="N18" s="3">
        <f>LARGE(class!N:N,6)-VLOOKUP($C18,class!$C:$AN,N$1,0)</f>
        <v>-3.5</v>
      </c>
      <c r="O18" s="3">
        <f>LARGE(class!O:O,6)-VLOOKUP($C18,class!$C:$AN,O$1,0)</f>
        <v>-2</v>
      </c>
      <c r="P18" s="3">
        <f>LARGE(class!P:P,6)-VLOOKUP($C18,class!$C:$AN,P$1,0)</f>
        <v>-12</v>
      </c>
      <c r="Q18" s="3">
        <f>LARGE(class!Q:Q,6)-VLOOKUP($C18,class!$C:$AN,Q$1,0)</f>
        <v>-19.5</v>
      </c>
      <c r="R18" s="3">
        <f>LARGE(class!R:R,6)-VLOOKUP($C18,class!$C:$AN,R$1,0)</f>
        <v>-15</v>
      </c>
      <c r="S18" s="3">
        <f>LARGE(class!S:S,6)-VLOOKUP($C18,class!$C:$AN,S$1,0)</f>
        <v>-18.5</v>
      </c>
      <c r="T18" s="3">
        <f>LARGE(class!T:T,6)-VLOOKUP($C18,class!$C:$AN,T$1,0)</f>
        <v>-28.5</v>
      </c>
      <c r="U18" s="3">
        <f>LARGE(class!U:U,6)-VLOOKUP($C18,class!$C:$AN,U$1,0)</f>
        <v>-26</v>
      </c>
      <c r="V18" s="3">
        <f>LARGE(class!V:V,6)-VLOOKUP($C18,class!$C:$AN,V$1,0)</f>
        <v>-24</v>
      </c>
      <c r="W18" s="3">
        <f>LARGE(class!W:W,6)-VLOOKUP($C18,class!$C:$AN,W$1,0)</f>
        <v>-25.5</v>
      </c>
    </row>
    <row r="19" spans="2:23" ht="14.4" x14ac:dyDescent="0.3">
      <c r="B19" t="s">
        <v>68</v>
      </c>
      <c r="C19" s="2" t="s">
        <v>51</v>
      </c>
      <c r="E19" s="3">
        <f>LARGE(class!E:E,6)-VLOOKUP($C19,class!$C:$AN,E$1,0)</f>
        <v>12.5</v>
      </c>
      <c r="F19" s="3">
        <f>LARGE(class!F:F,6)-VLOOKUP($C19,class!$C:$AN,F$1,0)</f>
        <v>4.5</v>
      </c>
      <c r="G19" s="3">
        <f>LARGE(class!G:G,6)-VLOOKUP($C19,class!$C:$AN,G$1,0)</f>
        <v>13</v>
      </c>
      <c r="H19" s="3">
        <f>LARGE(class!H:H,6)-VLOOKUP($C19,class!$C:$AN,H$1,0)</f>
        <v>16.5</v>
      </c>
      <c r="I19" s="3">
        <f>LARGE(class!I:I,6)-VLOOKUP($C19,class!$C:$AN,I$1,0)</f>
        <v>20.5</v>
      </c>
      <c r="J19" s="3">
        <f>LARGE(class!J:J,6)-VLOOKUP($C19,class!$C:$AN,J$1,0)</f>
        <v>26</v>
      </c>
      <c r="K19" s="3">
        <f>LARGE(class!K:K,6)-VLOOKUP($C19,class!$C:$AN,K$1,0)</f>
        <v>19.5</v>
      </c>
      <c r="L19" s="3">
        <f>LARGE(class!L:L,6)-VLOOKUP($C19,class!$C:$AN,L$1,0)</f>
        <v>16.5</v>
      </c>
      <c r="M19" s="3">
        <f>LARGE(class!M:M,6)-VLOOKUP($C19,class!$C:$AN,M$1,0)</f>
        <v>14.5</v>
      </c>
      <c r="N19" s="3">
        <f>LARGE(class!N:N,6)-VLOOKUP($C19,class!$C:$AN,N$1,0)</f>
        <v>22</v>
      </c>
      <c r="O19" s="3">
        <f>LARGE(class!O:O,6)-VLOOKUP($C19,class!$C:$AN,O$1,0)</f>
        <v>19</v>
      </c>
      <c r="P19" s="3">
        <f>LARGE(class!P:P,6)-VLOOKUP($C19,class!$C:$AN,P$1,0)</f>
        <v>21.5</v>
      </c>
      <c r="Q19" s="3">
        <f>LARGE(class!Q:Q,6)-VLOOKUP($C19,class!$C:$AN,Q$1,0)</f>
        <v>29</v>
      </c>
      <c r="R19" s="3">
        <f>LARGE(class!R:R,6)-VLOOKUP($C19,class!$C:$AN,R$1,0)</f>
        <v>48</v>
      </c>
      <c r="S19" s="3">
        <f>LARGE(class!S:S,6)-VLOOKUP($C19,class!$C:$AN,S$1,0)</f>
        <v>49.5</v>
      </c>
      <c r="T19" s="3">
        <f>LARGE(class!T:T,6)-VLOOKUP($C19,class!$C:$AN,T$1,0)</f>
        <v>43.5</v>
      </c>
      <c r="U19" s="3">
        <f>LARGE(class!U:U,6)-VLOOKUP($C19,class!$C:$AN,U$1,0)</f>
        <v>52</v>
      </c>
      <c r="V19" s="3">
        <f>LARGE(class!V:V,6)-VLOOKUP($C19,class!$C:$AN,V$1,0)</f>
        <v>46</v>
      </c>
      <c r="W19" s="3">
        <f>LARGE(class!W:W,6)-VLOOKUP($C19,class!$C:$AN,W$1,0)</f>
        <v>54.5</v>
      </c>
    </row>
    <row r="20" spans="2:23" x14ac:dyDescent="0.3">
      <c r="B20" s="2" t="s">
        <v>4</v>
      </c>
      <c r="C20" s="2" t="s">
        <v>36</v>
      </c>
      <c r="E20" s="3">
        <f>LARGE(class!E:E,6)-VLOOKUP($C20,class!$C:$AN,E$1,0)</f>
        <v>-0.5</v>
      </c>
      <c r="F20" s="3">
        <f>LARGE(class!F:F,6)-VLOOKUP($C20,class!$C:$AN,F$1,0)</f>
        <v>8</v>
      </c>
      <c r="G20" s="3">
        <f>LARGE(class!G:G,6)-VLOOKUP($C20,class!$C:$AN,G$1,0)</f>
        <v>5.5</v>
      </c>
      <c r="H20" s="3">
        <f>LARGE(class!H:H,6)-VLOOKUP($C20,class!$C:$AN,H$1,0)</f>
        <v>8</v>
      </c>
      <c r="I20" s="3">
        <f>LARGE(class!I:I,6)-VLOOKUP($C20,class!$C:$AN,I$1,0)</f>
        <v>14</v>
      </c>
      <c r="J20" s="3">
        <f>LARGE(class!J:J,6)-VLOOKUP($C20,class!$C:$AN,J$1,0)</f>
        <v>22</v>
      </c>
      <c r="K20" s="3">
        <f>LARGE(class!K:K,6)-VLOOKUP($C20,class!$C:$AN,K$1,0)</f>
        <v>32</v>
      </c>
      <c r="L20" s="3">
        <f>LARGE(class!L:L,6)-VLOOKUP($C20,class!$C:$AN,L$1,0)</f>
        <v>35.5</v>
      </c>
      <c r="M20" s="3">
        <f>LARGE(class!M:M,6)-VLOOKUP($C20,class!$C:$AN,M$1,0)</f>
        <v>43</v>
      </c>
      <c r="N20" s="3">
        <f>LARGE(class!N:N,6)-VLOOKUP($C20,class!$C:$AN,N$1,0)</f>
        <v>44.5</v>
      </c>
      <c r="O20" s="3">
        <f>LARGE(class!O:O,6)-VLOOKUP($C20,class!$C:$AN,O$1,0)</f>
        <v>49</v>
      </c>
      <c r="P20" s="3">
        <f>LARGE(class!P:P,6)-VLOOKUP($C20,class!$C:$AN,P$1,0)</f>
        <v>43.5</v>
      </c>
      <c r="Q20" s="3">
        <f>LARGE(class!Q:Q,6)-VLOOKUP($C20,class!$C:$AN,Q$1,0)</f>
        <v>40</v>
      </c>
      <c r="R20" s="3">
        <f>LARGE(class!R:R,6)-VLOOKUP($C20,class!$C:$AN,R$1,0)</f>
        <v>44.5</v>
      </c>
      <c r="S20" s="3">
        <f>LARGE(class!S:S,6)-VLOOKUP($C20,class!$C:$AN,S$1,0)</f>
        <v>41.5</v>
      </c>
      <c r="T20" s="3">
        <f>LARGE(class!T:T,6)-VLOOKUP($C20,class!$C:$AN,T$1,0)</f>
        <v>33</v>
      </c>
      <c r="U20" s="3">
        <f>LARGE(class!U:U,6)-VLOOKUP($C20,class!$C:$AN,U$1,0)</f>
        <v>33.5</v>
      </c>
      <c r="V20" s="3">
        <f>LARGE(class!V:V,6)-VLOOKUP($C20,class!$C:$AN,V$1,0)</f>
        <v>41.5</v>
      </c>
      <c r="W20" s="3">
        <f>LARGE(class!W:W,6)-VLOOKUP($C20,class!$C:$AN,W$1,0)</f>
        <v>34.5</v>
      </c>
    </row>
    <row r="21" spans="2:23" x14ac:dyDescent="0.3">
      <c r="B21" s="2" t="s">
        <v>7</v>
      </c>
      <c r="C21" s="2" t="s">
        <v>7</v>
      </c>
      <c r="E21" s="3">
        <f>LARGE(class!E:E,6)-VLOOKUP($C21,class!$C:$AN,E$1,0)</f>
        <v>2</v>
      </c>
      <c r="F21" s="3">
        <f>LARGE(class!F:F,6)-VLOOKUP($C21,class!$C:$AN,F$1,0)</f>
        <v>1.5</v>
      </c>
      <c r="G21" s="3">
        <f>LARGE(class!G:G,6)-VLOOKUP($C21,class!$C:$AN,G$1,0)</f>
        <v>-5.5</v>
      </c>
      <c r="H21" s="3">
        <f>LARGE(class!H:H,6)-VLOOKUP($C21,class!$C:$AN,H$1,0)</f>
        <v>-10.5</v>
      </c>
      <c r="I21" s="3">
        <f>LARGE(class!I:I,6)-VLOOKUP($C21,class!$C:$AN,I$1,0)</f>
        <v>-4</v>
      </c>
      <c r="J21" s="3">
        <f>LARGE(class!J:J,6)-VLOOKUP($C21,class!$C:$AN,J$1,0)</f>
        <v>1.5</v>
      </c>
      <c r="K21" s="3">
        <f>LARGE(class!K:K,6)-VLOOKUP($C21,class!$C:$AN,K$1,0)</f>
        <v>-2.5</v>
      </c>
      <c r="L21" s="3">
        <f>LARGE(class!L:L,6)-VLOOKUP($C21,class!$C:$AN,L$1,0)</f>
        <v>-12.5</v>
      </c>
      <c r="M21" s="3">
        <f>LARGE(class!M:M,6)-VLOOKUP($C21,class!$C:$AN,M$1,0)</f>
        <v>-10.5</v>
      </c>
      <c r="N21" s="3">
        <f>LARGE(class!N:N,6)-VLOOKUP($C21,class!$C:$AN,N$1,0)</f>
        <v>-9</v>
      </c>
      <c r="O21" s="3">
        <f>LARGE(class!O:O,6)-VLOOKUP($C21,class!$C:$AN,O$1,0)</f>
        <v>-2</v>
      </c>
      <c r="P21" s="3">
        <f>LARGE(class!P:P,6)-VLOOKUP($C21,class!$C:$AN,P$1,0)</f>
        <v>-2.5</v>
      </c>
      <c r="Q21" s="3">
        <f>LARGE(class!Q:Q,6)-VLOOKUP($C21,class!$C:$AN,Q$1,0)</f>
        <v>-2</v>
      </c>
      <c r="R21" s="3">
        <f>LARGE(class!R:R,6)-VLOOKUP($C21,class!$C:$AN,R$1,0)</f>
        <v>-2.5</v>
      </c>
      <c r="S21" s="3">
        <f>LARGE(class!S:S,6)-VLOOKUP($C21,class!$C:$AN,S$1,0)</f>
        <v>0</v>
      </c>
      <c r="T21" s="3">
        <f>LARGE(class!T:T,6)-VLOOKUP($C21,class!$C:$AN,T$1,0)</f>
        <v>0</v>
      </c>
      <c r="U21" s="3">
        <f>LARGE(class!U:U,6)-VLOOKUP($C21,class!$C:$AN,U$1,0)</f>
        <v>0</v>
      </c>
      <c r="V21" s="3">
        <f>LARGE(class!V:V,6)-VLOOKUP($C21,class!$C:$AN,V$1,0)</f>
        <v>-4</v>
      </c>
      <c r="W21" s="3">
        <f>LARGE(class!W:W,6)-VLOOKUP($C21,class!$C:$AN,W$1,0)</f>
        <v>-3.5</v>
      </c>
    </row>
    <row r="22" spans="2:23" x14ac:dyDescent="0.3">
      <c r="B22" s="2" t="s">
        <v>20</v>
      </c>
      <c r="C22" s="2" t="s">
        <v>46</v>
      </c>
      <c r="E22" s="3">
        <f>LARGE(class!E:E,6)-VLOOKUP($C22,class!$C:$AN,E$1,0)</f>
        <v>9</v>
      </c>
      <c r="F22" s="3">
        <f>LARGE(class!F:F,6)-VLOOKUP($C22,class!$C:$AN,F$1,0)</f>
        <v>5.5</v>
      </c>
      <c r="G22" s="3">
        <f>LARGE(class!G:G,6)-VLOOKUP($C22,class!$C:$AN,G$1,0)</f>
        <v>10.5</v>
      </c>
      <c r="H22" s="3">
        <f>LARGE(class!H:H,6)-VLOOKUP($C22,class!$C:$AN,H$1,0)</f>
        <v>26</v>
      </c>
      <c r="I22" s="3">
        <f>LARGE(class!I:I,6)-VLOOKUP($C22,class!$C:$AN,I$1,0)</f>
        <v>19.5</v>
      </c>
      <c r="J22" s="3">
        <f>LARGE(class!J:J,6)-VLOOKUP($C22,class!$C:$AN,J$1,0)</f>
        <v>14.5</v>
      </c>
      <c r="K22" s="3">
        <f>LARGE(class!K:K,6)-VLOOKUP($C22,class!$C:$AN,K$1,0)</f>
        <v>26</v>
      </c>
      <c r="L22" s="3">
        <f>LARGE(class!L:L,6)-VLOOKUP($C22,class!$C:$AN,L$1,0)</f>
        <v>28.5</v>
      </c>
      <c r="M22" s="3">
        <f>LARGE(class!M:M,6)-VLOOKUP($C22,class!$C:$AN,M$1,0)</f>
        <v>39.5</v>
      </c>
      <c r="N22" s="3">
        <f>LARGE(class!N:N,6)-VLOOKUP($C22,class!$C:$AN,N$1,0)</f>
        <v>37</v>
      </c>
      <c r="O22" s="3">
        <f>LARGE(class!O:O,6)-VLOOKUP($C22,class!$C:$AN,O$1,0)</f>
        <v>35</v>
      </c>
      <c r="P22" s="3">
        <f>LARGE(class!P:P,6)-VLOOKUP($C22,class!$C:$AN,P$1,0)</f>
        <v>31.5</v>
      </c>
      <c r="Q22" s="3">
        <f>LARGE(class!Q:Q,6)-VLOOKUP($C22,class!$C:$AN,Q$1,0)</f>
        <v>35.5</v>
      </c>
      <c r="R22" s="3">
        <f>LARGE(class!R:R,6)-VLOOKUP($C22,class!$C:$AN,R$1,0)</f>
        <v>36</v>
      </c>
      <c r="S22" s="3">
        <f>LARGE(class!S:S,6)-VLOOKUP($C22,class!$C:$AN,S$1,0)</f>
        <v>43.5</v>
      </c>
      <c r="T22" s="3">
        <f>LARGE(class!T:T,6)-VLOOKUP($C22,class!$C:$AN,T$1,0)</f>
        <v>22</v>
      </c>
      <c r="U22" s="3">
        <f>LARGE(class!U:U,6)-VLOOKUP($C22,class!$C:$AN,U$1,0)</f>
        <v>32</v>
      </c>
      <c r="V22" s="3">
        <f>LARGE(class!V:V,6)-VLOOKUP($C22,class!$C:$AN,V$1,0)</f>
        <v>28.5</v>
      </c>
      <c r="W22" s="3">
        <f>LARGE(class!W:W,6)-VLOOKUP($C22,class!$C:$AN,W$1,0)</f>
        <v>34.5</v>
      </c>
    </row>
    <row r="23" spans="2:23" x14ac:dyDescent="0.3">
      <c r="B23" s="2" t="s">
        <v>2</v>
      </c>
      <c r="C23" s="2" t="s">
        <v>2</v>
      </c>
      <c r="E23" s="3">
        <f>LARGE(class!E:E,6)-VLOOKUP($C23,class!$C:$AN,E$1,0)</f>
        <v>-3.5</v>
      </c>
      <c r="F23" s="3">
        <f>LARGE(class!F:F,6)-VLOOKUP($C23,class!$C:$AN,F$1,0)</f>
        <v>-8</v>
      </c>
      <c r="G23" s="3">
        <f>LARGE(class!G:G,6)-VLOOKUP($C23,class!$C:$AN,G$1,0)</f>
        <v>0</v>
      </c>
      <c r="H23" s="3">
        <f>LARGE(class!H:H,6)-VLOOKUP($C23,class!$C:$AN,H$1,0)</f>
        <v>8.5</v>
      </c>
      <c r="I23" s="3">
        <f>LARGE(class!I:I,6)-VLOOKUP($C23,class!$C:$AN,I$1,0)</f>
        <v>18.5</v>
      </c>
      <c r="J23" s="3">
        <f>LARGE(class!J:J,6)-VLOOKUP($C23,class!$C:$AN,J$1,0)</f>
        <v>22</v>
      </c>
      <c r="K23" s="3">
        <f>LARGE(class!K:K,6)-VLOOKUP($C23,class!$C:$AN,K$1,0)</f>
        <v>35.5</v>
      </c>
      <c r="L23" s="3">
        <f>LARGE(class!L:L,6)-VLOOKUP($C23,class!$C:$AN,L$1,0)</f>
        <v>37</v>
      </c>
      <c r="M23" s="3">
        <f>LARGE(class!M:M,6)-VLOOKUP($C23,class!$C:$AN,M$1,0)</f>
        <v>43</v>
      </c>
      <c r="N23" s="3">
        <f>LARGE(class!N:N,6)-VLOOKUP($C23,class!$C:$AN,N$1,0)</f>
        <v>38.5</v>
      </c>
      <c r="O23" s="3">
        <f>LARGE(class!O:O,6)-VLOOKUP($C23,class!$C:$AN,O$1,0)</f>
        <v>37</v>
      </c>
      <c r="P23" s="3">
        <f>LARGE(class!P:P,6)-VLOOKUP($C23,class!$C:$AN,P$1,0)</f>
        <v>41</v>
      </c>
      <c r="Q23" s="3">
        <f>LARGE(class!Q:Q,6)-VLOOKUP($C23,class!$C:$AN,Q$1,0)</f>
        <v>44.5</v>
      </c>
      <c r="R23" s="3">
        <f>LARGE(class!R:R,6)-VLOOKUP($C23,class!$C:$AN,R$1,0)</f>
        <v>50.5</v>
      </c>
      <c r="S23" s="3">
        <f>LARGE(class!S:S,6)-VLOOKUP($C23,class!$C:$AN,S$1,0)</f>
        <v>54.5</v>
      </c>
      <c r="T23" s="3">
        <f>LARGE(class!T:T,6)-VLOOKUP($C23,class!$C:$AN,T$1,0)</f>
        <v>46</v>
      </c>
      <c r="U23" s="3">
        <f>LARGE(class!U:U,6)-VLOOKUP($C23,class!$C:$AN,U$1,0)</f>
        <v>47.5</v>
      </c>
      <c r="V23" s="3">
        <f>LARGE(class!V:V,6)-VLOOKUP($C23,class!$C:$AN,V$1,0)</f>
        <v>48</v>
      </c>
      <c r="W23" s="3">
        <f>LARGE(class!W:W,6)-VLOOKUP($C23,class!$C:$AN,W$1,0)</f>
        <v>40.5</v>
      </c>
    </row>
    <row r="24" spans="2:23" x14ac:dyDescent="0.3">
      <c r="B24" s="2" t="s">
        <v>3</v>
      </c>
      <c r="C24" s="2" t="s">
        <v>34</v>
      </c>
      <c r="E24" s="3">
        <f>LARGE(class!E:E,6)-VLOOKUP($C24,class!$C:$AN,E$1,0)</f>
        <v>-0.5</v>
      </c>
      <c r="F24" s="3">
        <f>LARGE(class!F:F,6)-VLOOKUP($C24,class!$C:$AN,F$1,0)</f>
        <v>-3</v>
      </c>
      <c r="G24" s="3">
        <f>LARGE(class!G:G,6)-VLOOKUP($C24,class!$C:$AN,G$1,0)</f>
        <v>3</v>
      </c>
      <c r="H24" s="3">
        <f>LARGE(class!H:H,6)-VLOOKUP($C24,class!$C:$AN,H$1,0)</f>
        <v>7</v>
      </c>
      <c r="I24" s="3">
        <f>LARGE(class!I:I,6)-VLOOKUP($C24,class!$C:$AN,I$1,0)</f>
        <v>8</v>
      </c>
      <c r="J24" s="3">
        <f>LARGE(class!J:J,6)-VLOOKUP($C24,class!$C:$AN,J$1,0)</f>
        <v>0</v>
      </c>
      <c r="K24" s="3">
        <f>LARGE(class!K:K,6)-VLOOKUP($C24,class!$C:$AN,K$1,0)</f>
        <v>9</v>
      </c>
      <c r="L24" s="3">
        <f>LARGE(class!L:L,6)-VLOOKUP($C24,class!$C:$AN,L$1,0)</f>
        <v>14</v>
      </c>
      <c r="M24" s="3">
        <f>LARGE(class!M:M,6)-VLOOKUP($C24,class!$C:$AN,M$1,0)</f>
        <v>35</v>
      </c>
      <c r="N24" s="3">
        <f>LARGE(class!N:N,6)-VLOOKUP($C24,class!$C:$AN,N$1,0)</f>
        <v>39</v>
      </c>
      <c r="O24" s="3">
        <f>LARGE(class!O:O,6)-VLOOKUP($C24,class!$C:$AN,O$1,0)</f>
        <v>28.5</v>
      </c>
      <c r="P24" s="3">
        <f>LARGE(class!P:P,6)-VLOOKUP($C24,class!$C:$AN,P$1,0)</f>
        <v>25</v>
      </c>
      <c r="Q24" s="3">
        <f>LARGE(class!Q:Q,6)-VLOOKUP($C24,class!$C:$AN,Q$1,0)</f>
        <v>33</v>
      </c>
      <c r="R24" s="3">
        <f>LARGE(class!R:R,6)-VLOOKUP($C24,class!$C:$AN,R$1,0)</f>
        <v>43</v>
      </c>
      <c r="S24" s="3">
        <f>LARGE(class!S:S,6)-VLOOKUP($C24,class!$C:$AN,S$1,0)</f>
        <v>48.5</v>
      </c>
      <c r="T24" s="3">
        <f>LARGE(class!T:T,6)-VLOOKUP($C24,class!$C:$AN,T$1,0)</f>
        <v>27</v>
      </c>
      <c r="U24" s="3">
        <f>LARGE(class!U:U,6)-VLOOKUP($C24,class!$C:$AN,U$1,0)</f>
        <v>34.5</v>
      </c>
      <c r="V24" s="3">
        <f>LARGE(class!V:V,6)-VLOOKUP($C24,class!$C:$AN,V$1,0)</f>
        <v>39</v>
      </c>
      <c r="W24" s="3">
        <f>LARGE(class!W:W,6)-VLOOKUP($C24,class!$C:$AN,W$1,0)</f>
        <v>46</v>
      </c>
    </row>
    <row r="25" spans="2:23" ht="14.4" x14ac:dyDescent="0.3">
      <c r="B25" t="s">
        <v>65</v>
      </c>
      <c r="C25" s="2" t="s">
        <v>23</v>
      </c>
      <c r="E25" s="3">
        <f>LARGE(class!E:E,6)-VLOOKUP($C25,class!$C:$AN,E$1,0)</f>
        <v>11.5</v>
      </c>
      <c r="F25" s="3">
        <f>LARGE(class!F:F,6)-VLOOKUP($C25,class!$C:$AN,F$1,0)</f>
        <v>13</v>
      </c>
      <c r="G25" s="3">
        <f>LARGE(class!G:G,6)-VLOOKUP($C25,class!$C:$AN,G$1,0)</f>
        <v>12</v>
      </c>
      <c r="H25" s="3">
        <f>LARGE(class!H:H,6)-VLOOKUP($C25,class!$C:$AN,H$1,0)</f>
        <v>22.5</v>
      </c>
      <c r="I25" s="3">
        <f>LARGE(class!I:I,6)-VLOOKUP($C25,class!$C:$AN,I$1,0)</f>
        <v>26.5</v>
      </c>
      <c r="J25" s="3">
        <f>LARGE(class!J:J,6)-VLOOKUP($C25,class!$C:$AN,J$1,0)</f>
        <v>31.5</v>
      </c>
      <c r="K25" s="3">
        <f>LARGE(class!K:K,6)-VLOOKUP($C25,class!$C:$AN,K$1,0)</f>
        <v>43</v>
      </c>
      <c r="L25" s="3">
        <f>LARGE(class!L:L,6)-VLOOKUP($C25,class!$C:$AN,L$1,0)</f>
        <v>52</v>
      </c>
      <c r="M25" s="3">
        <f>LARGE(class!M:M,6)-VLOOKUP($C25,class!$C:$AN,M$1,0)</f>
        <v>60.5</v>
      </c>
      <c r="N25" s="3">
        <f>LARGE(class!N:N,6)-VLOOKUP($C25,class!$C:$AN,N$1,0)</f>
        <v>64.5</v>
      </c>
      <c r="O25" s="3">
        <f>LARGE(class!O:O,6)-VLOOKUP($C25,class!$C:$AN,O$1,0)</f>
        <v>64.5</v>
      </c>
      <c r="P25" s="3">
        <f>LARGE(class!P:P,6)-VLOOKUP($C25,class!$C:$AN,P$1,0)</f>
        <v>70</v>
      </c>
      <c r="Q25" s="3">
        <f>LARGE(class!Q:Q,6)-VLOOKUP($C25,class!$C:$AN,Q$1,0)</f>
        <v>82</v>
      </c>
      <c r="R25" s="3">
        <f>LARGE(class!R:R,6)-VLOOKUP($C25,class!$C:$AN,R$1,0)</f>
        <v>93.5</v>
      </c>
      <c r="S25" s="3">
        <f>LARGE(class!S:S,6)-VLOOKUP($C25,class!$C:$AN,S$1,0)</f>
        <v>102</v>
      </c>
      <c r="T25" s="3">
        <f>LARGE(class!T:T,6)-VLOOKUP($C25,class!$C:$AN,T$1,0)</f>
        <v>102.5</v>
      </c>
      <c r="U25" s="3">
        <f>LARGE(class!U:U,6)-VLOOKUP($C25,class!$C:$AN,U$1,0)</f>
        <v>118</v>
      </c>
      <c r="V25" s="3">
        <f>LARGE(class!V:V,6)-VLOOKUP($C25,class!$C:$AN,V$1,0)</f>
        <v>110.5</v>
      </c>
      <c r="W25" s="3">
        <f>LARGE(class!W:W,6)-VLOOKUP($C25,class!$C:$AN,W$1,0)</f>
        <v>120.5</v>
      </c>
    </row>
    <row r="26" spans="2:23" x14ac:dyDescent="0.3">
      <c r="B26" s="2" t="s">
        <v>32</v>
      </c>
      <c r="C26" s="2" t="s">
        <v>32</v>
      </c>
      <c r="E26" s="3">
        <f>LARGE(class!E:E,6)-VLOOKUP($C26,class!$C:$AN,E$1,0)</f>
        <v>14</v>
      </c>
      <c r="F26" s="3">
        <f>LARGE(class!F:F,6)-VLOOKUP($C26,class!$C:$AN,F$1,0)</f>
        <v>15.5</v>
      </c>
      <c r="G26" s="3">
        <f>LARGE(class!G:G,6)-VLOOKUP($C26,class!$C:$AN,G$1,0)</f>
        <v>13.5</v>
      </c>
      <c r="H26" s="3">
        <f>LARGE(class!H:H,6)-VLOOKUP($C26,class!$C:$AN,H$1,0)</f>
        <v>20</v>
      </c>
      <c r="I26" s="3">
        <f>LARGE(class!I:I,6)-VLOOKUP($C26,class!$C:$AN,I$1,0)</f>
        <v>27.5</v>
      </c>
      <c r="J26" s="3">
        <f>LARGE(class!J:J,6)-VLOOKUP($C26,class!$C:$AN,J$1,0)</f>
        <v>32.5</v>
      </c>
      <c r="K26" s="3">
        <f>LARGE(class!K:K,6)-VLOOKUP($C26,class!$C:$AN,K$1,0)</f>
        <v>36.5</v>
      </c>
      <c r="L26" s="3">
        <f>LARGE(class!L:L,6)-VLOOKUP($C26,class!$C:$AN,L$1,0)</f>
        <v>45</v>
      </c>
      <c r="M26" s="3">
        <f>LARGE(class!M:M,6)-VLOOKUP($C26,class!$C:$AN,M$1,0)</f>
        <v>66</v>
      </c>
      <c r="N26" s="3">
        <f>LARGE(class!N:N,6)-VLOOKUP($C26,class!$C:$AN,N$1,0)</f>
        <v>63.5</v>
      </c>
      <c r="O26" s="3">
        <f>LARGE(class!O:O,6)-VLOOKUP($C26,class!$C:$AN,O$1,0)</f>
        <v>74.5</v>
      </c>
      <c r="P26" s="3">
        <f>LARGE(class!P:P,6)-VLOOKUP($C26,class!$C:$AN,P$1,0)</f>
        <v>61</v>
      </c>
      <c r="Q26" s="3">
        <f>LARGE(class!Q:Q,6)-VLOOKUP($C26,class!$C:$AN,Q$1,0)</f>
        <v>58.5</v>
      </c>
      <c r="R26" s="3">
        <f>LARGE(class!R:R,6)-VLOOKUP($C26,class!$C:$AN,R$1,0)</f>
        <v>65</v>
      </c>
      <c r="S26" s="3">
        <f>LARGE(class!S:S,6)-VLOOKUP($C26,class!$C:$AN,S$1,0)</f>
        <v>73.5</v>
      </c>
      <c r="T26" s="3">
        <f>LARGE(class!T:T,6)-VLOOKUP($C26,class!$C:$AN,T$1,0)</f>
        <v>69</v>
      </c>
      <c r="U26" s="3">
        <f>LARGE(class!U:U,6)-VLOOKUP($C26,class!$C:$AN,U$1,0)</f>
        <v>59</v>
      </c>
      <c r="V26" s="3">
        <f>LARGE(class!V:V,6)-VLOOKUP($C26,class!$C:$AN,V$1,0)</f>
        <v>68</v>
      </c>
      <c r="W26" s="3">
        <f>LARGE(class!W:W,6)-VLOOKUP($C26,class!$C:$AN,W$1,0)</f>
        <v>75.5</v>
      </c>
    </row>
    <row r="27" spans="2:23" x14ac:dyDescent="0.3">
      <c r="B27" s="2" t="s">
        <v>14</v>
      </c>
      <c r="C27" s="2" t="s">
        <v>43</v>
      </c>
      <c r="E27" s="3">
        <f>LARGE(class!E:E,6)-VLOOKUP($C27,class!$C:$AN,E$1,0)</f>
        <v>5.5</v>
      </c>
      <c r="F27" s="3">
        <f>LARGE(class!F:F,6)-VLOOKUP($C27,class!$C:$AN,F$1,0)</f>
        <v>-4</v>
      </c>
      <c r="G27" s="3">
        <f>LARGE(class!G:G,6)-VLOOKUP($C27,class!$C:$AN,G$1,0)</f>
        <v>-7</v>
      </c>
      <c r="H27" s="3">
        <f>LARGE(class!H:H,6)-VLOOKUP($C27,class!$C:$AN,H$1,0)</f>
        <v>-7.5</v>
      </c>
      <c r="I27" s="3">
        <f>LARGE(class!I:I,6)-VLOOKUP($C27,class!$C:$AN,I$1,0)</f>
        <v>-3</v>
      </c>
      <c r="J27" s="3">
        <f>LARGE(class!J:J,6)-VLOOKUP($C27,class!$C:$AN,J$1,0)</f>
        <v>-6</v>
      </c>
      <c r="K27" s="3">
        <f>LARGE(class!K:K,6)-VLOOKUP($C27,class!$C:$AN,K$1,0)</f>
        <v>-4.5</v>
      </c>
      <c r="L27" s="3">
        <f>LARGE(class!L:L,6)-VLOOKUP($C27,class!$C:$AN,L$1,0)</f>
        <v>1.5</v>
      </c>
      <c r="M27" s="3">
        <f>LARGE(class!M:M,6)-VLOOKUP($C27,class!$C:$AN,M$1,0)</f>
        <v>9.5</v>
      </c>
      <c r="N27" s="3">
        <f>LARGE(class!N:N,6)-VLOOKUP($C27,class!$C:$AN,N$1,0)</f>
        <v>10</v>
      </c>
      <c r="O27" s="3">
        <f>LARGE(class!O:O,6)-VLOOKUP($C27,class!$C:$AN,O$1,0)</f>
        <v>12.5</v>
      </c>
      <c r="P27" s="3">
        <f>LARGE(class!P:P,6)-VLOOKUP($C27,class!$C:$AN,P$1,0)</f>
        <v>15</v>
      </c>
      <c r="Q27" s="3">
        <f>LARGE(class!Q:Q,6)-VLOOKUP($C27,class!$C:$AN,Q$1,0)</f>
        <v>18.5</v>
      </c>
      <c r="R27" s="3">
        <f>LARGE(class!R:R,6)-VLOOKUP($C27,class!$C:$AN,R$1,0)</f>
        <v>19</v>
      </c>
      <c r="S27" s="3">
        <f>LARGE(class!S:S,6)-VLOOKUP($C27,class!$C:$AN,S$1,0)</f>
        <v>12.5</v>
      </c>
      <c r="T27" s="3">
        <f>LARGE(class!T:T,6)-VLOOKUP($C27,class!$C:$AN,T$1,0)</f>
        <v>13</v>
      </c>
      <c r="U27" s="3">
        <f>LARGE(class!U:U,6)-VLOOKUP($C27,class!$C:$AN,U$1,0)</f>
        <v>4.5</v>
      </c>
      <c r="V27" s="3">
        <f>LARGE(class!V:V,6)-VLOOKUP($C27,class!$C:$AN,V$1,0)</f>
        <v>6</v>
      </c>
      <c r="W27" s="3">
        <f>LARGE(class!W:W,6)-VLOOKUP($C27,class!$C:$AN,W$1,0)</f>
        <v>11</v>
      </c>
    </row>
    <row r="28" spans="2:23" x14ac:dyDescent="0.3">
      <c r="B28" s="2" t="s">
        <v>27</v>
      </c>
      <c r="C28" s="2" t="s">
        <v>27</v>
      </c>
      <c r="E28" s="3">
        <f>LARGE(class!E:E,6)-VLOOKUP($C28,class!$C:$AN,E$1,0)</f>
        <v>12.5</v>
      </c>
      <c r="F28" s="3">
        <f>LARGE(class!F:F,6)-VLOOKUP($C28,class!$C:$AN,F$1,0)</f>
        <v>12</v>
      </c>
      <c r="G28" s="3">
        <f>LARGE(class!G:G,6)-VLOOKUP($C28,class!$C:$AN,G$1,0)</f>
        <v>9.5</v>
      </c>
      <c r="H28" s="3">
        <f>LARGE(class!H:H,6)-VLOOKUP($C28,class!$C:$AN,H$1,0)</f>
        <v>12.5</v>
      </c>
      <c r="I28" s="3">
        <f>LARGE(class!I:I,6)-VLOOKUP($C28,class!$C:$AN,I$1,0)</f>
        <v>19</v>
      </c>
      <c r="J28" s="3">
        <f>LARGE(class!J:J,6)-VLOOKUP($C28,class!$C:$AN,J$1,0)</f>
        <v>26.5</v>
      </c>
      <c r="K28" s="3">
        <f>LARGE(class!K:K,6)-VLOOKUP($C28,class!$C:$AN,K$1,0)</f>
        <v>45.5</v>
      </c>
      <c r="L28" s="3">
        <f>LARGE(class!L:L,6)-VLOOKUP($C28,class!$C:$AN,L$1,0)</f>
        <v>40</v>
      </c>
      <c r="M28" s="3">
        <f>LARGE(class!M:M,6)-VLOOKUP($C28,class!$C:$AN,M$1,0)</f>
        <v>38.5</v>
      </c>
      <c r="N28" s="3">
        <f>LARGE(class!N:N,6)-VLOOKUP($C28,class!$C:$AN,N$1,0)</f>
        <v>37.5</v>
      </c>
      <c r="O28" s="3">
        <f>LARGE(class!O:O,6)-VLOOKUP($C28,class!$C:$AN,O$1,0)</f>
        <v>43</v>
      </c>
      <c r="P28" s="3">
        <f>LARGE(class!P:P,6)-VLOOKUP($C28,class!$C:$AN,P$1,0)</f>
        <v>44.5</v>
      </c>
      <c r="Q28" s="3">
        <f>LARGE(class!Q:Q,6)-VLOOKUP($C28,class!$C:$AN,Q$1,0)</f>
        <v>50</v>
      </c>
      <c r="R28" s="3">
        <f>LARGE(class!R:R,6)-VLOOKUP($C28,class!$C:$AN,R$1,0)</f>
        <v>51</v>
      </c>
      <c r="S28" s="3">
        <f>LARGE(class!S:S,6)-VLOOKUP($C28,class!$C:$AN,S$1,0)</f>
        <v>51.5</v>
      </c>
      <c r="T28" s="3">
        <f>LARGE(class!T:T,6)-VLOOKUP($C28,class!$C:$AN,T$1,0)</f>
        <v>31.5</v>
      </c>
      <c r="U28" s="3">
        <f>LARGE(class!U:U,6)-VLOOKUP($C28,class!$C:$AN,U$1,0)</f>
        <v>30</v>
      </c>
      <c r="V28" s="3">
        <f>LARGE(class!V:V,6)-VLOOKUP($C28,class!$C:$AN,V$1,0)</f>
        <v>34.5</v>
      </c>
      <c r="W28" s="3">
        <f>LARGE(class!W:W,6)-VLOOKUP($C28,class!$C:$AN,W$1,0)</f>
        <v>32</v>
      </c>
    </row>
    <row r="29" spans="2:23" x14ac:dyDescent="0.3">
      <c r="B29" s="2" t="s">
        <v>13</v>
      </c>
      <c r="C29" s="2" t="s">
        <v>41</v>
      </c>
      <c r="E29" s="3">
        <f>LARGE(class!E:E,6)-VLOOKUP($C29,class!$C:$AN,E$1,0)</f>
        <v>5</v>
      </c>
      <c r="F29" s="3">
        <f>LARGE(class!F:F,6)-VLOOKUP($C29,class!$C:$AN,F$1,0)</f>
        <v>10</v>
      </c>
      <c r="G29" s="3">
        <f>LARGE(class!G:G,6)-VLOOKUP($C29,class!$C:$AN,G$1,0)</f>
        <v>18</v>
      </c>
      <c r="H29" s="3">
        <f>LARGE(class!H:H,6)-VLOOKUP($C29,class!$C:$AN,H$1,0)</f>
        <v>24</v>
      </c>
      <c r="I29" s="3">
        <f>LARGE(class!I:I,6)-VLOOKUP($C29,class!$C:$AN,I$1,0)</f>
        <v>30.5</v>
      </c>
      <c r="J29" s="3">
        <f>LARGE(class!J:J,6)-VLOOKUP($C29,class!$C:$AN,J$1,0)</f>
        <v>39.5</v>
      </c>
      <c r="K29" s="3">
        <f>LARGE(class!K:K,6)-VLOOKUP($C29,class!$C:$AN,K$1,0)</f>
        <v>37</v>
      </c>
      <c r="L29" s="3">
        <f>LARGE(class!L:L,6)-VLOOKUP($C29,class!$C:$AN,L$1,0)</f>
        <v>47</v>
      </c>
      <c r="M29" s="3">
        <f>LARGE(class!M:M,6)-VLOOKUP($C29,class!$C:$AN,M$1,0)</f>
        <v>50</v>
      </c>
      <c r="N29" s="3">
        <f>LARGE(class!N:N,6)-VLOOKUP($C29,class!$C:$AN,N$1,0)</f>
        <v>54</v>
      </c>
      <c r="O29" s="3">
        <f>LARGE(class!O:O,6)-VLOOKUP($C29,class!$C:$AN,O$1,0)</f>
        <v>49</v>
      </c>
      <c r="P29" s="3">
        <f>LARGE(class!P:P,6)-VLOOKUP($C29,class!$C:$AN,P$1,0)</f>
        <v>49.5</v>
      </c>
      <c r="Q29" s="3">
        <f>LARGE(class!Q:Q,6)-VLOOKUP($C29,class!$C:$AN,Q$1,0)</f>
        <v>53.5</v>
      </c>
      <c r="R29" s="3">
        <f>LARGE(class!R:R,6)-VLOOKUP($C29,class!$C:$AN,R$1,0)</f>
        <v>64.5</v>
      </c>
      <c r="S29" s="3">
        <f>LARGE(class!S:S,6)-VLOOKUP($C29,class!$C:$AN,S$1,0)</f>
        <v>73.5</v>
      </c>
      <c r="T29" s="3">
        <f>LARGE(class!T:T,6)-VLOOKUP($C29,class!$C:$AN,T$1,0)</f>
        <v>55</v>
      </c>
      <c r="U29" s="3">
        <f>LARGE(class!U:U,6)-VLOOKUP($C29,class!$C:$AN,U$1,0)</f>
        <v>58</v>
      </c>
      <c r="V29" s="3">
        <f>LARGE(class!V:V,6)-VLOOKUP($C29,class!$C:$AN,V$1,0)</f>
        <v>56</v>
      </c>
      <c r="W29" s="3">
        <f>LARGE(class!W:W,6)-VLOOKUP($C29,class!$C:$AN,W$1,0)</f>
        <v>57</v>
      </c>
    </row>
    <row r="30" spans="2:23" x14ac:dyDescent="0.3">
      <c r="B30" s="2" t="s">
        <v>28</v>
      </c>
      <c r="C30" s="2" t="s">
        <v>53</v>
      </c>
      <c r="E30" s="3">
        <f>LARGE(class!E:E,6)-VLOOKUP($C30,class!$C:$AN,E$1,0)</f>
        <v>12.5</v>
      </c>
      <c r="F30" s="3">
        <f>LARGE(class!F:F,6)-VLOOKUP($C30,class!$C:$AN,F$1,0)</f>
        <v>9.5</v>
      </c>
      <c r="G30" s="3">
        <f>LARGE(class!G:G,6)-VLOOKUP($C30,class!$C:$AN,G$1,0)</f>
        <v>5.5</v>
      </c>
      <c r="H30" s="3">
        <f>LARGE(class!H:H,6)-VLOOKUP($C30,class!$C:$AN,H$1,0)</f>
        <v>11</v>
      </c>
      <c r="I30" s="3">
        <f>LARGE(class!I:I,6)-VLOOKUP($C30,class!$C:$AN,I$1,0)</f>
        <v>19</v>
      </c>
      <c r="J30" s="3">
        <f>LARGE(class!J:J,6)-VLOOKUP($C30,class!$C:$AN,J$1,0)</f>
        <v>25.5</v>
      </c>
      <c r="K30" s="3">
        <f>LARGE(class!K:K,6)-VLOOKUP($C30,class!$C:$AN,K$1,0)</f>
        <v>28</v>
      </c>
      <c r="L30" s="3">
        <f>LARGE(class!L:L,6)-VLOOKUP($C30,class!$C:$AN,L$1,0)</f>
        <v>29</v>
      </c>
      <c r="M30" s="3">
        <f>LARGE(class!M:M,6)-VLOOKUP($C30,class!$C:$AN,M$1,0)</f>
        <v>40</v>
      </c>
      <c r="N30" s="3">
        <f>LARGE(class!N:N,6)-VLOOKUP($C30,class!$C:$AN,N$1,0)</f>
        <v>31.5</v>
      </c>
      <c r="O30" s="3">
        <f>LARGE(class!O:O,6)-VLOOKUP($C30,class!$C:$AN,O$1,0)</f>
        <v>46</v>
      </c>
      <c r="P30" s="3">
        <f>LARGE(class!P:P,6)-VLOOKUP($C30,class!$C:$AN,P$1,0)</f>
        <v>44</v>
      </c>
      <c r="Q30" s="3">
        <f>LARGE(class!Q:Q,6)-VLOOKUP($C30,class!$C:$AN,Q$1,0)</f>
        <v>39</v>
      </c>
      <c r="R30" s="3">
        <f>LARGE(class!R:R,6)-VLOOKUP($C30,class!$C:$AN,R$1,0)</f>
        <v>40.5</v>
      </c>
      <c r="S30" s="3">
        <f>LARGE(class!S:S,6)-VLOOKUP($C30,class!$C:$AN,S$1,0)</f>
        <v>47.5</v>
      </c>
      <c r="T30" s="3">
        <f>LARGE(class!T:T,6)-VLOOKUP($C30,class!$C:$AN,T$1,0)</f>
        <v>47</v>
      </c>
      <c r="U30" s="3">
        <f>LARGE(class!U:U,6)-VLOOKUP($C30,class!$C:$AN,U$1,0)</f>
        <v>40</v>
      </c>
      <c r="V30" s="3">
        <f>LARGE(class!V:V,6)-VLOOKUP($C30,class!$C:$AN,V$1,0)</f>
        <v>47.5</v>
      </c>
      <c r="W30" s="3">
        <f>LARGE(class!W:W,6)-VLOOKUP($C30,class!$C:$AN,W$1,0)</f>
        <v>51.5</v>
      </c>
    </row>
    <row r="31" spans="2:23" x14ac:dyDescent="0.3">
      <c r="B31" s="2" t="s">
        <v>24</v>
      </c>
      <c r="C31" s="2" t="s">
        <v>49</v>
      </c>
      <c r="E31" s="3">
        <f>LARGE(class!E:E,6)-VLOOKUP($C31,class!$C:$AN,E$1,0)</f>
        <v>11.5</v>
      </c>
      <c r="F31" s="3">
        <f>LARGE(class!F:F,6)-VLOOKUP($C31,class!$C:$AN,F$1,0)</f>
        <v>12</v>
      </c>
      <c r="G31" s="3">
        <f>LARGE(class!G:G,6)-VLOOKUP($C31,class!$C:$AN,G$1,0)</f>
        <v>4</v>
      </c>
      <c r="H31" s="3">
        <f>LARGE(class!H:H,6)-VLOOKUP($C31,class!$C:$AN,H$1,0)</f>
        <v>-6</v>
      </c>
      <c r="I31" s="3">
        <f>LARGE(class!I:I,6)-VLOOKUP($C31,class!$C:$AN,I$1,0)</f>
        <v>1.5</v>
      </c>
      <c r="J31" s="3">
        <f>LARGE(class!J:J,6)-VLOOKUP($C31,class!$C:$AN,J$1,0)</f>
        <v>8</v>
      </c>
      <c r="K31" s="3">
        <f>LARGE(class!K:K,6)-VLOOKUP($C31,class!$C:$AN,K$1,0)</f>
        <v>5.5</v>
      </c>
      <c r="L31" s="3">
        <f>LARGE(class!L:L,6)-VLOOKUP($C31,class!$C:$AN,L$1,0)</f>
        <v>5.5</v>
      </c>
      <c r="M31" s="3">
        <f>LARGE(class!M:M,6)-VLOOKUP($C31,class!$C:$AN,M$1,0)</f>
        <v>-2.5</v>
      </c>
      <c r="N31" s="3">
        <f>LARGE(class!N:N,6)-VLOOKUP($C31,class!$C:$AN,N$1,0)</f>
        <v>-8</v>
      </c>
      <c r="O31" s="3">
        <f>LARGE(class!O:O,6)-VLOOKUP($C31,class!$C:$AN,O$1,0)</f>
        <v>-6.5</v>
      </c>
      <c r="P31" s="3">
        <f>LARGE(class!P:P,6)-VLOOKUP($C31,class!$C:$AN,P$1,0)</f>
        <v>-4</v>
      </c>
      <c r="Q31" s="3">
        <f>LARGE(class!Q:Q,6)-VLOOKUP($C31,class!$C:$AN,Q$1,0)</f>
        <v>0.5</v>
      </c>
      <c r="R31" s="3">
        <f>LARGE(class!R:R,6)-VLOOKUP($C31,class!$C:$AN,R$1,0)</f>
        <v>0</v>
      </c>
      <c r="S31" s="3">
        <f>LARGE(class!S:S,6)-VLOOKUP($C31,class!$C:$AN,S$1,0)</f>
        <v>-1.5</v>
      </c>
      <c r="T31" s="3">
        <f>LARGE(class!T:T,6)-VLOOKUP($C31,class!$C:$AN,T$1,0)</f>
        <v>3</v>
      </c>
      <c r="U31" s="3">
        <f>LARGE(class!U:U,6)-VLOOKUP($C31,class!$C:$AN,U$1,0)</f>
        <v>8</v>
      </c>
      <c r="V31" s="3">
        <f>LARGE(class!V:V,6)-VLOOKUP($C31,class!$C:$AN,V$1,0)</f>
        <v>13.5</v>
      </c>
      <c r="W31" s="3">
        <f>LARGE(class!W:W,6)-VLOOKUP($C31,class!$C:$AN,W$1,0)</f>
        <v>14</v>
      </c>
    </row>
    <row r="32" spans="2:23" x14ac:dyDescent="0.3">
      <c r="B32" s="2" t="s">
        <v>30</v>
      </c>
      <c r="C32" s="2" t="s">
        <v>52</v>
      </c>
      <c r="E32" s="3">
        <f>LARGE(class!E:E,6)-VLOOKUP($C32,class!$C:$AN,E$1,0)</f>
        <v>13</v>
      </c>
      <c r="F32" s="3">
        <f>LARGE(class!F:F,6)-VLOOKUP($C32,class!$C:$AN,F$1,0)</f>
        <v>13</v>
      </c>
      <c r="G32" s="3">
        <f>LARGE(class!G:G,6)-VLOOKUP($C32,class!$C:$AN,G$1,0)</f>
        <v>16.5</v>
      </c>
      <c r="H32" s="3">
        <f>LARGE(class!H:H,6)-VLOOKUP($C32,class!$C:$AN,H$1,0)</f>
        <v>9</v>
      </c>
      <c r="I32" s="3">
        <f>LARGE(class!I:I,6)-VLOOKUP($C32,class!$C:$AN,I$1,0)</f>
        <v>8</v>
      </c>
      <c r="J32" s="3">
        <f>LARGE(class!J:J,6)-VLOOKUP($C32,class!$C:$AN,J$1,0)</f>
        <v>8.5</v>
      </c>
      <c r="K32" s="3">
        <f>LARGE(class!K:K,6)-VLOOKUP($C32,class!$C:$AN,K$1,0)</f>
        <v>1.5</v>
      </c>
      <c r="L32" s="3">
        <f>LARGE(class!L:L,6)-VLOOKUP($C32,class!$C:$AN,L$1,0)</f>
        <v>11.5</v>
      </c>
      <c r="M32" s="3">
        <f>LARGE(class!M:M,6)-VLOOKUP($C32,class!$C:$AN,M$1,0)</f>
        <v>11.5</v>
      </c>
      <c r="N32" s="3">
        <f>LARGE(class!N:N,6)-VLOOKUP($C32,class!$C:$AN,N$1,0)</f>
        <v>16</v>
      </c>
      <c r="O32" s="3">
        <f>LARGE(class!O:O,6)-VLOOKUP($C32,class!$C:$AN,O$1,0)</f>
        <v>23</v>
      </c>
      <c r="P32" s="3">
        <f>LARGE(class!P:P,6)-VLOOKUP($C32,class!$C:$AN,P$1,0)</f>
        <v>13.5</v>
      </c>
      <c r="Q32" s="3">
        <f>LARGE(class!Q:Q,6)-VLOOKUP($C32,class!$C:$AN,Q$1,0)</f>
        <v>7</v>
      </c>
      <c r="R32" s="3">
        <f>LARGE(class!R:R,6)-VLOOKUP($C32,class!$C:$AN,R$1,0)</f>
        <v>9.5</v>
      </c>
      <c r="S32" s="3">
        <f>LARGE(class!S:S,6)-VLOOKUP($C32,class!$C:$AN,S$1,0)</f>
        <v>17.5</v>
      </c>
      <c r="T32" s="3">
        <f>LARGE(class!T:T,6)-VLOOKUP($C32,class!$C:$AN,T$1,0)</f>
        <v>10.5</v>
      </c>
      <c r="U32" s="3">
        <f>LARGE(class!U:U,6)-VLOOKUP($C32,class!$C:$AN,U$1,0)</f>
        <v>5.5</v>
      </c>
      <c r="V32" s="3">
        <f>LARGE(class!V:V,6)-VLOOKUP($C32,class!$C:$AN,V$1,0)</f>
        <v>8</v>
      </c>
      <c r="W32" s="3">
        <f>LARGE(class!W:W,6)-VLOOKUP($C32,class!$C:$AN,W$1,0)</f>
        <v>4.5</v>
      </c>
    </row>
    <row r="33" spans="2:23" x14ac:dyDescent="0.3">
      <c r="B33" s="2" t="s">
        <v>0</v>
      </c>
      <c r="C33" s="2" t="s">
        <v>37</v>
      </c>
      <c r="E33" s="3">
        <f>LARGE(class!E:E,6)-VLOOKUP($C33,class!$C:$AN,E$1,0)</f>
        <v>-5</v>
      </c>
      <c r="F33" s="3">
        <f>LARGE(class!F:F,6)-VLOOKUP($C33,class!$C:$AN,F$1,0)</f>
        <v>-3.5</v>
      </c>
      <c r="G33" s="3">
        <f>LARGE(class!G:G,6)-VLOOKUP($C33,class!$C:$AN,G$1,0)</f>
        <v>3.5</v>
      </c>
      <c r="H33" s="3">
        <f>LARGE(class!H:H,6)-VLOOKUP($C33,class!$C:$AN,H$1,0)</f>
        <v>0.5</v>
      </c>
      <c r="I33" s="3">
        <f>LARGE(class!I:I,6)-VLOOKUP($C33,class!$C:$AN,I$1,0)</f>
        <v>-5.5</v>
      </c>
      <c r="J33" s="3">
        <f>LARGE(class!J:J,6)-VLOOKUP($C33,class!$C:$AN,J$1,0)</f>
        <v>-2.5</v>
      </c>
      <c r="K33" s="3">
        <f>LARGE(class!K:K,6)-VLOOKUP($C33,class!$C:$AN,K$1,0)</f>
        <v>-4.5</v>
      </c>
      <c r="L33" s="3">
        <f>LARGE(class!L:L,6)-VLOOKUP($C33,class!$C:$AN,L$1,0)</f>
        <v>-3</v>
      </c>
      <c r="M33" s="3">
        <f>LARGE(class!M:M,6)-VLOOKUP($C33,class!$C:$AN,M$1,0)</f>
        <v>1</v>
      </c>
      <c r="N33" s="3">
        <f>LARGE(class!N:N,6)-VLOOKUP($C33,class!$C:$AN,N$1,0)</f>
        <v>6</v>
      </c>
      <c r="O33" s="3">
        <f>LARGE(class!O:O,6)-VLOOKUP($C33,class!$C:$AN,O$1,0)</f>
        <v>8</v>
      </c>
      <c r="P33" s="3">
        <f>LARGE(class!P:P,6)-VLOOKUP($C33,class!$C:$AN,P$1,0)</f>
        <v>7</v>
      </c>
      <c r="Q33" s="3">
        <f>LARGE(class!Q:Q,6)-VLOOKUP($C33,class!$C:$AN,Q$1,0)</f>
        <v>1.5</v>
      </c>
      <c r="R33" s="3">
        <f>LARGE(class!R:R,6)-VLOOKUP($C33,class!$C:$AN,R$1,0)</f>
        <v>16</v>
      </c>
      <c r="S33" s="3">
        <f>LARGE(class!S:S,6)-VLOOKUP($C33,class!$C:$AN,S$1,0)</f>
        <v>8</v>
      </c>
      <c r="T33" s="3">
        <f>LARGE(class!T:T,6)-VLOOKUP($C33,class!$C:$AN,T$1,0)</f>
        <v>4.5</v>
      </c>
      <c r="U33" s="3">
        <f>LARGE(class!U:U,6)-VLOOKUP($C33,class!$C:$AN,U$1,0)</f>
        <v>10</v>
      </c>
      <c r="V33" s="3">
        <f>LARGE(class!V:V,6)-VLOOKUP($C33,class!$C:$AN,V$1,0)</f>
        <v>6.5</v>
      </c>
      <c r="W33" s="3">
        <f>LARGE(class!W:W,6)-VLOOKUP($C33,class!$C:$AN,W$1,0)</f>
        <v>13</v>
      </c>
    </row>
    <row r="34" spans="2:23" x14ac:dyDescent="0.3">
      <c r="B34" s="2" t="s">
        <v>5</v>
      </c>
      <c r="C34" s="2" t="s">
        <v>35</v>
      </c>
      <c r="E34" s="3">
        <f>LARGE(class!E:E,6)-VLOOKUP($C34,class!$C:$AN,E$1,0)</f>
        <v>0</v>
      </c>
      <c r="F34" s="3">
        <f>LARGE(class!F:F,6)-VLOOKUP($C34,class!$C:$AN,F$1,0)</f>
        <v>4</v>
      </c>
      <c r="G34" s="3">
        <f>LARGE(class!G:G,6)-VLOOKUP($C34,class!$C:$AN,G$1,0)</f>
        <v>6</v>
      </c>
      <c r="H34" s="3">
        <f>LARGE(class!H:H,6)-VLOOKUP($C34,class!$C:$AN,H$1,0)</f>
        <v>5</v>
      </c>
      <c r="I34" s="3">
        <f>LARGE(class!I:I,6)-VLOOKUP($C34,class!$C:$AN,I$1,0)</f>
        <v>0</v>
      </c>
      <c r="J34" s="3">
        <f>LARGE(class!J:J,6)-VLOOKUP($C34,class!$C:$AN,J$1,0)</f>
        <v>0</v>
      </c>
      <c r="K34" s="3">
        <f>LARGE(class!K:K,6)-VLOOKUP($C34,class!$C:$AN,K$1,0)</f>
        <v>0</v>
      </c>
      <c r="L34" s="3">
        <f>LARGE(class!L:L,6)-VLOOKUP($C34,class!$C:$AN,L$1,0)</f>
        <v>-2.5</v>
      </c>
      <c r="M34" s="3">
        <f>LARGE(class!M:M,6)-VLOOKUP($C34,class!$C:$AN,M$1,0)</f>
        <v>-0.5</v>
      </c>
      <c r="N34" s="3">
        <f>LARGE(class!N:N,6)-VLOOKUP($C34,class!$C:$AN,N$1,0)</f>
        <v>-0.5</v>
      </c>
      <c r="O34" s="3">
        <f>LARGE(class!O:O,6)-VLOOKUP($C34,class!$C:$AN,O$1,0)</f>
        <v>-1.5</v>
      </c>
      <c r="P34" s="3">
        <f>LARGE(class!P:P,6)-VLOOKUP($C34,class!$C:$AN,P$1,0)</f>
        <v>-1.5</v>
      </c>
      <c r="Q34" s="3">
        <f>LARGE(class!Q:Q,6)-VLOOKUP($C34,class!$C:$AN,Q$1,0)</f>
        <v>-10.5</v>
      </c>
      <c r="R34" s="3">
        <f>LARGE(class!R:R,6)-VLOOKUP($C34,class!$C:$AN,R$1,0)</f>
        <v>-6.5</v>
      </c>
      <c r="S34" s="3">
        <f>LARGE(class!S:S,6)-VLOOKUP($C34,class!$C:$AN,S$1,0)</f>
        <v>-10</v>
      </c>
      <c r="T34" s="3">
        <f>LARGE(class!T:T,6)-VLOOKUP($C34,class!$C:$AN,T$1,0)</f>
        <v>-6.5</v>
      </c>
      <c r="U34" s="3">
        <f>LARGE(class!U:U,6)-VLOOKUP($C34,class!$C:$AN,U$1,0)</f>
        <v>-1</v>
      </c>
      <c r="V34" s="3">
        <f>LARGE(class!V:V,6)-VLOOKUP($C34,class!$C:$AN,V$1,0)</f>
        <v>1</v>
      </c>
      <c r="W34" s="3">
        <f>LARGE(class!W:W,6)-VLOOKUP($C34,class!$C:$AN,W$1,0)</f>
        <v>1</v>
      </c>
    </row>
    <row r="35" spans="2:23" x14ac:dyDescent="0.3">
      <c r="B35" s="2" t="s">
        <v>21</v>
      </c>
      <c r="C35" s="2" t="s">
        <v>47</v>
      </c>
      <c r="E35" s="3">
        <f>LARGE(class!E:E,6)-VLOOKUP($C35,class!$C:$AN,E$1,0)</f>
        <v>9.5</v>
      </c>
      <c r="F35" s="3">
        <f>LARGE(class!F:F,6)-VLOOKUP($C35,class!$C:$AN,F$1,0)</f>
        <v>10.5</v>
      </c>
      <c r="G35" s="3">
        <f>LARGE(class!G:G,6)-VLOOKUP($C35,class!$C:$AN,G$1,0)</f>
        <v>17.5</v>
      </c>
      <c r="H35" s="3">
        <f>LARGE(class!H:H,6)-VLOOKUP($C35,class!$C:$AN,H$1,0)</f>
        <v>7.5</v>
      </c>
      <c r="I35" s="3">
        <f>LARGE(class!I:I,6)-VLOOKUP($C35,class!$C:$AN,I$1,0)</f>
        <v>24.5</v>
      </c>
      <c r="J35" s="3">
        <f>LARGE(class!J:J,6)-VLOOKUP($C35,class!$C:$AN,J$1,0)</f>
        <v>27.5</v>
      </c>
      <c r="K35" s="3">
        <f>LARGE(class!K:K,6)-VLOOKUP($C35,class!$C:$AN,K$1,0)</f>
        <v>32</v>
      </c>
      <c r="L35" s="3">
        <f>LARGE(class!L:L,6)-VLOOKUP($C35,class!$C:$AN,L$1,0)</f>
        <v>30.5</v>
      </c>
      <c r="M35" s="3">
        <f>LARGE(class!M:M,6)-VLOOKUP($C35,class!$C:$AN,M$1,0)</f>
        <v>32.5</v>
      </c>
      <c r="N35" s="3">
        <f>LARGE(class!N:N,6)-VLOOKUP($C35,class!$C:$AN,N$1,0)</f>
        <v>37</v>
      </c>
      <c r="O35" s="3">
        <f>LARGE(class!O:O,6)-VLOOKUP($C35,class!$C:$AN,O$1,0)</f>
        <v>38</v>
      </c>
      <c r="P35" s="3">
        <f>LARGE(class!P:P,6)-VLOOKUP($C35,class!$C:$AN,P$1,0)</f>
        <v>45</v>
      </c>
      <c r="Q35" s="3">
        <f>LARGE(class!Q:Q,6)-VLOOKUP($C35,class!$C:$AN,Q$1,0)</f>
        <v>49.5</v>
      </c>
      <c r="R35" s="3">
        <f>LARGE(class!R:R,6)-VLOOKUP($C35,class!$C:$AN,R$1,0)</f>
        <v>54</v>
      </c>
      <c r="S35" s="3">
        <f>LARGE(class!S:S,6)-VLOOKUP($C35,class!$C:$AN,S$1,0)</f>
        <v>57</v>
      </c>
      <c r="T35" s="3">
        <f>LARGE(class!T:T,6)-VLOOKUP($C35,class!$C:$AN,T$1,0)</f>
        <v>54</v>
      </c>
      <c r="U35" s="3">
        <f>LARGE(class!U:U,6)-VLOOKUP($C35,class!$C:$AN,U$1,0)</f>
        <v>62.5</v>
      </c>
      <c r="V35" s="3">
        <f>LARGE(class!V:V,6)-VLOOKUP($C35,class!$C:$AN,V$1,0)</f>
        <v>63.5</v>
      </c>
      <c r="W35" s="3">
        <f>LARGE(class!W:W,6)-VLOOKUP($C35,class!$C:$AN,W$1,0)</f>
        <v>65.5</v>
      </c>
    </row>
    <row r="36" spans="2:23" x14ac:dyDescent="0.3">
      <c r="B36" s="2" t="s">
        <v>16</v>
      </c>
      <c r="C36" s="2" t="s">
        <v>16</v>
      </c>
      <c r="E36" s="3">
        <f>LARGE(class!E:E,6)-VLOOKUP($C36,class!$C:$AN,E$1,0)</f>
        <v>5.5</v>
      </c>
      <c r="F36" s="3">
        <f>LARGE(class!F:F,6)-VLOOKUP($C36,class!$C:$AN,F$1,0)</f>
        <v>6</v>
      </c>
      <c r="G36" s="3">
        <f>LARGE(class!G:G,6)-VLOOKUP($C36,class!$C:$AN,G$1,0)</f>
        <v>5</v>
      </c>
      <c r="H36" s="3">
        <f>LARGE(class!H:H,6)-VLOOKUP($C36,class!$C:$AN,H$1,0)</f>
        <v>6</v>
      </c>
      <c r="I36" s="3">
        <f>LARGE(class!I:I,6)-VLOOKUP($C36,class!$C:$AN,I$1,0)</f>
        <v>8.5</v>
      </c>
      <c r="J36" s="3">
        <f>LARGE(class!J:J,6)-VLOOKUP($C36,class!$C:$AN,J$1,0)</f>
        <v>11.5</v>
      </c>
      <c r="K36" s="3">
        <f>LARGE(class!K:K,6)-VLOOKUP($C36,class!$C:$AN,K$1,0)</f>
        <v>12.5</v>
      </c>
      <c r="L36" s="3">
        <f>LARGE(class!L:L,6)-VLOOKUP($C36,class!$C:$AN,L$1,0)</f>
        <v>7</v>
      </c>
      <c r="M36" s="3">
        <f>LARGE(class!M:M,6)-VLOOKUP($C36,class!$C:$AN,M$1,0)</f>
        <v>12</v>
      </c>
      <c r="N36" s="3">
        <f>LARGE(class!N:N,6)-VLOOKUP($C36,class!$C:$AN,N$1,0)</f>
        <v>3.5</v>
      </c>
      <c r="O36" s="3">
        <f>LARGE(class!O:O,6)-VLOOKUP($C36,class!$C:$AN,O$1,0)</f>
        <v>6.5</v>
      </c>
      <c r="P36" s="3">
        <f>LARGE(class!P:P,6)-VLOOKUP($C36,class!$C:$AN,P$1,0)</f>
        <v>6.5</v>
      </c>
      <c r="Q36" s="3">
        <f>LARGE(class!Q:Q,6)-VLOOKUP($C36,class!$C:$AN,Q$1,0)</f>
        <v>0</v>
      </c>
      <c r="R36" s="3">
        <f>LARGE(class!R:R,6)-VLOOKUP($C36,class!$C:$AN,R$1,0)</f>
        <v>8</v>
      </c>
      <c r="S36" s="3">
        <f>LARGE(class!S:S,6)-VLOOKUP($C36,class!$C:$AN,S$1,0)</f>
        <v>1.5</v>
      </c>
      <c r="T36" s="3">
        <f>LARGE(class!T:T,6)-VLOOKUP($C36,class!$C:$AN,T$1,0)</f>
        <v>-7</v>
      </c>
      <c r="U36" s="3">
        <f>LARGE(class!U:U,6)-VLOOKUP($C36,class!$C:$AN,U$1,0)</f>
        <v>-3</v>
      </c>
      <c r="V36" s="3">
        <f>LARGE(class!V:V,6)-VLOOKUP($C36,class!$C:$AN,V$1,0)</f>
        <v>-1.5</v>
      </c>
      <c r="W36" s="3">
        <f>LARGE(class!W:W,6)-VLOOKUP($C36,class!$C:$AN,W$1,0)</f>
        <v>0</v>
      </c>
    </row>
  </sheetData>
  <autoFilter ref="A1:AN1">
    <sortState ref="A2:AM36">
      <sortCondition ref="C1"/>
    </sortState>
  </autoFilter>
  <conditionalFormatting sqref="F2:W36">
    <cfRule type="expression" dxfId="3" priority="1">
      <formula>F2&lt;E2</formula>
    </cfRule>
    <cfRule type="expression" dxfId="2" priority="2">
      <formula>F2&gt;E2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8"/>
  <sheetViews>
    <sheetView workbookViewId="0">
      <pane ySplit="1" topLeftCell="A2" activePane="bottomLeft" state="frozen"/>
      <selection pane="bottomLeft" activeCell="E13" sqref="E13"/>
    </sheetView>
  </sheetViews>
  <sheetFormatPr defaultRowHeight="10.199999999999999" x14ac:dyDescent="0.2"/>
  <cols>
    <col min="1" max="1" width="0.5546875" style="22" customWidth="1"/>
    <col min="2" max="2" width="13.5546875" style="22" customWidth="1"/>
    <col min="3" max="3" width="11.6640625" style="22" customWidth="1"/>
    <col min="4" max="5" width="6.6640625" style="22" customWidth="1"/>
    <col min="6" max="10" width="4.5546875" style="22" customWidth="1"/>
    <col min="11" max="11" width="0.5546875" style="22" customWidth="1"/>
    <col min="12" max="16384" width="8.88671875" style="22"/>
  </cols>
  <sheetData>
    <row r="1" spans="1:11" x14ac:dyDescent="0.2">
      <c r="A1" s="19"/>
      <c r="B1" s="30" t="s">
        <v>55</v>
      </c>
      <c r="C1" s="30" t="s">
        <v>56</v>
      </c>
      <c r="D1" s="30" t="s">
        <v>72</v>
      </c>
      <c r="E1" s="30" t="s">
        <v>74</v>
      </c>
      <c r="F1" s="30">
        <v>19</v>
      </c>
      <c r="G1" s="30">
        <v>20</v>
      </c>
      <c r="H1" s="30">
        <v>21</v>
      </c>
      <c r="I1" s="30">
        <v>22</v>
      </c>
      <c r="J1" s="30">
        <v>23</v>
      </c>
      <c r="K1" s="19"/>
    </row>
    <row r="2" spans="1:11" x14ac:dyDescent="0.2">
      <c r="B2" s="23" t="s">
        <v>66</v>
      </c>
      <c r="C2" s="23" t="s">
        <v>33</v>
      </c>
      <c r="D2" s="24">
        <f>SUM(F2:J2)</f>
        <v>220</v>
      </c>
      <c r="E2" s="24">
        <f>D2-LARGE(D:D,3)</f>
        <v>1</v>
      </c>
      <c r="F2" s="24">
        <f>VLOOKUP($C2,coppa!$C:$AS,(F$1+3),0)</f>
        <v>75.5</v>
      </c>
      <c r="G2" s="24">
        <f>VLOOKUP($C2,coppa!$C:$AS,(G$1+3),0)</f>
        <v>74.5</v>
      </c>
      <c r="H2" s="24">
        <f>VLOOKUP($C2,coppa!$C:$AS,(H$1+3),0)</f>
        <v>70</v>
      </c>
      <c r="I2" s="24"/>
      <c r="J2" s="24"/>
    </row>
    <row r="3" spans="1:11" x14ac:dyDescent="0.2">
      <c r="B3" s="23" t="s">
        <v>30</v>
      </c>
      <c r="C3" s="23" t="s">
        <v>52</v>
      </c>
      <c r="D3" s="24">
        <f>SUM(F3:J3)</f>
        <v>219.5</v>
      </c>
      <c r="E3" s="24">
        <f>D3-LARGE(D:D,3)</f>
        <v>0.5</v>
      </c>
      <c r="F3" s="24">
        <f>VLOOKUP($C3,coppa!$C:$AS,(F$1+3),0)</f>
        <v>77.5</v>
      </c>
      <c r="G3" s="24">
        <f>VLOOKUP($C3,coppa!$C:$AS,(G$1+3),0)</f>
        <v>65.5</v>
      </c>
      <c r="H3" s="24">
        <f>VLOOKUP($C3,coppa!$C:$AS,(H$1+3),0)</f>
        <v>76.5</v>
      </c>
      <c r="I3" s="24"/>
      <c r="J3" s="24"/>
    </row>
    <row r="4" spans="1:11" x14ac:dyDescent="0.2">
      <c r="B4" s="23" t="s">
        <v>11</v>
      </c>
      <c r="C4" s="23" t="s">
        <v>40</v>
      </c>
      <c r="D4" s="24">
        <f>SUM(F4:J4)</f>
        <v>219</v>
      </c>
      <c r="E4" s="24">
        <f>D4-LARGE(D:D,3)</f>
        <v>0</v>
      </c>
      <c r="F4" s="24">
        <f>VLOOKUP($C4,coppa!$C:$AS,(F$1+3),0)</f>
        <v>81</v>
      </c>
      <c r="G4" s="24">
        <f>VLOOKUP($C4,coppa!$C:$AS,(G$1+3),0)</f>
        <v>69</v>
      </c>
      <c r="H4" s="24">
        <f>VLOOKUP($C4,coppa!$C:$AS,(H$1+3),0)</f>
        <v>69</v>
      </c>
      <c r="I4" s="24"/>
      <c r="J4" s="24"/>
    </row>
    <row r="5" spans="1:11" x14ac:dyDescent="0.2">
      <c r="B5" s="23" t="s">
        <v>2</v>
      </c>
      <c r="C5" s="23" t="s">
        <v>2</v>
      </c>
      <c r="D5" s="24">
        <f>SUM(F5:J5)</f>
        <v>219</v>
      </c>
      <c r="E5" s="24">
        <f>D5-LARGE(D:D,3)</f>
        <v>0</v>
      </c>
      <c r="F5" s="24">
        <f>VLOOKUP($C5,coppa!$C:$AS,(F$1+3),0)</f>
        <v>71</v>
      </c>
      <c r="G5" s="24">
        <f>VLOOKUP($C5,coppa!$C:$AS,(G$1+3),0)</f>
        <v>67.5</v>
      </c>
      <c r="H5" s="24">
        <f>VLOOKUP($C5,coppa!$C:$AS,(H$1+3),0)</f>
        <v>80.5</v>
      </c>
      <c r="I5" s="24"/>
      <c r="J5" s="24"/>
    </row>
    <row r="6" spans="1:11" x14ac:dyDescent="0.2">
      <c r="B6" s="23" t="s">
        <v>15</v>
      </c>
      <c r="C6" s="23" t="s">
        <v>44</v>
      </c>
      <c r="D6" s="24">
        <f>SUM(F6:J6)</f>
        <v>217.5</v>
      </c>
      <c r="E6" s="24">
        <f>D6-LARGE(D:D,3)</f>
        <v>-1.5</v>
      </c>
      <c r="F6" s="24">
        <f>VLOOKUP($C6,coppa!$C:$AS,(F$1+3),0)</f>
        <v>79</v>
      </c>
      <c r="G6" s="24">
        <f>VLOOKUP($C6,coppa!$C:$AS,(G$1+3),0)</f>
        <v>73.5</v>
      </c>
      <c r="H6" s="24">
        <f>VLOOKUP($C6,coppa!$C:$AS,(H$1+3),0)</f>
        <v>65</v>
      </c>
      <c r="I6" s="24"/>
      <c r="J6" s="24"/>
    </row>
    <row r="7" spans="1:11" x14ac:dyDescent="0.2">
      <c r="B7" s="23" t="s">
        <v>7</v>
      </c>
      <c r="C7" s="23" t="s">
        <v>7</v>
      </c>
      <c r="D7" s="24">
        <f>SUM(F7:J7)</f>
        <v>217</v>
      </c>
      <c r="E7" s="24">
        <f>D7-LARGE(D:D,3)</f>
        <v>-2</v>
      </c>
      <c r="F7" s="24">
        <f>VLOOKUP($C7,coppa!$C:$AS,(F$1+3),0)</f>
        <v>72.5</v>
      </c>
      <c r="G7" s="24">
        <f>VLOOKUP($C7,coppa!$C:$AS,(G$1+3),0)</f>
        <v>72</v>
      </c>
      <c r="H7" s="24">
        <f>VLOOKUP($C7,coppa!$C:$AS,(H$1+3),0)</f>
        <v>72.5</v>
      </c>
      <c r="I7" s="24"/>
      <c r="J7" s="24"/>
    </row>
    <row r="8" spans="1:11" x14ac:dyDescent="0.2">
      <c r="B8" s="23" t="s">
        <v>14</v>
      </c>
      <c r="C8" s="23" t="s">
        <v>43</v>
      </c>
      <c r="D8" s="24">
        <f>SUM(F8:J8)</f>
        <v>215.5</v>
      </c>
      <c r="E8" s="24">
        <f>D8-LARGE(D:D,3)</f>
        <v>-3.5</v>
      </c>
      <c r="F8" s="24">
        <f>VLOOKUP($C8,coppa!$C:$AS,(F$1+3),0)</f>
        <v>81</v>
      </c>
      <c r="G8" s="24">
        <f>VLOOKUP($C8,coppa!$C:$AS,(G$1+3),0)</f>
        <v>66.5</v>
      </c>
      <c r="H8" s="24">
        <f>VLOOKUP($C8,coppa!$C:$AS,(H$1+3),0)</f>
        <v>68</v>
      </c>
      <c r="I8" s="24"/>
      <c r="J8" s="24"/>
    </row>
    <row r="9" spans="1:11" x14ac:dyDescent="0.2">
      <c r="B9" s="23" t="s">
        <v>26</v>
      </c>
      <c r="C9" s="23" t="s">
        <v>26</v>
      </c>
      <c r="D9" s="24">
        <f>SUM(F9:J9)</f>
        <v>213</v>
      </c>
      <c r="E9" s="24">
        <f>D9-LARGE(D:D,3)</f>
        <v>-6</v>
      </c>
      <c r="F9" s="24">
        <f>VLOOKUP($C9,coppa!$C:$AS,(F$1+3),0)</f>
        <v>78</v>
      </c>
      <c r="G9" s="24">
        <f>VLOOKUP($C9,coppa!$C:$AS,(G$1+3),0)</f>
        <v>63.5</v>
      </c>
      <c r="H9" s="24">
        <f>VLOOKUP($C9,coppa!$C:$AS,(H$1+3),0)</f>
        <v>71.5</v>
      </c>
      <c r="I9" s="24"/>
      <c r="J9" s="24"/>
    </row>
    <row r="10" spans="1:11" x14ac:dyDescent="0.2">
      <c r="B10" s="23" t="s">
        <v>27</v>
      </c>
      <c r="C10" s="23" t="s">
        <v>27</v>
      </c>
      <c r="D10" s="24">
        <f>SUM(F10:J10)</f>
        <v>213</v>
      </c>
      <c r="E10" s="24">
        <f>D10-LARGE(D:D,3)</f>
        <v>-6</v>
      </c>
      <c r="F10" s="24">
        <f>VLOOKUP($C10,coppa!$C:$AS,(F$1+3),0)</f>
        <v>74</v>
      </c>
      <c r="G10" s="24">
        <f>VLOOKUP($C10,coppa!$C:$AS,(G$1+3),0)</f>
        <v>63.5</v>
      </c>
      <c r="H10" s="24">
        <f>VLOOKUP($C10,coppa!$C:$AS,(H$1+3),0)</f>
        <v>75.5</v>
      </c>
      <c r="I10" s="24"/>
      <c r="J10" s="24"/>
    </row>
    <row r="11" spans="1:11" x14ac:dyDescent="0.2">
      <c r="B11" s="23" t="s">
        <v>4</v>
      </c>
      <c r="C11" s="23" t="s">
        <v>36</v>
      </c>
      <c r="D11" s="24">
        <f>SUM(F11:J11)</f>
        <v>212</v>
      </c>
      <c r="E11" s="24">
        <f>D11-LARGE(D:D,3)</f>
        <v>-7</v>
      </c>
      <c r="F11" s="24">
        <f>VLOOKUP($C11,coppa!$C:$AS,(F$1+3),0)</f>
        <v>72</v>
      </c>
      <c r="G11" s="24">
        <f>VLOOKUP($C11,coppa!$C:$AS,(G$1+3),0)</f>
        <v>60</v>
      </c>
      <c r="H11" s="24">
        <f>VLOOKUP($C11,coppa!$C:$AS,(H$1+3),0)</f>
        <v>80</v>
      </c>
      <c r="I11" s="24"/>
      <c r="J11" s="24"/>
    </row>
    <row r="12" spans="1:11" x14ac:dyDescent="0.2">
      <c r="B12" s="23" t="s">
        <v>13</v>
      </c>
      <c r="C12" s="23" t="s">
        <v>41</v>
      </c>
      <c r="D12" s="24">
        <f>SUM(F12:J12)</f>
        <v>211.5</v>
      </c>
      <c r="E12" s="24">
        <f>D12-LARGE(D:D,3)</f>
        <v>-7.5</v>
      </c>
      <c r="F12" s="24">
        <f>VLOOKUP($C12,coppa!$C:$AS,(F$1+3),0)</f>
        <v>69.5</v>
      </c>
      <c r="G12" s="24">
        <f>VLOOKUP($C12,coppa!$C:$AS,(G$1+3),0)</f>
        <v>70</v>
      </c>
      <c r="H12" s="24">
        <f>VLOOKUP($C12,coppa!$C:$AS,(H$1+3),0)</f>
        <v>72</v>
      </c>
      <c r="I12" s="24"/>
      <c r="J12" s="24"/>
    </row>
    <row r="13" spans="1:11" x14ac:dyDescent="0.2">
      <c r="B13" s="23" t="s">
        <v>12</v>
      </c>
      <c r="C13" s="23" t="s">
        <v>42</v>
      </c>
      <c r="D13" s="24">
        <f>SUM(F13:J13)</f>
        <v>211</v>
      </c>
      <c r="E13" s="24">
        <f>D13-LARGE(D:D,3)</f>
        <v>-8</v>
      </c>
      <c r="F13" s="24">
        <f>VLOOKUP($C13,coppa!$C:$AS,(F$1+3),0)</f>
        <v>73.5</v>
      </c>
      <c r="G13" s="24">
        <f>VLOOKUP($C13,coppa!$C:$AS,(G$1+3),0)</f>
        <v>63.5</v>
      </c>
      <c r="H13" s="24">
        <f>VLOOKUP($C13,coppa!$C:$AS,(H$1+3),0)</f>
        <v>74</v>
      </c>
      <c r="I13" s="24"/>
      <c r="J13" s="24"/>
    </row>
    <row r="14" spans="1:11" x14ac:dyDescent="0.2">
      <c r="B14" s="23" t="s">
        <v>28</v>
      </c>
      <c r="C14" s="23" t="s">
        <v>53</v>
      </c>
      <c r="D14" s="24">
        <f>SUM(F14:J14)</f>
        <v>209</v>
      </c>
      <c r="E14" s="24">
        <f>D14-LARGE(D:D,3)</f>
        <v>-10</v>
      </c>
      <c r="F14" s="24">
        <f>VLOOKUP($C14,coppa!$C:$AS,(F$1+3),0)</f>
        <v>79.5</v>
      </c>
      <c r="G14" s="24">
        <f>VLOOKUP($C14,coppa!$C:$AS,(G$1+3),0)</f>
        <v>60.5</v>
      </c>
      <c r="H14" s="24">
        <f>VLOOKUP($C14,coppa!$C:$AS,(H$1+3),0)</f>
        <v>69</v>
      </c>
      <c r="I14" s="24"/>
      <c r="J14" s="24"/>
    </row>
    <row r="15" spans="1:11" x14ac:dyDescent="0.2">
      <c r="B15" s="23" t="s">
        <v>32</v>
      </c>
      <c r="C15" s="23" t="s">
        <v>32</v>
      </c>
      <c r="D15" s="24">
        <f>SUM(F15:J15)</f>
        <v>207</v>
      </c>
      <c r="E15" s="24">
        <f>D15-LARGE(D:D,3)</f>
        <v>-12</v>
      </c>
      <c r="F15" s="24">
        <f>VLOOKUP($C15,coppa!$C:$AS,(F$1+3),0)</f>
        <v>82.5</v>
      </c>
      <c r="G15" s="24">
        <f>VLOOKUP($C15,coppa!$C:$AS,(G$1+3),0)</f>
        <v>59</v>
      </c>
      <c r="H15" s="24">
        <f>VLOOKUP($C15,coppa!$C:$AS,(H$1+3),0)</f>
        <v>65.5</v>
      </c>
      <c r="I15" s="24"/>
      <c r="J15" s="24"/>
    </row>
    <row r="16" spans="1:11" x14ac:dyDescent="0.2">
      <c r="B16" s="23" t="s">
        <v>16</v>
      </c>
      <c r="C16" s="23" t="s">
        <v>16</v>
      </c>
      <c r="D16" s="24">
        <f>SUM(F16:J16)</f>
        <v>206.5</v>
      </c>
      <c r="E16" s="24">
        <f>D16-LARGE(D:D,3)</f>
        <v>-12.5</v>
      </c>
      <c r="F16" s="24">
        <f>VLOOKUP($C16,coppa!$C:$AS,(F$1+3),0)</f>
        <v>68.5</v>
      </c>
      <c r="G16" s="24">
        <f>VLOOKUP($C16,coppa!$C:$AS,(G$1+3),0)</f>
        <v>66.5</v>
      </c>
      <c r="H16" s="24">
        <f>VLOOKUP($C16,coppa!$C:$AS,(H$1+3),0)</f>
        <v>71.5</v>
      </c>
      <c r="I16" s="24"/>
      <c r="J16" s="24"/>
    </row>
    <row r="17" spans="2:10" x14ac:dyDescent="0.2">
      <c r="B17" s="23" t="s">
        <v>9</v>
      </c>
      <c r="C17" s="23" t="s">
        <v>9</v>
      </c>
      <c r="D17" s="24">
        <f>SUM(F17:J17)</f>
        <v>203.5</v>
      </c>
      <c r="E17" s="24">
        <f>D17-LARGE(D:D,3)</f>
        <v>-15.5</v>
      </c>
      <c r="F17" s="24">
        <f>VLOOKUP($C17,coppa!$C:$AS,(F$1+3),0)</f>
        <v>71.5</v>
      </c>
      <c r="G17" s="24">
        <f>VLOOKUP($C17,coppa!$C:$AS,(G$1+3),0)</f>
        <v>66.5</v>
      </c>
      <c r="H17" s="24">
        <f>VLOOKUP($C17,coppa!$C:$AS,(H$1+3),0)</f>
        <v>65.5</v>
      </c>
      <c r="I17" s="24"/>
      <c r="J17" s="24"/>
    </row>
    <row r="18" spans="2:10" x14ac:dyDescent="0.2">
      <c r="B18" s="23" t="s">
        <v>68</v>
      </c>
      <c r="C18" s="23" t="s">
        <v>51</v>
      </c>
      <c r="D18" s="24">
        <f>SUM(F18:J18)</f>
        <v>202.5</v>
      </c>
      <c r="E18" s="24">
        <f>D18-LARGE(D:D,3)</f>
        <v>-16.5</v>
      </c>
      <c r="F18" s="24">
        <f>VLOOKUP($C18,coppa!$C:$AS,(F$1+3),0)</f>
        <v>64</v>
      </c>
      <c r="G18" s="24">
        <f>VLOOKUP($C18,coppa!$C:$AS,(G$1+3),0)</f>
        <v>74</v>
      </c>
      <c r="H18" s="24">
        <f>VLOOKUP($C18,coppa!$C:$AS,(H$1+3),0)</f>
        <v>64.5</v>
      </c>
      <c r="I18" s="24"/>
      <c r="J18" s="24"/>
    </row>
    <row r="19" spans="2:10" x14ac:dyDescent="0.2">
      <c r="B19" s="23" t="s">
        <v>21</v>
      </c>
      <c r="C19" s="23" t="s">
        <v>47</v>
      </c>
      <c r="D19" s="24">
        <f>SUM(F19:J19)</f>
        <v>202</v>
      </c>
      <c r="E19" s="24">
        <f>D19-LARGE(D:D,3)</f>
        <v>-17</v>
      </c>
      <c r="F19" s="24">
        <f>VLOOKUP($C19,coppa!$C:$AS,(F$1+3),0)</f>
        <v>64</v>
      </c>
      <c r="G19" s="24">
        <f>VLOOKUP($C19,coppa!$C:$AS,(G$1+3),0)</f>
        <v>67</v>
      </c>
      <c r="H19" s="24">
        <f>VLOOKUP($C19,coppa!$C:$AS,(H$1+3),0)</f>
        <v>71</v>
      </c>
      <c r="I19" s="24"/>
      <c r="J19" s="24"/>
    </row>
    <row r="20" spans="2:10" x14ac:dyDescent="0.2">
      <c r="B20" s="23" t="s">
        <v>20</v>
      </c>
      <c r="C20" s="23" t="s">
        <v>46</v>
      </c>
      <c r="D20" s="24">
        <f>SUM(F20:J20)</f>
        <v>201</v>
      </c>
      <c r="E20" s="24">
        <f>D20-LARGE(D:D,3)</f>
        <v>-18</v>
      </c>
      <c r="F20" s="24">
        <f>VLOOKUP($C20,coppa!$C:$AS,(F$1+3),0)</f>
        <v>62.5</v>
      </c>
      <c r="G20" s="24">
        <f>VLOOKUP($C20,coppa!$C:$AS,(G$1+3),0)</f>
        <v>71.5</v>
      </c>
      <c r="H20" s="24">
        <f>VLOOKUP($C20,coppa!$C:$AS,(H$1+3),0)</f>
        <v>67</v>
      </c>
      <c r="I20" s="24"/>
      <c r="J20" s="24"/>
    </row>
    <row r="21" spans="2:10" x14ac:dyDescent="0.2">
      <c r="B21" s="23" t="s">
        <v>18</v>
      </c>
      <c r="C21" s="23" t="s">
        <v>45</v>
      </c>
      <c r="D21" s="24">
        <f>SUM(F21:J21)</f>
        <v>197.5</v>
      </c>
      <c r="E21" s="24">
        <f>D21-LARGE(D:D,3)</f>
        <v>-21.5</v>
      </c>
      <c r="F21" s="24">
        <f>VLOOKUP($C21,coppa!$C:$AS,(F$1+3),0)</f>
        <v>61.5</v>
      </c>
      <c r="G21" s="24">
        <f>VLOOKUP($C21,coppa!$C:$AS,(G$1+3),0)</f>
        <v>63</v>
      </c>
      <c r="H21" s="24">
        <f>VLOOKUP($C21,coppa!$C:$AS,(H$1+3),0)</f>
        <v>73</v>
      </c>
      <c r="I21" s="24"/>
      <c r="J21" s="24"/>
    </row>
    <row r="22" spans="2:10" x14ac:dyDescent="0.2">
      <c r="B22" s="23" t="s">
        <v>6</v>
      </c>
      <c r="C22" s="23" t="s">
        <v>38</v>
      </c>
      <c r="D22" s="24">
        <f>SUM(F22:J22)</f>
        <v>196.5</v>
      </c>
      <c r="E22" s="24">
        <f>D22-LARGE(D:D,3)</f>
        <v>-22.5</v>
      </c>
      <c r="F22" s="24">
        <f>VLOOKUP($C22,coppa!$C:$AS,(F$1+3),0)</f>
        <v>78</v>
      </c>
      <c r="G22" s="24">
        <f>VLOOKUP($C22,coppa!$C:$AS,(G$1+3),0)</f>
        <v>52</v>
      </c>
      <c r="H22" s="24">
        <f>VLOOKUP($C22,coppa!$C:$AS,(H$1+3),0)</f>
        <v>66.5</v>
      </c>
      <c r="I22" s="24"/>
      <c r="J22" s="24"/>
    </row>
    <row r="23" spans="2:10" x14ac:dyDescent="0.2">
      <c r="B23" s="23" t="s">
        <v>65</v>
      </c>
      <c r="C23" s="23" t="s">
        <v>23</v>
      </c>
      <c r="D23" s="24">
        <f>SUM(F23:J23)</f>
        <v>195.5</v>
      </c>
      <c r="E23" s="24">
        <f>D23-LARGE(D:D,3)</f>
        <v>-23.5</v>
      </c>
      <c r="F23" s="24">
        <f>VLOOKUP($C23,coppa!$C:$AS,(F$1+3),0)</f>
        <v>57</v>
      </c>
      <c r="G23" s="24">
        <f>VLOOKUP($C23,coppa!$C:$AS,(G$1+3),0)</f>
        <v>75.5</v>
      </c>
      <c r="H23" s="24">
        <f>VLOOKUP($C23,coppa!$C:$AS,(H$1+3),0)</f>
        <v>63</v>
      </c>
      <c r="I23" s="24"/>
      <c r="J23" s="24"/>
    </row>
    <row r="24" spans="2:10" x14ac:dyDescent="0.2">
      <c r="B24" s="23" t="s">
        <v>3</v>
      </c>
      <c r="C24" s="23" t="s">
        <v>34</v>
      </c>
      <c r="D24" s="24">
        <f>SUM(F24:J24)</f>
        <v>194.5</v>
      </c>
      <c r="E24" s="24">
        <f>D24-LARGE(D:D,3)</f>
        <v>-24.5</v>
      </c>
      <c r="F24" s="24">
        <f>VLOOKUP($C24,coppa!$C:$AS,(F$1+3),0)</f>
        <v>65</v>
      </c>
      <c r="G24" s="24">
        <f>VLOOKUP($C24,coppa!$C:$AS,(G$1+3),0)</f>
        <v>63.5</v>
      </c>
      <c r="H24" s="24">
        <f>VLOOKUP($C24,coppa!$C:$AS,(H$1+3),0)</f>
        <v>66</v>
      </c>
      <c r="I24" s="24"/>
      <c r="J24" s="24"/>
    </row>
    <row r="25" spans="2:10" x14ac:dyDescent="0.2">
      <c r="B25" s="23" t="s">
        <v>8</v>
      </c>
      <c r="C25" s="23" t="s">
        <v>8</v>
      </c>
      <c r="D25" s="24">
        <f>SUM(F25:J25)</f>
        <v>187.5</v>
      </c>
      <c r="E25" s="24">
        <f>D25-LARGE(D:D,3)</f>
        <v>-31.5</v>
      </c>
      <c r="F25" s="24">
        <f>VLOOKUP($C25,coppa!$C:$AS,(F$1+3),0)</f>
        <v>61</v>
      </c>
      <c r="G25" s="24">
        <f>VLOOKUP($C25,coppa!$C:$AS,(G$1+3),0)</f>
        <v>61.5</v>
      </c>
      <c r="H25" s="24">
        <f>VLOOKUP($C25,coppa!$C:$AS,(H$1+3),0)</f>
        <v>65</v>
      </c>
      <c r="I25" s="24"/>
      <c r="J25" s="24"/>
    </row>
    <row r="26" spans="2:10" x14ac:dyDescent="0.2">
      <c r="B26" s="23" t="s">
        <v>31</v>
      </c>
      <c r="C26" s="23" t="s">
        <v>31</v>
      </c>
      <c r="D26" s="24">
        <f>SUM(F26:J26)</f>
        <v>186.5</v>
      </c>
      <c r="E26" s="24">
        <f>D26-LARGE(D:D,3)</f>
        <v>-32.5</v>
      </c>
      <c r="F26" s="24">
        <f>VLOOKUP($C26,coppa!$C:$AS,(F$1+3),0)</f>
        <v>65</v>
      </c>
      <c r="G26" s="24">
        <f>VLOOKUP($C26,coppa!$C:$AS,(G$1+3),0)</f>
        <v>72</v>
      </c>
      <c r="H26" s="24">
        <f>VLOOKUP($C26,coppa!$C:$AS,(H$1+3),0)</f>
        <v>49.5</v>
      </c>
      <c r="I26" s="24"/>
      <c r="J26" s="24"/>
    </row>
    <row r="27" spans="2:10" x14ac:dyDescent="0.2">
      <c r="B27" s="23" t="s">
        <v>19</v>
      </c>
      <c r="C27" s="23" t="s">
        <v>19</v>
      </c>
      <c r="D27" s="24">
        <f>SUM(F27:J27)</f>
        <v>177.5</v>
      </c>
      <c r="E27" s="24">
        <f>D27-LARGE(D:D,3)</f>
        <v>-41.5</v>
      </c>
      <c r="F27" s="24">
        <f>VLOOKUP($C27,coppa!$C:$AS,(F$1+3),0)</f>
        <v>52</v>
      </c>
      <c r="G27" s="24">
        <f>VLOOKUP($C27,coppa!$C:$AS,(G$1+3),0)</f>
        <v>62.5</v>
      </c>
      <c r="H27" s="24">
        <f>VLOOKUP($C27,coppa!$C:$AS,(H$1+3),0)</f>
        <v>63</v>
      </c>
      <c r="I27" s="24"/>
      <c r="J27" s="24"/>
    </row>
    <row r="28" spans="2:10" x14ac:dyDescent="0.2">
      <c r="D28" s="26"/>
      <c r="E28" s="26"/>
      <c r="F28" s="26"/>
      <c r="G28" s="26"/>
      <c r="H28" s="26"/>
      <c r="I28" s="26"/>
      <c r="J28" s="26"/>
    </row>
    <row r="29" spans="2:10" x14ac:dyDescent="0.2">
      <c r="D29" s="26"/>
      <c r="E29" s="26"/>
      <c r="F29" s="26"/>
      <c r="G29" s="26"/>
      <c r="H29" s="26"/>
      <c r="I29" s="26"/>
      <c r="J29" s="26"/>
    </row>
    <row r="30" spans="2:10" x14ac:dyDescent="0.2">
      <c r="D30" s="26"/>
      <c r="E30" s="26"/>
      <c r="F30" s="26"/>
      <c r="G30" s="26"/>
      <c r="H30" s="26"/>
      <c r="I30" s="26"/>
      <c r="J30" s="26"/>
    </row>
    <row r="31" spans="2:10" x14ac:dyDescent="0.2">
      <c r="D31" s="26"/>
      <c r="E31" s="26"/>
      <c r="F31" s="26"/>
      <c r="G31" s="26"/>
      <c r="H31" s="26"/>
      <c r="I31" s="26"/>
      <c r="J31" s="26"/>
    </row>
    <row r="32" spans="2:10" x14ac:dyDescent="0.2">
      <c r="D32" s="26"/>
      <c r="E32" s="26"/>
      <c r="F32" s="26"/>
      <c r="G32" s="26"/>
      <c r="H32" s="26"/>
      <c r="I32" s="26"/>
      <c r="J32" s="26"/>
    </row>
    <row r="33" spans="4:10" x14ac:dyDescent="0.2">
      <c r="D33" s="26"/>
      <c r="E33" s="26"/>
      <c r="F33" s="26"/>
      <c r="G33" s="26"/>
      <c r="H33" s="26"/>
      <c r="I33" s="26"/>
      <c r="J33" s="26"/>
    </row>
    <row r="34" spans="4:10" x14ac:dyDescent="0.2">
      <c r="D34" s="26"/>
      <c r="E34" s="26"/>
      <c r="F34" s="26"/>
      <c r="G34" s="26"/>
      <c r="H34" s="26"/>
      <c r="I34" s="26"/>
      <c r="J34" s="26"/>
    </row>
    <row r="35" spans="4:10" x14ac:dyDescent="0.2">
      <c r="D35" s="26"/>
      <c r="E35" s="26"/>
      <c r="F35" s="26"/>
      <c r="G35" s="26"/>
      <c r="H35" s="26"/>
      <c r="I35" s="26"/>
      <c r="J35" s="26"/>
    </row>
    <row r="36" spans="4:10" x14ac:dyDescent="0.2">
      <c r="D36" s="26"/>
      <c r="E36" s="26"/>
      <c r="F36" s="26"/>
      <c r="G36" s="26"/>
      <c r="H36" s="26"/>
      <c r="I36" s="26"/>
      <c r="J36" s="26"/>
    </row>
    <row r="37" spans="4:10" x14ac:dyDescent="0.2">
      <c r="D37" s="26"/>
      <c r="E37" s="26"/>
      <c r="F37" s="26"/>
      <c r="G37" s="26"/>
      <c r="H37" s="26"/>
      <c r="I37" s="26"/>
      <c r="J37" s="26"/>
    </row>
    <row r="38" spans="4:10" x14ac:dyDescent="0.2">
      <c r="D38" s="26"/>
      <c r="E38" s="26"/>
      <c r="F38" s="26"/>
      <c r="G38" s="26"/>
      <c r="H38" s="26"/>
      <c r="I38" s="26"/>
      <c r="J38" s="26"/>
    </row>
    <row r="39" spans="4:10" x14ac:dyDescent="0.2">
      <c r="D39" s="26"/>
      <c r="E39" s="26"/>
      <c r="F39" s="26"/>
      <c r="G39" s="26"/>
      <c r="H39" s="26"/>
      <c r="I39" s="26"/>
      <c r="J39" s="26"/>
    </row>
    <row r="40" spans="4:10" x14ac:dyDescent="0.2">
      <c r="D40" s="26"/>
      <c r="E40" s="26"/>
      <c r="F40" s="26"/>
      <c r="G40" s="26"/>
      <c r="H40" s="26"/>
      <c r="I40" s="26"/>
      <c r="J40" s="26"/>
    </row>
    <row r="41" spans="4:10" x14ac:dyDescent="0.2">
      <c r="D41" s="26"/>
      <c r="E41" s="26"/>
      <c r="F41" s="26"/>
      <c r="G41" s="26"/>
      <c r="H41" s="26"/>
      <c r="I41" s="26"/>
      <c r="J41" s="26"/>
    </row>
    <row r="42" spans="4:10" x14ac:dyDescent="0.2">
      <c r="D42" s="26"/>
      <c r="E42" s="26"/>
      <c r="F42" s="26"/>
      <c r="G42" s="26"/>
      <c r="H42" s="26"/>
      <c r="I42" s="26"/>
      <c r="J42" s="26"/>
    </row>
    <row r="43" spans="4:10" x14ac:dyDescent="0.2">
      <c r="D43" s="26"/>
      <c r="E43" s="26"/>
      <c r="F43" s="26"/>
      <c r="G43" s="26"/>
      <c r="H43" s="26"/>
      <c r="I43" s="26"/>
      <c r="J43" s="26"/>
    </row>
    <row r="44" spans="4:10" x14ac:dyDescent="0.2">
      <c r="D44" s="26"/>
      <c r="E44" s="26"/>
      <c r="F44" s="26"/>
      <c r="G44" s="26"/>
      <c r="H44" s="26"/>
      <c r="I44" s="26"/>
      <c r="J44" s="26"/>
    </row>
    <row r="45" spans="4:10" x14ac:dyDescent="0.2">
      <c r="D45" s="26"/>
      <c r="E45" s="26"/>
      <c r="F45" s="26"/>
      <c r="G45" s="26"/>
      <c r="H45" s="26"/>
      <c r="I45" s="26"/>
      <c r="J45" s="26"/>
    </row>
    <row r="46" spans="4:10" x14ac:dyDescent="0.2">
      <c r="D46" s="26"/>
      <c r="E46" s="26"/>
      <c r="F46" s="26"/>
      <c r="G46" s="26"/>
      <c r="H46" s="26"/>
      <c r="I46" s="26"/>
      <c r="J46" s="26"/>
    </row>
    <row r="47" spans="4:10" x14ac:dyDescent="0.2">
      <c r="D47" s="26"/>
      <c r="E47" s="26"/>
      <c r="F47" s="26"/>
      <c r="G47" s="26"/>
      <c r="H47" s="26"/>
      <c r="I47" s="26"/>
      <c r="J47" s="26"/>
    </row>
    <row r="48" spans="4:10" x14ac:dyDescent="0.2">
      <c r="D48" s="26"/>
      <c r="E48" s="26"/>
      <c r="F48" s="26"/>
      <c r="G48" s="26"/>
      <c r="H48" s="26"/>
      <c r="I48" s="26"/>
      <c r="J48" s="26"/>
    </row>
  </sheetData>
  <sortState ref="B2:J27">
    <sortCondition descending="1" ref="D1"/>
  </sortState>
  <conditionalFormatting sqref="D2:D27">
    <cfRule type="colorScale" priority="3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zoomScaleNormal="100" workbookViewId="0">
      <pane ySplit="1" topLeftCell="A2" activePane="bottomLeft" state="frozen"/>
      <selection pane="bottomLeft" activeCell="Z2" sqref="Z2:Z36"/>
    </sheetView>
  </sheetViews>
  <sheetFormatPr defaultRowHeight="13.8" x14ac:dyDescent="0.3"/>
  <cols>
    <col min="1" max="1" width="5.5546875" style="1" customWidth="1"/>
    <col min="2" max="2" width="19" style="2" bestFit="1" customWidth="1"/>
    <col min="3" max="3" width="13.88671875" style="2" bestFit="1" customWidth="1"/>
    <col min="4" max="5" width="6.6640625" style="3" hidden="1" customWidth="1"/>
    <col min="6" max="6" width="6.6640625" style="1" hidden="1" customWidth="1"/>
    <col min="7" max="9" width="6.6640625" style="2" hidden="1" customWidth="1"/>
    <col min="10" max="10" width="6.6640625" style="2" customWidth="1"/>
    <col min="11" max="15" width="6.6640625" style="2" hidden="1" customWidth="1"/>
    <col min="16" max="16" width="6.6640625" style="2" customWidth="1"/>
    <col min="17" max="21" width="6.6640625" style="2" hidden="1" customWidth="1"/>
    <col min="22" max="45" width="6.6640625" style="2" customWidth="1"/>
    <col min="46" max="16384" width="8.88671875" style="2"/>
  </cols>
  <sheetData>
    <row r="1" spans="1:45" s="6" customFormat="1" x14ac:dyDescent="0.3">
      <c r="A1" s="17"/>
      <c r="B1" s="5" t="s">
        <v>55</v>
      </c>
      <c r="C1" s="5" t="s">
        <v>56</v>
      </c>
      <c r="D1" s="5"/>
      <c r="E1" s="5">
        <v>3</v>
      </c>
      <c r="F1" s="5">
        <v>4</v>
      </c>
      <c r="G1" s="5">
        <v>5</v>
      </c>
      <c r="H1" s="5">
        <v>6</v>
      </c>
      <c r="I1" s="5">
        <v>7</v>
      </c>
      <c r="J1" s="5" t="s">
        <v>69</v>
      </c>
      <c r="K1" s="5">
        <v>8</v>
      </c>
      <c r="L1" s="5">
        <v>9</v>
      </c>
      <c r="M1" s="5">
        <v>10</v>
      </c>
      <c r="N1" s="5">
        <v>11</v>
      </c>
      <c r="O1" s="5">
        <v>12</v>
      </c>
      <c r="P1" s="5" t="s">
        <v>70</v>
      </c>
      <c r="Q1" s="5">
        <v>13</v>
      </c>
      <c r="R1" s="5">
        <v>14</v>
      </c>
      <c r="S1" s="5">
        <v>15</v>
      </c>
      <c r="T1" s="5">
        <v>16</v>
      </c>
      <c r="U1" s="5">
        <v>17</v>
      </c>
      <c r="V1" s="5" t="s">
        <v>71</v>
      </c>
      <c r="W1" s="5">
        <v>18</v>
      </c>
      <c r="X1" s="5">
        <v>19</v>
      </c>
      <c r="Y1" s="5">
        <v>20</v>
      </c>
      <c r="Z1" s="5">
        <v>21</v>
      </c>
      <c r="AA1" s="5">
        <v>22</v>
      </c>
      <c r="AB1" s="5">
        <v>23</v>
      </c>
      <c r="AC1" s="5" t="s">
        <v>72</v>
      </c>
      <c r="AD1" s="5">
        <v>24</v>
      </c>
      <c r="AE1" s="5">
        <v>25</v>
      </c>
      <c r="AF1" s="5">
        <v>26</v>
      </c>
      <c r="AG1" s="5">
        <v>27</v>
      </c>
      <c r="AH1" s="5">
        <v>28</v>
      </c>
      <c r="AI1" s="5" t="s">
        <v>73</v>
      </c>
      <c r="AJ1" s="5">
        <v>29</v>
      </c>
      <c r="AK1" s="5">
        <v>30</v>
      </c>
      <c r="AL1" s="5">
        <v>31</v>
      </c>
      <c r="AM1" s="5">
        <v>32</v>
      </c>
      <c r="AN1" s="5">
        <v>33</v>
      </c>
      <c r="AO1" s="5">
        <v>34</v>
      </c>
      <c r="AP1" s="5">
        <v>35</v>
      </c>
      <c r="AQ1" s="5">
        <v>36</v>
      </c>
      <c r="AR1" s="5">
        <v>37</v>
      </c>
      <c r="AS1" s="5">
        <v>38</v>
      </c>
    </row>
    <row r="2" spans="1:45" x14ac:dyDescent="0.3">
      <c r="B2" s="2" t="s">
        <v>19</v>
      </c>
      <c r="C2" s="2" t="s">
        <v>19</v>
      </c>
      <c r="E2" s="3">
        <f>VLOOKUP($C2,giorn!$C:$AN,E$1,0)</f>
        <v>72.5</v>
      </c>
      <c r="F2" s="3">
        <f>VLOOKUP($C2,giorn!$C:$AN,F$1,0)</f>
        <v>66.5</v>
      </c>
      <c r="G2" s="3">
        <f>VLOOKUP($C2,giorn!$C:$AN,G$1,0)</f>
        <v>61.5</v>
      </c>
      <c r="H2" s="3">
        <f>VLOOKUP($C2,giorn!$C:$AN,H$1,0)</f>
        <v>72.5</v>
      </c>
      <c r="I2" s="3">
        <f>VLOOKUP($C2,giorn!$C:$AN,I$1,0)</f>
        <v>64.5</v>
      </c>
      <c r="J2" s="3">
        <f t="shared" ref="J2:J36" si="0">SUM(E2:I2)</f>
        <v>337.5</v>
      </c>
      <c r="K2" s="3">
        <f>VLOOKUP($C2,giorn!$C:$AN,K$1,0)</f>
        <v>75</v>
      </c>
      <c r="L2" s="3">
        <f>VLOOKUP($C2,giorn!$C:$AN,L$1,0)</f>
        <v>73.5</v>
      </c>
      <c r="M2" s="3">
        <f>VLOOKUP($C2,giorn!$C:$AN,M$1,0)</f>
        <v>71</v>
      </c>
      <c r="N2" s="3">
        <f>VLOOKUP($C2,giorn!$C:$AN,N$1,0)</f>
        <v>85</v>
      </c>
      <c r="O2" s="3">
        <f>VLOOKUP($C2,giorn!$C:$AN,O$1,0)</f>
        <v>68.5</v>
      </c>
      <c r="P2" s="3">
        <f t="shared" ref="P2:P36" si="1">SUM(K2:O2)</f>
        <v>373</v>
      </c>
      <c r="Q2" s="3">
        <f>VLOOKUP($C2,giorn!$C:$AN,Q$1,0)</f>
        <v>71</v>
      </c>
      <c r="R2" s="3">
        <f>VLOOKUP($C2,giorn!$C:$AN,R$1,0)</f>
        <v>64.5</v>
      </c>
      <c r="S2" s="3">
        <f>VLOOKUP($C2,giorn!$C:$AN,S$1,0)</f>
        <v>63.5</v>
      </c>
      <c r="T2" s="3">
        <f>VLOOKUP($C2,giorn!$C:$AN,T$1,0)</f>
        <v>75.5</v>
      </c>
      <c r="U2" s="3">
        <f>VLOOKUP($C2,giorn!$C:$AN,U$1,0)</f>
        <v>69</v>
      </c>
      <c r="V2" s="3">
        <f t="shared" ref="V2:V36" si="2">SUM(Q2:U2)</f>
        <v>343.5</v>
      </c>
      <c r="W2" s="3">
        <f>VLOOKUP($C2,giorn!$C:$AN,W$1,0)</f>
        <v>80</v>
      </c>
      <c r="X2" s="3">
        <f>VLOOKUP($C2,giorn!$C:$AN,X$1,0)</f>
        <v>52</v>
      </c>
      <c r="Y2" s="3">
        <f>VLOOKUP($C2,giorn!$C:$AN,Y$1,0)</f>
        <v>62.5</v>
      </c>
      <c r="Z2" s="3">
        <f>VLOOKUP($C2,giorn!$C:$AN,Z$1,0)</f>
        <v>63</v>
      </c>
      <c r="AA2" s="3"/>
      <c r="AB2" s="3"/>
      <c r="AC2" s="3">
        <f t="shared" ref="AC2:AC36" si="3">SUM(X2:AB2)</f>
        <v>177.5</v>
      </c>
      <c r="AD2" s="3"/>
      <c r="AE2" s="3"/>
      <c r="AF2" s="3"/>
      <c r="AG2" s="3"/>
      <c r="AH2" s="3"/>
      <c r="AI2" s="3">
        <f t="shared" ref="AI2:AI36" si="4">SUM(AD2:AH2)</f>
        <v>0</v>
      </c>
      <c r="AJ2" s="3"/>
      <c r="AK2" s="3"/>
      <c r="AL2" s="3"/>
      <c r="AM2" s="3"/>
      <c r="AN2" s="3"/>
      <c r="AO2" s="3"/>
      <c r="AP2" s="3"/>
      <c r="AQ2" s="3"/>
      <c r="AR2" s="3"/>
      <c r="AS2" s="3"/>
    </row>
    <row r="3" spans="1:45" x14ac:dyDescent="0.3">
      <c r="A3" s="1" t="s">
        <v>67</v>
      </c>
      <c r="B3" s="29" t="s">
        <v>1</v>
      </c>
      <c r="C3" s="2" t="s">
        <v>75</v>
      </c>
      <c r="E3" s="3">
        <f>VLOOKUP($C3,giorn!$C:$AN,E$1,0)</f>
        <v>84.5</v>
      </c>
      <c r="F3" s="3">
        <f>VLOOKUP($C3,giorn!$C:$AN,F$1,0)</f>
        <v>71.5</v>
      </c>
      <c r="G3" s="3">
        <f>VLOOKUP($C3,giorn!$C:$AN,G$1,0)</f>
        <v>71</v>
      </c>
      <c r="H3" s="3">
        <f>VLOOKUP($C3,giorn!$C:$AN,H$1,0)</f>
        <v>82</v>
      </c>
      <c r="I3" s="3">
        <f>VLOOKUP($C3,giorn!$C:$AN,I$1,0)</f>
        <v>72</v>
      </c>
      <c r="J3" s="28">
        <f t="shared" si="0"/>
        <v>381</v>
      </c>
      <c r="K3" s="3">
        <f>VLOOKUP($C3,giorn!$C:$AN,K$1,0)</f>
        <v>83</v>
      </c>
      <c r="L3" s="3">
        <f>VLOOKUP($C3,giorn!$C:$AN,L$1,0)</f>
        <v>69</v>
      </c>
      <c r="M3" s="3">
        <f>VLOOKUP($C3,giorn!$C:$AN,M$1,0)</f>
        <v>65.5</v>
      </c>
      <c r="N3" s="3">
        <f>VLOOKUP($C3,giorn!$C:$AN,N$1,0)</f>
        <v>78.5</v>
      </c>
      <c r="O3" s="3">
        <f>VLOOKUP($C3,giorn!$C:$AN,O$1,0)</f>
        <v>71</v>
      </c>
      <c r="P3" s="28">
        <f t="shared" si="1"/>
        <v>367</v>
      </c>
      <c r="Q3" s="3">
        <f>VLOOKUP($C3,giorn!$C:$AN,Q$1,0)</f>
        <v>69.5</v>
      </c>
      <c r="R3" s="3">
        <f>VLOOKUP($C3,giorn!$C:$AN,R$1,0)</f>
        <v>74</v>
      </c>
      <c r="S3" s="3">
        <f>VLOOKUP($C3,giorn!$C:$AN,S$1,0)</f>
        <v>74.5</v>
      </c>
      <c r="T3" s="3">
        <f>VLOOKUP($C3,giorn!$C:$AN,T$1,0)</f>
        <v>84</v>
      </c>
      <c r="U3" s="3">
        <f>VLOOKUP($C3,giorn!$C:$AN,U$1,0)</f>
        <v>72.5</v>
      </c>
      <c r="V3" s="28">
        <f t="shared" si="2"/>
        <v>374.5</v>
      </c>
      <c r="W3" s="3">
        <f>VLOOKUP($C3,giorn!$C:$AN,W$1,0)</f>
        <v>77.5</v>
      </c>
      <c r="X3" s="3">
        <f>VLOOKUP($C3,giorn!$C:$AN,X$1,0)</f>
        <v>75</v>
      </c>
      <c r="Y3" s="3">
        <f>VLOOKUP($C3,giorn!$C:$AN,Y$1,0)</f>
        <v>67</v>
      </c>
      <c r="Z3" s="3">
        <f>VLOOKUP($C3,giorn!$C:$AN,Z$1,0)</f>
        <v>73</v>
      </c>
      <c r="AA3" s="3"/>
      <c r="AB3" s="3"/>
      <c r="AC3" s="28">
        <f t="shared" si="3"/>
        <v>215</v>
      </c>
      <c r="AD3" s="3"/>
      <c r="AE3" s="3"/>
      <c r="AF3" s="3"/>
      <c r="AG3" s="3"/>
      <c r="AH3" s="3"/>
      <c r="AI3" s="28">
        <f t="shared" si="4"/>
        <v>0</v>
      </c>
      <c r="AJ3" s="3"/>
      <c r="AK3" s="3"/>
      <c r="AL3" s="3"/>
      <c r="AM3" s="3"/>
      <c r="AN3" s="3"/>
      <c r="AO3" s="3"/>
      <c r="AP3" s="3"/>
      <c r="AQ3" s="3"/>
      <c r="AR3" s="3"/>
      <c r="AS3" s="3"/>
    </row>
    <row r="4" spans="1:45" x14ac:dyDescent="0.3">
      <c r="A4" s="1" t="s">
        <v>67</v>
      </c>
      <c r="B4" s="45" t="s">
        <v>29</v>
      </c>
      <c r="C4" s="2" t="s">
        <v>29</v>
      </c>
      <c r="E4" s="3">
        <f>VLOOKUP($C4,giorn!$C:$AN,E$1,0)</f>
        <v>67.5</v>
      </c>
      <c r="F4" s="3">
        <f>VLOOKUP($C4,giorn!$C:$AN,F$1,0)</f>
        <v>59.5</v>
      </c>
      <c r="G4" s="3">
        <f>VLOOKUP($C4,giorn!$C:$AN,G$1,0)</f>
        <v>57.5</v>
      </c>
      <c r="H4" s="3">
        <f>VLOOKUP($C4,giorn!$C:$AN,H$1,0)</f>
        <v>73.5</v>
      </c>
      <c r="I4" s="3">
        <f>VLOOKUP($C4,giorn!$C:$AN,I$1,0)</f>
        <v>77</v>
      </c>
      <c r="J4" s="3">
        <f t="shared" si="0"/>
        <v>335</v>
      </c>
      <c r="K4" s="3">
        <f>VLOOKUP($C4,giorn!$C:$AN,K$1,0)</f>
        <v>71</v>
      </c>
      <c r="L4" s="3">
        <f>VLOOKUP($C4,giorn!$C:$AN,L$1,0)</f>
        <v>69.5</v>
      </c>
      <c r="M4" s="3">
        <f>VLOOKUP($C4,giorn!$C:$AN,M$1,0)</f>
        <v>72</v>
      </c>
      <c r="N4" s="3">
        <f>VLOOKUP($C4,giorn!$C:$AN,N$1,0)</f>
        <v>77.5</v>
      </c>
      <c r="O4" s="3">
        <f>VLOOKUP($C4,giorn!$C:$AN,O$1,0)</f>
        <v>83</v>
      </c>
      <c r="P4" s="3">
        <f t="shared" si="1"/>
        <v>373</v>
      </c>
      <c r="Q4" s="3">
        <f>VLOOKUP($C4,giorn!$C:$AN,Q$1,0)</f>
        <v>67.5</v>
      </c>
      <c r="R4" s="3">
        <f>VLOOKUP($C4,giorn!$C:$AN,R$1,0)</f>
        <v>69.5</v>
      </c>
      <c r="S4" s="3">
        <f>VLOOKUP($C4,giorn!$C:$AN,S$1,0)</f>
        <v>83.5</v>
      </c>
      <c r="T4" s="3">
        <f>VLOOKUP($C4,giorn!$C:$AN,T$1,0)</f>
        <v>71</v>
      </c>
      <c r="U4" s="3">
        <f>VLOOKUP($C4,giorn!$C:$AN,U$1,0)</f>
        <v>80</v>
      </c>
      <c r="V4" s="44">
        <f t="shared" si="2"/>
        <v>371.5</v>
      </c>
      <c r="W4" s="3">
        <f>VLOOKUP($C4,giorn!$C:$AN,W$1,0)</f>
        <v>61.5</v>
      </c>
      <c r="X4" s="3">
        <f>VLOOKUP($C4,giorn!$C:$AN,X$1,0)</f>
        <v>74</v>
      </c>
      <c r="Y4" s="3">
        <f>VLOOKUP($C4,giorn!$C:$AN,Y$1,0)</f>
        <v>60.5</v>
      </c>
      <c r="Z4" s="3">
        <f>VLOOKUP($C4,giorn!$C:$AN,Z$1,0)</f>
        <v>69</v>
      </c>
      <c r="AA4" s="3"/>
      <c r="AB4" s="3"/>
      <c r="AC4" s="44">
        <f t="shared" si="3"/>
        <v>203.5</v>
      </c>
      <c r="AD4" s="3"/>
      <c r="AE4" s="3"/>
      <c r="AF4" s="3"/>
      <c r="AG4" s="3"/>
      <c r="AH4" s="3"/>
      <c r="AI4" s="44">
        <f t="shared" si="4"/>
        <v>0</v>
      </c>
      <c r="AJ4" s="3"/>
      <c r="AK4" s="3"/>
      <c r="AL4" s="3"/>
      <c r="AM4" s="3"/>
      <c r="AN4" s="3"/>
      <c r="AO4" s="3"/>
      <c r="AP4" s="3"/>
      <c r="AQ4" s="3"/>
      <c r="AR4" s="3"/>
      <c r="AS4" s="3"/>
    </row>
    <row r="5" spans="1:45" x14ac:dyDescent="0.3">
      <c r="A5" s="1" t="s">
        <v>67</v>
      </c>
      <c r="B5" s="45" t="s">
        <v>10</v>
      </c>
      <c r="C5" s="2" t="s">
        <v>39</v>
      </c>
      <c r="E5" s="3">
        <f>VLOOKUP($C5,giorn!$C:$AN,E$1,0)</f>
        <v>77.5</v>
      </c>
      <c r="F5" s="3">
        <f>VLOOKUP($C5,giorn!$C:$AN,F$1,0)</f>
        <v>61.5</v>
      </c>
      <c r="G5" s="3">
        <f>VLOOKUP($C5,giorn!$C:$AN,G$1,0)</f>
        <v>55</v>
      </c>
      <c r="H5" s="3">
        <f>VLOOKUP($C5,giorn!$C:$AN,H$1,0)</f>
        <v>73</v>
      </c>
      <c r="I5" s="3">
        <f>VLOOKUP($C5,giorn!$C:$AN,I$1,0)</f>
        <v>60.5</v>
      </c>
      <c r="J5" s="3">
        <f t="shared" si="0"/>
        <v>327.5</v>
      </c>
      <c r="K5" s="3">
        <f>VLOOKUP($C5,giorn!$C:$AN,K$1,0)</f>
        <v>77.5</v>
      </c>
      <c r="L5" s="3">
        <f>VLOOKUP($C5,giorn!$C:$AN,L$1,0)</f>
        <v>80.5</v>
      </c>
      <c r="M5" s="3">
        <f>VLOOKUP($C5,giorn!$C:$AN,M$1,0)</f>
        <v>65.5</v>
      </c>
      <c r="N5" s="3">
        <f>VLOOKUP($C5,giorn!$C:$AN,N$1,0)</f>
        <v>77</v>
      </c>
      <c r="O5" s="3">
        <f>VLOOKUP($C5,giorn!$C:$AN,O$1,0)</f>
        <v>62</v>
      </c>
      <c r="P5" s="3">
        <f t="shared" si="1"/>
        <v>362.5</v>
      </c>
      <c r="Q5" s="3">
        <f>VLOOKUP($C5,giorn!$C:$AN,Q$1,0)</f>
        <v>69</v>
      </c>
      <c r="R5" s="3">
        <f>VLOOKUP($C5,giorn!$C:$AN,R$1,0)</f>
        <v>64.5</v>
      </c>
      <c r="S5" s="3">
        <f>VLOOKUP($C5,giorn!$C:$AN,S$1,0)</f>
        <v>81</v>
      </c>
      <c r="T5" s="3">
        <f>VLOOKUP($C5,giorn!$C:$AN,T$1,0)</f>
        <v>90.5</v>
      </c>
      <c r="U5" s="3">
        <f>VLOOKUP($C5,giorn!$C:$AN,U$1,0)</f>
        <v>66.5</v>
      </c>
      <c r="V5" s="44">
        <f t="shared" si="2"/>
        <v>371.5</v>
      </c>
      <c r="W5" s="3">
        <f>VLOOKUP($C5,giorn!$C:$AN,W$1,0)</f>
        <v>70.5</v>
      </c>
      <c r="X5" s="3">
        <f>VLOOKUP($C5,giorn!$C:$AN,X$1,0)</f>
        <v>67</v>
      </c>
      <c r="Y5" s="3">
        <f>VLOOKUP($C5,giorn!$C:$AN,Y$1,0)</f>
        <v>59.5</v>
      </c>
      <c r="Z5" s="3">
        <f>VLOOKUP($C5,giorn!$C:$AN,Z$1,0)</f>
        <v>78.5</v>
      </c>
      <c r="AA5" s="3"/>
      <c r="AB5" s="3"/>
      <c r="AC5" s="44">
        <f t="shared" si="3"/>
        <v>205</v>
      </c>
      <c r="AD5" s="3"/>
      <c r="AE5" s="3"/>
      <c r="AF5" s="3"/>
      <c r="AG5" s="3"/>
      <c r="AH5" s="3"/>
      <c r="AI5" s="44">
        <f t="shared" si="4"/>
        <v>0</v>
      </c>
      <c r="AJ5" s="3"/>
      <c r="AK5" s="3"/>
      <c r="AL5" s="3"/>
      <c r="AM5" s="3"/>
      <c r="AN5" s="3"/>
      <c r="AO5" s="3"/>
      <c r="AP5" s="3"/>
      <c r="AQ5" s="3"/>
      <c r="AR5" s="3"/>
      <c r="AS5" s="3"/>
    </row>
    <row r="6" spans="1:45" x14ac:dyDescent="0.3">
      <c r="B6" s="2" t="s">
        <v>12</v>
      </c>
      <c r="C6" s="2" t="s">
        <v>42</v>
      </c>
      <c r="E6" s="3">
        <f>VLOOKUP($C6,giorn!$C:$AN,E$1,0)</f>
        <v>76</v>
      </c>
      <c r="F6" s="3">
        <f>VLOOKUP($C6,giorn!$C:$AN,F$1,0)</f>
        <v>60</v>
      </c>
      <c r="G6" s="3">
        <f>VLOOKUP($C6,giorn!$C:$AN,G$1,0)</f>
        <v>68.5</v>
      </c>
      <c r="H6" s="3">
        <f>VLOOKUP($C6,giorn!$C:$AN,H$1,0)</f>
        <v>75</v>
      </c>
      <c r="I6" s="3">
        <f>VLOOKUP($C6,giorn!$C:$AN,I$1,0)</f>
        <v>67.5</v>
      </c>
      <c r="J6" s="3">
        <f t="shared" si="0"/>
        <v>347</v>
      </c>
      <c r="K6" s="3">
        <f>VLOOKUP($C6,giorn!$C:$AN,K$1,0)</f>
        <v>75</v>
      </c>
      <c r="L6" s="3">
        <f>VLOOKUP($C6,giorn!$C:$AN,L$1,0)</f>
        <v>68.5</v>
      </c>
      <c r="M6" s="3">
        <f>VLOOKUP($C6,giorn!$C:$AN,M$1,0)</f>
        <v>70</v>
      </c>
      <c r="N6" s="3">
        <f>VLOOKUP($C6,giorn!$C:$AN,N$1,0)</f>
        <v>78</v>
      </c>
      <c r="O6" s="3">
        <f>VLOOKUP($C6,giorn!$C:$AN,O$1,0)</f>
        <v>70</v>
      </c>
      <c r="P6" s="3">
        <f t="shared" si="1"/>
        <v>361.5</v>
      </c>
      <c r="Q6" s="3">
        <f>VLOOKUP($C6,giorn!$C:$AN,Q$1,0)</f>
        <v>72</v>
      </c>
      <c r="R6" s="3">
        <f>VLOOKUP($C6,giorn!$C:$AN,R$1,0)</f>
        <v>59</v>
      </c>
      <c r="S6" s="3">
        <f>VLOOKUP($C6,giorn!$C:$AN,S$1,0)</f>
        <v>80</v>
      </c>
      <c r="T6" s="3">
        <f>VLOOKUP($C6,giorn!$C:$AN,T$1,0)</f>
        <v>72.5</v>
      </c>
      <c r="U6" s="3">
        <f>VLOOKUP($C6,giorn!$C:$AN,U$1,0)</f>
        <v>75</v>
      </c>
      <c r="V6" s="3">
        <f t="shared" si="2"/>
        <v>358.5</v>
      </c>
      <c r="W6" s="3">
        <f>VLOOKUP($C6,giorn!$C:$AN,W$1,0)</f>
        <v>80</v>
      </c>
      <c r="X6" s="3">
        <f>VLOOKUP($C6,giorn!$C:$AN,X$1,0)</f>
        <v>73.5</v>
      </c>
      <c r="Y6" s="3">
        <f>VLOOKUP($C6,giorn!$C:$AN,Y$1,0)</f>
        <v>63.5</v>
      </c>
      <c r="Z6" s="3">
        <f>VLOOKUP($C6,giorn!$C:$AN,Z$1,0)</f>
        <v>74</v>
      </c>
      <c r="AA6" s="3"/>
      <c r="AB6" s="3"/>
      <c r="AC6" s="3">
        <f t="shared" si="3"/>
        <v>211</v>
      </c>
      <c r="AD6" s="3"/>
      <c r="AE6" s="3"/>
      <c r="AF6" s="3"/>
      <c r="AG6" s="3"/>
      <c r="AH6" s="3"/>
      <c r="AI6" s="3">
        <f t="shared" si="4"/>
        <v>0</v>
      </c>
      <c r="AJ6" s="3"/>
      <c r="AK6" s="3"/>
      <c r="AL6" s="3"/>
      <c r="AM6" s="3"/>
      <c r="AN6" s="3"/>
      <c r="AO6" s="3"/>
      <c r="AP6" s="3"/>
      <c r="AQ6" s="3"/>
      <c r="AR6" s="3"/>
      <c r="AS6" s="3"/>
    </row>
    <row r="7" spans="1:45" x14ac:dyDescent="0.3">
      <c r="A7" s="1" t="s">
        <v>67</v>
      </c>
      <c r="B7" s="29" t="s">
        <v>22</v>
      </c>
      <c r="C7" s="2" t="s">
        <v>48</v>
      </c>
      <c r="E7" s="3">
        <f>VLOOKUP($C7,giorn!$C:$AN,E$1,0)</f>
        <v>69.5</v>
      </c>
      <c r="F7" s="3">
        <f>VLOOKUP($C7,giorn!$C:$AN,F$1,0)</f>
        <v>72.5</v>
      </c>
      <c r="G7" s="3">
        <f>VLOOKUP($C7,giorn!$C:$AN,G$1,0)</f>
        <v>71</v>
      </c>
      <c r="H7" s="3">
        <f>VLOOKUP($C7,giorn!$C:$AN,H$1,0)</f>
        <v>76.5</v>
      </c>
      <c r="I7" s="3">
        <f>VLOOKUP($C7,giorn!$C:$AN,I$1,0)</f>
        <v>78</v>
      </c>
      <c r="J7" s="28">
        <f t="shared" si="0"/>
        <v>367.5</v>
      </c>
      <c r="K7" s="3">
        <f>VLOOKUP($C7,giorn!$C:$AN,K$1,0)</f>
        <v>69.5</v>
      </c>
      <c r="L7" s="3">
        <f>VLOOKUP($C7,giorn!$C:$AN,L$1,0)</f>
        <v>68</v>
      </c>
      <c r="M7" s="3">
        <f>VLOOKUP($C7,giorn!$C:$AN,M$1,0)</f>
        <v>63.5</v>
      </c>
      <c r="N7" s="3">
        <f>VLOOKUP($C7,giorn!$C:$AN,N$1,0)</f>
        <v>76</v>
      </c>
      <c r="O7" s="3">
        <f>VLOOKUP($C7,giorn!$C:$AN,O$1,0)</f>
        <v>61.5</v>
      </c>
      <c r="P7" s="28">
        <f t="shared" si="1"/>
        <v>338.5</v>
      </c>
      <c r="Q7" s="3">
        <f>VLOOKUP($C7,giorn!$C:$AN,Q$1,0)</f>
        <v>68</v>
      </c>
      <c r="R7" s="3">
        <f>VLOOKUP($C7,giorn!$C:$AN,R$1,0)</f>
        <v>61.5</v>
      </c>
      <c r="S7" s="3">
        <f>VLOOKUP($C7,giorn!$C:$AN,S$1,0)</f>
        <v>63</v>
      </c>
      <c r="T7" s="3">
        <f>VLOOKUP($C7,giorn!$C:$AN,T$1,0)</f>
        <v>68.5</v>
      </c>
      <c r="U7" s="3">
        <f>VLOOKUP($C7,giorn!$C:$AN,U$1,0)</f>
        <v>70.5</v>
      </c>
      <c r="V7" s="28">
        <f t="shared" si="2"/>
        <v>331.5</v>
      </c>
      <c r="W7" s="3">
        <f>VLOOKUP($C7,giorn!$C:$AN,W$1,0)</f>
        <v>59</v>
      </c>
      <c r="X7" s="3">
        <f>VLOOKUP($C7,giorn!$C:$AN,X$1,0)</f>
        <v>72</v>
      </c>
      <c r="Y7" s="3">
        <f>VLOOKUP($C7,giorn!$C:$AN,Y$1,0)</f>
        <v>62.5</v>
      </c>
      <c r="Z7" s="3">
        <f>VLOOKUP($C7,giorn!$C:$AN,Z$1,0)</f>
        <v>68</v>
      </c>
      <c r="AA7" s="3"/>
      <c r="AB7" s="3"/>
      <c r="AC7" s="28">
        <f t="shared" si="3"/>
        <v>202.5</v>
      </c>
      <c r="AD7" s="3"/>
      <c r="AE7" s="3"/>
      <c r="AF7" s="3"/>
      <c r="AG7" s="3"/>
      <c r="AH7" s="3"/>
      <c r="AI7" s="28">
        <f t="shared" si="4"/>
        <v>0</v>
      </c>
      <c r="AJ7" s="3"/>
      <c r="AK7" s="3"/>
      <c r="AL7" s="3"/>
      <c r="AM7" s="3"/>
      <c r="AN7" s="3"/>
      <c r="AO7" s="3"/>
      <c r="AP7" s="3"/>
      <c r="AQ7" s="3"/>
      <c r="AR7" s="3"/>
      <c r="AS7" s="3"/>
    </row>
    <row r="8" spans="1:45" x14ac:dyDescent="0.3">
      <c r="B8" s="2" t="s">
        <v>31</v>
      </c>
      <c r="C8" s="2" t="s">
        <v>31</v>
      </c>
      <c r="E8" s="3">
        <f>VLOOKUP($C8,giorn!$C:$AN,E$1,0)</f>
        <v>67.5</v>
      </c>
      <c r="F8" s="3">
        <f>VLOOKUP($C8,giorn!$C:$AN,F$1,0)</f>
        <v>67.5</v>
      </c>
      <c r="G8" s="3">
        <f>VLOOKUP($C8,giorn!$C:$AN,G$1,0)</f>
        <v>59.5</v>
      </c>
      <c r="H8" s="3">
        <f>VLOOKUP($C8,giorn!$C:$AN,H$1,0)</f>
        <v>64.5</v>
      </c>
      <c r="I8" s="3">
        <f>VLOOKUP($C8,giorn!$C:$AN,I$1,0)</f>
        <v>75</v>
      </c>
      <c r="J8" s="3">
        <f t="shared" si="0"/>
        <v>334</v>
      </c>
      <c r="K8" s="3">
        <f>VLOOKUP($C8,giorn!$C:$AN,K$1,0)</f>
        <v>62.5</v>
      </c>
      <c r="L8" s="3">
        <f>VLOOKUP($C8,giorn!$C:$AN,L$1,0)</f>
        <v>59</v>
      </c>
      <c r="M8" s="3">
        <f>VLOOKUP($C8,giorn!$C:$AN,M$1,0)</f>
        <v>63</v>
      </c>
      <c r="N8" s="3">
        <f>VLOOKUP($C8,giorn!$C:$AN,N$1,0)</f>
        <v>75.5</v>
      </c>
      <c r="O8" s="3">
        <f>VLOOKUP($C8,giorn!$C:$AN,O$1,0)</f>
        <v>62.5</v>
      </c>
      <c r="P8" s="3">
        <f t="shared" si="1"/>
        <v>322.5</v>
      </c>
      <c r="Q8" s="3">
        <f>VLOOKUP($C8,giorn!$C:$AN,Q$1,0)</f>
        <v>72</v>
      </c>
      <c r="R8" s="3">
        <f>VLOOKUP($C8,giorn!$C:$AN,R$1,0)</f>
        <v>55.5</v>
      </c>
      <c r="S8" s="3">
        <f>VLOOKUP($C8,giorn!$C:$AN,S$1,0)</f>
        <v>65.5</v>
      </c>
      <c r="T8" s="3">
        <f>VLOOKUP($C8,giorn!$C:$AN,T$1,0)</f>
        <v>59</v>
      </c>
      <c r="U8" s="3">
        <f>VLOOKUP($C8,giorn!$C:$AN,U$1,0)</f>
        <v>58.5</v>
      </c>
      <c r="V8" s="3">
        <f t="shared" si="2"/>
        <v>310.5</v>
      </c>
      <c r="W8" s="3">
        <f>VLOOKUP($C8,giorn!$C:$AN,W$1,0)</f>
        <v>53.5</v>
      </c>
      <c r="X8" s="3">
        <f>VLOOKUP($C8,giorn!$C:$AN,X$1,0)</f>
        <v>65</v>
      </c>
      <c r="Y8" s="3">
        <f>VLOOKUP($C8,giorn!$C:$AN,Y$1,0)</f>
        <v>72</v>
      </c>
      <c r="Z8" s="3">
        <f>VLOOKUP($C8,giorn!$C:$AN,Z$1,0)</f>
        <v>49.5</v>
      </c>
      <c r="AA8" s="3"/>
      <c r="AB8" s="3"/>
      <c r="AC8" s="3">
        <f t="shared" si="3"/>
        <v>186.5</v>
      </c>
      <c r="AD8" s="3"/>
      <c r="AE8" s="3"/>
      <c r="AF8" s="3"/>
      <c r="AG8" s="3"/>
      <c r="AH8" s="3"/>
      <c r="AI8" s="3">
        <f t="shared" si="4"/>
        <v>0</v>
      </c>
      <c r="AJ8" s="3"/>
      <c r="AK8" s="3"/>
      <c r="AL8" s="3"/>
      <c r="AM8" s="3"/>
      <c r="AN8" s="3"/>
      <c r="AO8" s="3"/>
      <c r="AP8" s="3"/>
      <c r="AQ8" s="3"/>
      <c r="AR8" s="3"/>
      <c r="AS8" s="3"/>
    </row>
    <row r="9" spans="1:45" x14ac:dyDescent="0.3">
      <c r="B9" s="2" t="s">
        <v>26</v>
      </c>
      <c r="C9" s="2" t="s">
        <v>26</v>
      </c>
      <c r="E9" s="3">
        <f>VLOOKUP($C9,giorn!$C:$AN,E$1,0)</f>
        <v>69</v>
      </c>
      <c r="F9" s="3">
        <f>VLOOKUP($C9,giorn!$C:$AN,F$1,0)</f>
        <v>61</v>
      </c>
      <c r="G9" s="3">
        <f>VLOOKUP($C9,giorn!$C:$AN,G$1,0)</f>
        <v>65.5</v>
      </c>
      <c r="H9" s="3">
        <f>VLOOKUP($C9,giorn!$C:$AN,H$1,0)</f>
        <v>77.5</v>
      </c>
      <c r="I9" s="3">
        <f>VLOOKUP($C9,giorn!$C:$AN,I$1,0)</f>
        <v>67</v>
      </c>
      <c r="J9" s="3">
        <f t="shared" si="0"/>
        <v>340</v>
      </c>
      <c r="K9" s="3">
        <f>VLOOKUP($C9,giorn!$C:$AN,K$1,0)</f>
        <v>73</v>
      </c>
      <c r="L9" s="3">
        <f>VLOOKUP($C9,giorn!$C:$AN,L$1,0)</f>
        <v>70</v>
      </c>
      <c r="M9" s="3">
        <f>VLOOKUP($C9,giorn!$C:$AN,M$1,0)</f>
        <v>72</v>
      </c>
      <c r="N9" s="3">
        <f>VLOOKUP($C9,giorn!$C:$AN,N$1,0)</f>
        <v>84.5</v>
      </c>
      <c r="O9" s="3">
        <f>VLOOKUP($C9,giorn!$C:$AN,O$1,0)</f>
        <v>78.5</v>
      </c>
      <c r="P9" s="3">
        <f t="shared" si="1"/>
        <v>378</v>
      </c>
      <c r="Q9" s="3">
        <f>VLOOKUP($C9,giorn!$C:$AN,Q$1,0)</f>
        <v>64.5</v>
      </c>
      <c r="R9" s="3">
        <f>VLOOKUP($C9,giorn!$C:$AN,R$1,0)</f>
        <v>67.5</v>
      </c>
      <c r="S9" s="3">
        <f>VLOOKUP($C9,giorn!$C:$AN,S$1,0)</f>
        <v>73.5</v>
      </c>
      <c r="T9" s="3">
        <f>VLOOKUP($C9,giorn!$C:$AN,T$1,0)</f>
        <v>74</v>
      </c>
      <c r="U9" s="3">
        <f>VLOOKUP($C9,giorn!$C:$AN,U$1,0)</f>
        <v>66.5</v>
      </c>
      <c r="V9" s="3">
        <f t="shared" si="2"/>
        <v>346</v>
      </c>
      <c r="W9" s="3">
        <f>VLOOKUP($C9,giorn!$C:$AN,W$1,0)</f>
        <v>63</v>
      </c>
      <c r="X9" s="3">
        <f>VLOOKUP($C9,giorn!$C:$AN,X$1,0)</f>
        <v>78</v>
      </c>
      <c r="Y9" s="3">
        <f>VLOOKUP($C9,giorn!$C:$AN,Y$1,0)</f>
        <v>63.5</v>
      </c>
      <c r="Z9" s="3">
        <f>VLOOKUP($C9,giorn!$C:$AN,Z$1,0)</f>
        <v>71.5</v>
      </c>
      <c r="AA9" s="3"/>
      <c r="AB9" s="3"/>
      <c r="AC9" s="3">
        <f t="shared" si="3"/>
        <v>213</v>
      </c>
      <c r="AD9" s="3"/>
      <c r="AE9" s="3"/>
      <c r="AF9" s="3"/>
      <c r="AG9" s="3"/>
      <c r="AH9" s="3"/>
      <c r="AI9" s="3">
        <f t="shared" si="4"/>
        <v>0</v>
      </c>
      <c r="AJ9" s="3"/>
      <c r="AK9" s="3"/>
      <c r="AL9" s="3"/>
      <c r="AM9" s="3"/>
      <c r="AN9" s="3"/>
      <c r="AO9" s="3"/>
      <c r="AP9" s="3"/>
      <c r="AQ9" s="3"/>
      <c r="AR9" s="3"/>
      <c r="AS9" s="3"/>
    </row>
    <row r="10" spans="1:45" ht="14.4" x14ac:dyDescent="0.3">
      <c r="B10" t="s">
        <v>66</v>
      </c>
      <c r="C10" s="2" t="s">
        <v>33</v>
      </c>
      <c r="E10" s="3">
        <f>VLOOKUP($C10,giorn!$C:$AN,E$1,0)</f>
        <v>64</v>
      </c>
      <c r="F10" s="3">
        <f>VLOOKUP($C10,giorn!$C:$AN,F$1,0)</f>
        <v>60</v>
      </c>
      <c r="G10" s="3">
        <f>VLOOKUP($C10,giorn!$C:$AN,G$1,0)</f>
        <v>67</v>
      </c>
      <c r="H10" s="3">
        <f>VLOOKUP($C10,giorn!$C:$AN,H$1,0)</f>
        <v>82</v>
      </c>
      <c r="I10" s="3">
        <f>VLOOKUP($C10,giorn!$C:$AN,I$1,0)</f>
        <v>65</v>
      </c>
      <c r="J10" s="3">
        <f t="shared" si="0"/>
        <v>338</v>
      </c>
      <c r="K10" s="3">
        <f>VLOOKUP($C10,giorn!$C:$AN,K$1,0)</f>
        <v>62.5</v>
      </c>
      <c r="L10" s="3">
        <f>VLOOKUP($C10,giorn!$C:$AN,L$1,0)</f>
        <v>76.5</v>
      </c>
      <c r="M10" s="3">
        <f>VLOOKUP($C10,giorn!$C:$AN,M$1,0)</f>
        <v>71.5</v>
      </c>
      <c r="N10" s="3">
        <f>VLOOKUP($C10,giorn!$C:$AN,N$1,0)</f>
        <v>87</v>
      </c>
      <c r="O10" s="3">
        <f>VLOOKUP($C10,giorn!$C:$AN,O$1,0)</f>
        <v>75</v>
      </c>
      <c r="P10" s="3">
        <f t="shared" si="1"/>
        <v>372.5</v>
      </c>
      <c r="Q10" s="3">
        <f>VLOOKUP($C10,giorn!$C:$AN,Q$1,0)</f>
        <v>73.5</v>
      </c>
      <c r="R10" s="3">
        <f>VLOOKUP($C10,giorn!$C:$AN,R$1,0)</f>
        <v>61</v>
      </c>
      <c r="S10" s="3">
        <f>VLOOKUP($C10,giorn!$C:$AN,S$1,0)</f>
        <v>67.5</v>
      </c>
      <c r="T10" s="3">
        <f>VLOOKUP($C10,giorn!$C:$AN,T$1,0)</f>
        <v>76</v>
      </c>
      <c r="U10" s="3">
        <f>VLOOKUP($C10,giorn!$C:$AN,U$1,0)</f>
        <v>67.5</v>
      </c>
      <c r="V10" s="3">
        <f t="shared" si="2"/>
        <v>345.5</v>
      </c>
      <c r="W10" s="3">
        <f>VLOOKUP($C10,giorn!$C:$AN,W$1,0)</f>
        <v>63.5</v>
      </c>
      <c r="X10" s="3">
        <f>VLOOKUP($C10,giorn!$C:$AN,X$1,0)</f>
        <v>75.5</v>
      </c>
      <c r="Y10" s="3">
        <f>VLOOKUP($C10,giorn!$C:$AN,Y$1,0)</f>
        <v>74.5</v>
      </c>
      <c r="Z10" s="3">
        <f>VLOOKUP($C10,giorn!$C:$AN,Z$1,0)</f>
        <v>70</v>
      </c>
      <c r="AA10" s="3"/>
      <c r="AB10" s="3"/>
      <c r="AC10" s="3">
        <f t="shared" si="3"/>
        <v>220</v>
      </c>
      <c r="AD10" s="3"/>
      <c r="AE10" s="3"/>
      <c r="AF10" s="3"/>
      <c r="AG10" s="3"/>
      <c r="AH10" s="3"/>
      <c r="AI10" s="3">
        <f t="shared" si="4"/>
        <v>0</v>
      </c>
      <c r="AJ10" s="3"/>
      <c r="AK10" s="3"/>
      <c r="AL10" s="3"/>
      <c r="AM10" s="3"/>
      <c r="AN10" s="3"/>
      <c r="AO10" s="3"/>
      <c r="AP10" s="3"/>
      <c r="AQ10" s="3"/>
      <c r="AR10" s="3"/>
      <c r="AS10" s="3"/>
    </row>
    <row r="11" spans="1:45" x14ac:dyDescent="0.3">
      <c r="B11" s="2" t="s">
        <v>9</v>
      </c>
      <c r="C11" s="2" t="s">
        <v>9</v>
      </c>
      <c r="E11" s="3">
        <f>VLOOKUP($C11,giorn!$C:$AN,E$1,0)</f>
        <v>78.5</v>
      </c>
      <c r="F11" s="3">
        <f>VLOOKUP($C11,giorn!$C:$AN,F$1,0)</f>
        <v>59.5</v>
      </c>
      <c r="G11" s="3">
        <f>VLOOKUP($C11,giorn!$C:$AN,G$1,0)</f>
        <v>69</v>
      </c>
      <c r="H11" s="3">
        <f>VLOOKUP($C11,giorn!$C:$AN,H$1,0)</f>
        <v>66.5</v>
      </c>
      <c r="I11" s="3">
        <f>VLOOKUP($C11,giorn!$C:$AN,I$1,0)</f>
        <v>76.5</v>
      </c>
      <c r="J11" s="3">
        <f t="shared" si="0"/>
        <v>350</v>
      </c>
      <c r="K11" s="3">
        <f>VLOOKUP($C11,giorn!$C:$AN,K$1,0)</f>
        <v>78</v>
      </c>
      <c r="L11" s="3">
        <f>VLOOKUP($C11,giorn!$C:$AN,L$1,0)</f>
        <v>66</v>
      </c>
      <c r="M11" s="3">
        <f>VLOOKUP($C11,giorn!$C:$AN,M$1,0)</f>
        <v>72</v>
      </c>
      <c r="N11" s="3">
        <f>VLOOKUP($C11,giorn!$C:$AN,N$1,0)</f>
        <v>73.5</v>
      </c>
      <c r="O11" s="3">
        <f>VLOOKUP($C11,giorn!$C:$AN,O$1,0)</f>
        <v>66.5</v>
      </c>
      <c r="P11" s="3">
        <f t="shared" si="1"/>
        <v>356</v>
      </c>
      <c r="Q11" s="3">
        <f>VLOOKUP($C11,giorn!$C:$AN,Q$1,0)</f>
        <v>74.5</v>
      </c>
      <c r="R11" s="3">
        <f>VLOOKUP($C11,giorn!$C:$AN,R$1,0)</f>
        <v>66</v>
      </c>
      <c r="S11" s="3">
        <f>VLOOKUP($C11,giorn!$C:$AN,S$1,0)</f>
        <v>65</v>
      </c>
      <c r="T11" s="3">
        <f>VLOOKUP($C11,giorn!$C:$AN,T$1,0)</f>
        <v>70</v>
      </c>
      <c r="U11" s="3">
        <f>VLOOKUP($C11,giorn!$C:$AN,U$1,0)</f>
        <v>74.5</v>
      </c>
      <c r="V11" s="3">
        <f t="shared" si="2"/>
        <v>350</v>
      </c>
      <c r="W11" s="3">
        <f>VLOOKUP($C11,giorn!$C:$AN,W$1,0)</f>
        <v>82.5</v>
      </c>
      <c r="X11" s="3">
        <f>VLOOKUP($C11,giorn!$C:$AN,X$1,0)</f>
        <v>71.5</v>
      </c>
      <c r="Y11" s="3">
        <f>VLOOKUP($C11,giorn!$C:$AN,Y$1,0)</f>
        <v>66.5</v>
      </c>
      <c r="Z11" s="3">
        <f>VLOOKUP($C11,giorn!$C:$AN,Z$1,0)</f>
        <v>65.5</v>
      </c>
      <c r="AA11" s="3"/>
      <c r="AB11" s="3"/>
      <c r="AC11" s="3">
        <f t="shared" si="3"/>
        <v>203.5</v>
      </c>
      <c r="AD11" s="3"/>
      <c r="AE11" s="3"/>
      <c r="AF11" s="3"/>
      <c r="AG11" s="3"/>
      <c r="AH11" s="3"/>
      <c r="AI11" s="3">
        <f t="shared" si="4"/>
        <v>0</v>
      </c>
      <c r="AJ11" s="3"/>
      <c r="AK11" s="3"/>
      <c r="AL11" s="3"/>
      <c r="AM11" s="3"/>
      <c r="AN11" s="3"/>
      <c r="AO11" s="3"/>
      <c r="AP11" s="3"/>
      <c r="AQ11" s="3"/>
      <c r="AR11" s="3"/>
      <c r="AS11" s="3"/>
    </row>
    <row r="12" spans="1:45" x14ac:dyDescent="0.3">
      <c r="B12" s="2" t="s">
        <v>11</v>
      </c>
      <c r="C12" s="2" t="s">
        <v>40</v>
      </c>
      <c r="E12" s="3">
        <f>VLOOKUP($C12,giorn!$C:$AN,E$1,0)</f>
        <v>77.5</v>
      </c>
      <c r="F12" s="3">
        <f>VLOOKUP($C12,giorn!$C:$AN,F$1,0)</f>
        <v>60</v>
      </c>
      <c r="G12" s="3">
        <f>VLOOKUP($C12,giorn!$C:$AN,G$1,0)</f>
        <v>67.5</v>
      </c>
      <c r="H12" s="3">
        <f>VLOOKUP($C12,giorn!$C:$AN,H$1,0)</f>
        <v>78</v>
      </c>
      <c r="I12" s="3">
        <f>VLOOKUP($C12,giorn!$C:$AN,I$1,0)</f>
        <v>73</v>
      </c>
      <c r="J12" s="3">
        <f t="shared" si="0"/>
        <v>356</v>
      </c>
      <c r="K12" s="3">
        <f>VLOOKUP($C12,giorn!$C:$AN,K$1,0)</f>
        <v>77</v>
      </c>
      <c r="L12" s="3">
        <f>VLOOKUP($C12,giorn!$C:$AN,L$1,0)</f>
        <v>68</v>
      </c>
      <c r="M12" s="3">
        <f>VLOOKUP($C12,giorn!$C:$AN,M$1,0)</f>
        <v>73</v>
      </c>
      <c r="N12" s="3">
        <f>VLOOKUP($C12,giorn!$C:$AN,N$1,0)</f>
        <v>88.5</v>
      </c>
      <c r="O12" s="3">
        <f>VLOOKUP($C12,giorn!$C:$AN,O$1,0)</f>
        <v>66.5</v>
      </c>
      <c r="P12" s="3">
        <f t="shared" si="1"/>
        <v>373</v>
      </c>
      <c r="Q12" s="3">
        <f>VLOOKUP($C12,giorn!$C:$AN,Q$1,0)</f>
        <v>71.5</v>
      </c>
      <c r="R12" s="3">
        <f>VLOOKUP($C12,giorn!$C:$AN,R$1,0)</f>
        <v>66.5</v>
      </c>
      <c r="S12" s="3">
        <f>VLOOKUP($C12,giorn!$C:$AN,S$1,0)</f>
        <v>81</v>
      </c>
      <c r="T12" s="3">
        <f>VLOOKUP($C12,giorn!$C:$AN,T$1,0)</f>
        <v>77.5</v>
      </c>
      <c r="U12" s="3">
        <f>VLOOKUP($C12,giorn!$C:$AN,U$1,0)</f>
        <v>74</v>
      </c>
      <c r="V12" s="3">
        <f t="shared" si="2"/>
        <v>370.5</v>
      </c>
      <c r="W12" s="3">
        <f>VLOOKUP($C12,giorn!$C:$AN,W$1,0)</f>
        <v>68.5</v>
      </c>
      <c r="X12" s="3">
        <f>VLOOKUP($C12,giorn!$C:$AN,X$1,0)</f>
        <v>81</v>
      </c>
      <c r="Y12" s="3">
        <f>VLOOKUP($C12,giorn!$C:$AN,Y$1,0)</f>
        <v>69</v>
      </c>
      <c r="Z12" s="3">
        <f>VLOOKUP($C12,giorn!$C:$AN,Z$1,0)</f>
        <v>69</v>
      </c>
      <c r="AA12" s="3"/>
      <c r="AB12" s="3"/>
      <c r="AC12" s="3">
        <f t="shared" si="3"/>
        <v>219</v>
      </c>
      <c r="AD12" s="3"/>
      <c r="AE12" s="3"/>
      <c r="AF12" s="3"/>
      <c r="AG12" s="3"/>
      <c r="AH12" s="3"/>
      <c r="AI12" s="3">
        <f t="shared" si="4"/>
        <v>0</v>
      </c>
      <c r="AJ12" s="3"/>
      <c r="AK12" s="3"/>
      <c r="AL12" s="3"/>
      <c r="AM12" s="3"/>
      <c r="AN12" s="3"/>
      <c r="AO12" s="3"/>
      <c r="AP12" s="3"/>
      <c r="AQ12" s="3"/>
      <c r="AR12" s="3"/>
      <c r="AS12" s="3"/>
    </row>
    <row r="13" spans="1:45" x14ac:dyDescent="0.3">
      <c r="B13" s="2" t="s">
        <v>15</v>
      </c>
      <c r="C13" s="2" t="s">
        <v>44</v>
      </c>
      <c r="E13" s="3">
        <f>VLOOKUP($C13,giorn!$C:$AN,E$1,0)</f>
        <v>75</v>
      </c>
      <c r="F13" s="3">
        <f>VLOOKUP($C13,giorn!$C:$AN,F$1,0)</f>
        <v>55</v>
      </c>
      <c r="G13" s="3">
        <f>VLOOKUP($C13,giorn!$C:$AN,G$1,0)</f>
        <v>57.5</v>
      </c>
      <c r="H13" s="3">
        <f>VLOOKUP($C13,giorn!$C:$AN,H$1,0)</f>
        <v>67.5</v>
      </c>
      <c r="I13" s="3">
        <f>VLOOKUP($C13,giorn!$C:$AN,I$1,0)</f>
        <v>64</v>
      </c>
      <c r="J13" s="3">
        <f t="shared" si="0"/>
        <v>319</v>
      </c>
      <c r="K13" s="3">
        <f>VLOOKUP($C13,giorn!$C:$AN,K$1,0)</f>
        <v>80.5</v>
      </c>
      <c r="L13" s="3">
        <f>VLOOKUP($C13,giorn!$C:$AN,L$1,0)</f>
        <v>72</v>
      </c>
      <c r="M13" s="3">
        <f>VLOOKUP($C13,giorn!$C:$AN,M$1,0)</f>
        <v>63.5</v>
      </c>
      <c r="N13" s="3">
        <f>VLOOKUP($C13,giorn!$C:$AN,N$1,0)</f>
        <v>82.5</v>
      </c>
      <c r="O13" s="3">
        <f>VLOOKUP($C13,giorn!$C:$AN,O$1,0)</f>
        <v>64.5</v>
      </c>
      <c r="P13" s="3">
        <f t="shared" si="1"/>
        <v>363</v>
      </c>
      <c r="Q13" s="3">
        <f>VLOOKUP($C13,giorn!$C:$AN,Q$1,0)</f>
        <v>73</v>
      </c>
      <c r="R13" s="3">
        <f>VLOOKUP($C13,giorn!$C:$AN,R$1,0)</f>
        <v>61</v>
      </c>
      <c r="S13" s="3">
        <f>VLOOKUP($C13,giorn!$C:$AN,S$1,0)</f>
        <v>79.5</v>
      </c>
      <c r="T13" s="3">
        <f>VLOOKUP($C13,giorn!$C:$AN,T$1,0)</f>
        <v>74</v>
      </c>
      <c r="U13" s="3">
        <f>VLOOKUP($C13,giorn!$C:$AN,U$1,0)</f>
        <v>67.5</v>
      </c>
      <c r="V13" s="3">
        <f t="shared" si="2"/>
        <v>355</v>
      </c>
      <c r="W13" s="3">
        <f>VLOOKUP($C13,giorn!$C:$AN,W$1,0)</f>
        <v>80</v>
      </c>
      <c r="X13" s="3">
        <f>VLOOKUP($C13,giorn!$C:$AN,X$1,0)</f>
        <v>79</v>
      </c>
      <c r="Y13" s="3">
        <f>VLOOKUP($C13,giorn!$C:$AN,Y$1,0)</f>
        <v>73.5</v>
      </c>
      <c r="Z13" s="3">
        <f>VLOOKUP($C13,giorn!$C:$AN,Z$1,0)</f>
        <v>65</v>
      </c>
      <c r="AA13" s="3"/>
      <c r="AB13" s="3"/>
      <c r="AC13" s="3">
        <f t="shared" si="3"/>
        <v>217.5</v>
      </c>
      <c r="AD13" s="3"/>
      <c r="AE13" s="3"/>
      <c r="AF13" s="3"/>
      <c r="AG13" s="3"/>
      <c r="AH13" s="3"/>
      <c r="AI13" s="3">
        <f t="shared" si="4"/>
        <v>0</v>
      </c>
      <c r="AJ13" s="3"/>
      <c r="AK13" s="3"/>
      <c r="AL13" s="3"/>
      <c r="AM13" s="3"/>
      <c r="AN13" s="3"/>
      <c r="AO13" s="3"/>
      <c r="AP13" s="3"/>
      <c r="AQ13" s="3"/>
      <c r="AR13" s="3"/>
      <c r="AS13" s="3"/>
    </row>
    <row r="14" spans="1:45" x14ac:dyDescent="0.3">
      <c r="B14" s="2" t="s">
        <v>8</v>
      </c>
      <c r="C14" s="2" t="s">
        <v>8</v>
      </c>
      <c r="E14" s="3">
        <f>VLOOKUP($C14,giorn!$C:$AN,E$1,0)</f>
        <v>78.5</v>
      </c>
      <c r="F14" s="3">
        <f>VLOOKUP($C14,giorn!$C:$AN,F$1,0)</f>
        <v>54</v>
      </c>
      <c r="G14" s="3">
        <f>VLOOKUP($C14,giorn!$C:$AN,G$1,0)</f>
        <v>64</v>
      </c>
      <c r="H14" s="3">
        <f>VLOOKUP($C14,giorn!$C:$AN,H$1,0)</f>
        <v>72</v>
      </c>
      <c r="I14" s="3">
        <f>VLOOKUP($C14,giorn!$C:$AN,I$1,0)</f>
        <v>74</v>
      </c>
      <c r="J14" s="3">
        <f t="shared" si="0"/>
        <v>342.5</v>
      </c>
      <c r="K14" s="3">
        <f>VLOOKUP($C14,giorn!$C:$AN,K$1,0)</f>
        <v>71</v>
      </c>
      <c r="L14" s="3">
        <f>VLOOKUP($C14,giorn!$C:$AN,L$1,0)</f>
        <v>73</v>
      </c>
      <c r="M14" s="3">
        <f>VLOOKUP($C14,giorn!$C:$AN,M$1,0)</f>
        <v>67.5</v>
      </c>
      <c r="N14" s="3">
        <f>VLOOKUP($C14,giorn!$C:$AN,N$1,0)</f>
        <v>79.5</v>
      </c>
      <c r="O14" s="3">
        <f>VLOOKUP($C14,giorn!$C:$AN,O$1,0)</f>
        <v>73</v>
      </c>
      <c r="P14" s="3">
        <f t="shared" si="1"/>
        <v>364</v>
      </c>
      <c r="Q14" s="3">
        <f>VLOOKUP($C14,giorn!$C:$AN,Q$1,0)</f>
        <v>74</v>
      </c>
      <c r="R14" s="3">
        <f>VLOOKUP($C14,giorn!$C:$AN,R$1,0)</f>
        <v>63</v>
      </c>
      <c r="S14" s="3">
        <f>VLOOKUP($C14,giorn!$C:$AN,S$1,0)</f>
        <v>69</v>
      </c>
      <c r="T14" s="3">
        <f>VLOOKUP($C14,giorn!$C:$AN,T$1,0)</f>
        <v>71.5</v>
      </c>
      <c r="U14" s="3">
        <f>VLOOKUP($C14,giorn!$C:$AN,U$1,0)</f>
        <v>76</v>
      </c>
      <c r="V14" s="3">
        <f t="shared" si="2"/>
        <v>353.5</v>
      </c>
      <c r="W14" s="3">
        <f>VLOOKUP($C14,giorn!$C:$AN,W$1,0)</f>
        <v>70</v>
      </c>
      <c r="X14" s="3">
        <f>VLOOKUP($C14,giorn!$C:$AN,X$1,0)</f>
        <v>61</v>
      </c>
      <c r="Y14" s="3">
        <f>VLOOKUP($C14,giorn!$C:$AN,Y$1,0)</f>
        <v>61.5</v>
      </c>
      <c r="Z14" s="3">
        <f>VLOOKUP($C14,giorn!$C:$AN,Z$1,0)</f>
        <v>65</v>
      </c>
      <c r="AA14" s="3"/>
      <c r="AB14" s="3"/>
      <c r="AC14" s="3">
        <f t="shared" si="3"/>
        <v>187.5</v>
      </c>
      <c r="AD14" s="3"/>
      <c r="AE14" s="3"/>
      <c r="AF14" s="3"/>
      <c r="AG14" s="3"/>
      <c r="AH14" s="3"/>
      <c r="AI14" s="3">
        <f t="shared" si="4"/>
        <v>0</v>
      </c>
      <c r="AJ14" s="3"/>
      <c r="AK14" s="3"/>
      <c r="AL14" s="3"/>
      <c r="AM14" s="3"/>
      <c r="AN14" s="3"/>
      <c r="AO14" s="3"/>
      <c r="AP14" s="3"/>
      <c r="AQ14" s="3"/>
      <c r="AR14" s="3"/>
      <c r="AS14" s="3"/>
    </row>
    <row r="15" spans="1:45" x14ac:dyDescent="0.3">
      <c r="B15" s="2" t="s">
        <v>18</v>
      </c>
      <c r="C15" s="2" t="s">
        <v>45</v>
      </c>
      <c r="E15" s="3">
        <f>VLOOKUP($C15,giorn!$C:$AN,E$1,0)</f>
        <v>73</v>
      </c>
      <c r="F15" s="3">
        <f>VLOOKUP($C15,giorn!$C:$AN,F$1,0)</f>
        <v>63.5</v>
      </c>
      <c r="G15" s="3">
        <f>VLOOKUP($C15,giorn!$C:$AN,G$1,0)</f>
        <v>66</v>
      </c>
      <c r="H15" s="3">
        <f>VLOOKUP($C15,giorn!$C:$AN,H$1,0)</f>
        <v>67.5</v>
      </c>
      <c r="I15" s="3">
        <f>VLOOKUP($C15,giorn!$C:$AN,I$1,0)</f>
        <v>70</v>
      </c>
      <c r="J15" s="3">
        <f t="shared" si="0"/>
        <v>340</v>
      </c>
      <c r="K15" s="3">
        <f>VLOOKUP($C15,giorn!$C:$AN,K$1,0)</f>
        <v>62.5</v>
      </c>
      <c r="L15" s="3">
        <f>VLOOKUP($C15,giorn!$C:$AN,L$1,0)</f>
        <v>68.5</v>
      </c>
      <c r="M15" s="3">
        <f>VLOOKUP($C15,giorn!$C:$AN,M$1,0)</f>
        <v>64.5</v>
      </c>
      <c r="N15" s="3">
        <f>VLOOKUP($C15,giorn!$C:$AN,N$1,0)</f>
        <v>68.5</v>
      </c>
      <c r="O15" s="3">
        <f>VLOOKUP($C15,giorn!$C:$AN,O$1,0)</f>
        <v>68</v>
      </c>
      <c r="P15" s="3">
        <f t="shared" si="1"/>
        <v>332</v>
      </c>
      <c r="Q15" s="3">
        <f>VLOOKUP($C15,giorn!$C:$AN,Q$1,0)</f>
        <v>76</v>
      </c>
      <c r="R15" s="3">
        <f>VLOOKUP($C15,giorn!$C:$AN,R$1,0)</f>
        <v>64</v>
      </c>
      <c r="S15" s="3">
        <f>VLOOKUP($C15,giorn!$C:$AN,S$1,0)</f>
        <v>81</v>
      </c>
      <c r="T15" s="3">
        <f>VLOOKUP($C15,giorn!$C:$AN,T$1,0)</f>
        <v>65.5</v>
      </c>
      <c r="U15" s="3">
        <f>VLOOKUP($C15,giorn!$C:$AN,U$1,0)</f>
        <v>67</v>
      </c>
      <c r="V15" s="3">
        <f t="shared" si="2"/>
        <v>353.5</v>
      </c>
      <c r="W15" s="3">
        <f>VLOOKUP($C15,giorn!$C:$AN,W$1,0)</f>
        <v>56.5</v>
      </c>
      <c r="X15" s="3">
        <f>VLOOKUP($C15,giorn!$C:$AN,X$1,0)</f>
        <v>61.5</v>
      </c>
      <c r="Y15" s="3">
        <f>VLOOKUP($C15,giorn!$C:$AN,Y$1,0)</f>
        <v>63</v>
      </c>
      <c r="Z15" s="3">
        <f>VLOOKUP($C15,giorn!$C:$AN,Z$1,0)</f>
        <v>73</v>
      </c>
      <c r="AA15" s="3"/>
      <c r="AB15" s="3"/>
      <c r="AC15" s="3">
        <f t="shared" si="3"/>
        <v>197.5</v>
      </c>
      <c r="AD15" s="3"/>
      <c r="AE15" s="3"/>
      <c r="AF15" s="3"/>
      <c r="AG15" s="3"/>
      <c r="AH15" s="3"/>
      <c r="AI15" s="3">
        <f t="shared" si="4"/>
        <v>0</v>
      </c>
      <c r="AJ15" s="3"/>
      <c r="AK15" s="3"/>
      <c r="AL15" s="3"/>
      <c r="AM15" s="3"/>
      <c r="AN15" s="3"/>
      <c r="AO15" s="3"/>
      <c r="AP15" s="3"/>
      <c r="AQ15" s="3"/>
      <c r="AR15" s="3"/>
      <c r="AS15" s="3"/>
    </row>
    <row r="16" spans="1:45" x14ac:dyDescent="0.3">
      <c r="A16" s="1" t="s">
        <v>67</v>
      </c>
      <c r="B16" s="42" t="s">
        <v>25</v>
      </c>
      <c r="C16" s="2" t="s">
        <v>50</v>
      </c>
      <c r="E16" s="3">
        <f>VLOOKUP($C16,giorn!$C:$AN,E$1,0)</f>
        <v>69</v>
      </c>
      <c r="F16" s="3">
        <f>VLOOKUP($C16,giorn!$C:$AN,F$1,0)</f>
        <v>63.5</v>
      </c>
      <c r="G16" s="3">
        <f>VLOOKUP($C16,giorn!$C:$AN,G$1,0)</f>
        <v>67.5</v>
      </c>
      <c r="H16" s="3">
        <f>VLOOKUP($C16,giorn!$C:$AN,H$1,0)</f>
        <v>74.5</v>
      </c>
      <c r="I16" s="3">
        <f>VLOOKUP($C16,giorn!$C:$AN,I$1,0)</f>
        <v>70</v>
      </c>
      <c r="J16" s="3">
        <f t="shared" si="0"/>
        <v>344.5</v>
      </c>
      <c r="K16" s="3">
        <f>VLOOKUP($C16,giorn!$C:$AN,K$1,0)</f>
        <v>69.5</v>
      </c>
      <c r="L16" s="3">
        <f>VLOOKUP($C16,giorn!$C:$AN,L$1,0)</f>
        <v>77</v>
      </c>
      <c r="M16" s="3">
        <f>VLOOKUP($C16,giorn!$C:$AN,M$1,0)</f>
        <v>71.5</v>
      </c>
      <c r="N16" s="3">
        <f>VLOOKUP($C16,giorn!$C:$AN,N$1,0)</f>
        <v>93</v>
      </c>
      <c r="O16" s="3">
        <f>VLOOKUP($C16,giorn!$C:$AN,O$1,0)</f>
        <v>69.5</v>
      </c>
      <c r="P16" s="43">
        <f t="shared" si="1"/>
        <v>380.5</v>
      </c>
      <c r="Q16" s="3">
        <f>VLOOKUP($C16,giorn!$C:$AN,Q$1,0)</f>
        <v>65.5</v>
      </c>
      <c r="R16" s="3">
        <f>VLOOKUP($C16,giorn!$C:$AN,R$1,0)</f>
        <v>59.5</v>
      </c>
      <c r="S16" s="3">
        <f>VLOOKUP($C16,giorn!$C:$AN,S$1,0)</f>
        <v>73.5</v>
      </c>
      <c r="T16" s="3">
        <f>VLOOKUP($C16,giorn!$C:$AN,T$1,0)</f>
        <v>79.5</v>
      </c>
      <c r="U16" s="3">
        <f>VLOOKUP($C16,giorn!$C:$AN,U$1,0)</f>
        <v>71.5</v>
      </c>
      <c r="V16" s="43">
        <f t="shared" si="2"/>
        <v>349.5</v>
      </c>
      <c r="W16" s="3">
        <f>VLOOKUP($C16,giorn!$C:$AN,W$1,0)</f>
        <v>71.5</v>
      </c>
      <c r="X16" s="3">
        <f>VLOOKUP($C16,giorn!$C:$AN,X$1,0)</f>
        <v>79</v>
      </c>
      <c r="Y16" s="3">
        <f>VLOOKUP($C16,giorn!$C:$AN,Y$1,0)</f>
        <v>72</v>
      </c>
      <c r="Z16" s="3">
        <f>VLOOKUP($C16,giorn!$C:$AN,Z$1,0)</f>
        <v>75</v>
      </c>
      <c r="AA16" s="3"/>
      <c r="AB16" s="3"/>
      <c r="AC16" s="43">
        <f t="shared" si="3"/>
        <v>226</v>
      </c>
      <c r="AD16" s="3"/>
      <c r="AE16" s="3"/>
      <c r="AF16" s="3"/>
      <c r="AG16" s="3"/>
      <c r="AH16" s="3"/>
      <c r="AI16" s="43">
        <f t="shared" si="4"/>
        <v>0</v>
      </c>
      <c r="AJ16" s="3"/>
      <c r="AK16" s="3"/>
      <c r="AL16" s="3"/>
      <c r="AM16" s="3"/>
      <c r="AN16" s="3"/>
      <c r="AO16" s="3"/>
      <c r="AP16" s="3"/>
      <c r="AQ16" s="3"/>
      <c r="AR16" s="3"/>
      <c r="AS16" s="3"/>
    </row>
    <row r="17" spans="1:45" x14ac:dyDescent="0.3">
      <c r="B17" s="2" t="s">
        <v>6</v>
      </c>
      <c r="C17" s="2" t="s">
        <v>38</v>
      </c>
      <c r="E17" s="3">
        <f>VLOOKUP($C17,giorn!$C:$AN,E$1,0)</f>
        <v>80.5</v>
      </c>
      <c r="F17" s="3">
        <f>VLOOKUP($C17,giorn!$C:$AN,F$1,0)</f>
        <v>59.5</v>
      </c>
      <c r="G17" s="3">
        <f>VLOOKUP($C17,giorn!$C:$AN,G$1,0)</f>
        <v>75</v>
      </c>
      <c r="H17" s="3">
        <f>VLOOKUP($C17,giorn!$C:$AN,H$1,0)</f>
        <v>68.5</v>
      </c>
      <c r="I17" s="3">
        <f>VLOOKUP($C17,giorn!$C:$AN,I$1,0)</f>
        <v>69.5</v>
      </c>
      <c r="J17" s="3">
        <f t="shared" si="0"/>
        <v>353</v>
      </c>
      <c r="K17" s="3">
        <f>VLOOKUP($C17,giorn!$C:$AN,K$1,0)</f>
        <v>70.5</v>
      </c>
      <c r="L17" s="3">
        <f>VLOOKUP($C17,giorn!$C:$AN,L$1,0)</f>
        <v>69.5</v>
      </c>
      <c r="M17" s="3">
        <f>VLOOKUP($C17,giorn!$C:$AN,M$1,0)</f>
        <v>69</v>
      </c>
      <c r="N17" s="3">
        <f>VLOOKUP($C17,giorn!$C:$AN,N$1,0)</f>
        <v>71.5</v>
      </c>
      <c r="O17" s="3">
        <f>VLOOKUP($C17,giorn!$C:$AN,O$1,0)</f>
        <v>70.5</v>
      </c>
      <c r="P17" s="3">
        <f t="shared" si="1"/>
        <v>351</v>
      </c>
      <c r="Q17" s="3">
        <f>VLOOKUP($C17,giorn!$C:$AN,Q$1,0)</f>
        <v>64.5</v>
      </c>
      <c r="R17" s="3">
        <f>VLOOKUP($C17,giorn!$C:$AN,R$1,0)</f>
        <v>70.5</v>
      </c>
      <c r="S17" s="3">
        <f>VLOOKUP($C17,giorn!$C:$AN,S$1,0)</f>
        <v>78</v>
      </c>
      <c r="T17" s="3">
        <f>VLOOKUP($C17,giorn!$C:$AN,T$1,0)</f>
        <v>75.5</v>
      </c>
      <c r="U17" s="3">
        <f>VLOOKUP($C17,giorn!$C:$AN,U$1,0)</f>
        <v>76</v>
      </c>
      <c r="V17" s="3">
        <f t="shared" si="2"/>
        <v>364.5</v>
      </c>
      <c r="W17" s="3">
        <f>VLOOKUP($C17,giorn!$C:$AN,W$1,0)</f>
        <v>68.5</v>
      </c>
      <c r="X17" s="3">
        <f>VLOOKUP($C17,giorn!$C:$AN,X$1,0)</f>
        <v>78</v>
      </c>
      <c r="Y17" s="3">
        <f>VLOOKUP($C17,giorn!$C:$AN,Y$1,0)</f>
        <v>52</v>
      </c>
      <c r="Z17" s="3">
        <f>VLOOKUP($C17,giorn!$C:$AN,Z$1,0)</f>
        <v>66.5</v>
      </c>
      <c r="AA17" s="3"/>
      <c r="AB17" s="3"/>
      <c r="AC17" s="3">
        <f t="shared" si="3"/>
        <v>196.5</v>
      </c>
      <c r="AD17" s="3"/>
      <c r="AE17" s="3"/>
      <c r="AF17" s="3"/>
      <c r="AG17" s="3"/>
      <c r="AH17" s="3"/>
      <c r="AI17" s="3">
        <f t="shared" si="4"/>
        <v>0</v>
      </c>
      <c r="AJ17" s="3"/>
      <c r="AK17" s="3"/>
      <c r="AL17" s="3"/>
      <c r="AM17" s="3"/>
      <c r="AN17" s="3"/>
      <c r="AO17" s="3"/>
      <c r="AP17" s="3"/>
      <c r="AQ17" s="3"/>
      <c r="AR17" s="3"/>
      <c r="AS17" s="3"/>
    </row>
    <row r="18" spans="1:45" x14ac:dyDescent="0.3">
      <c r="A18" s="1" t="s">
        <v>67</v>
      </c>
      <c r="B18" s="42" t="s">
        <v>17</v>
      </c>
      <c r="C18" s="2" t="s">
        <v>17</v>
      </c>
      <c r="E18" s="3">
        <f>VLOOKUP($C18,giorn!$C:$AN,E$1,0)</f>
        <v>74</v>
      </c>
      <c r="F18" s="3">
        <f>VLOOKUP($C18,giorn!$C:$AN,F$1,0)</f>
        <v>60.5</v>
      </c>
      <c r="G18" s="3">
        <f>VLOOKUP($C18,giorn!$C:$AN,G$1,0)</f>
        <v>71.5</v>
      </c>
      <c r="H18" s="3">
        <f>VLOOKUP($C18,giorn!$C:$AN,H$1,0)</f>
        <v>71.5</v>
      </c>
      <c r="I18" s="3">
        <f>VLOOKUP($C18,giorn!$C:$AN,I$1,0)</f>
        <v>75.5</v>
      </c>
      <c r="J18" s="3">
        <f t="shared" si="0"/>
        <v>353</v>
      </c>
      <c r="K18" s="3">
        <f>VLOOKUP($C18,giorn!$C:$AN,K$1,0)</f>
        <v>67.5</v>
      </c>
      <c r="L18" s="3">
        <f>VLOOKUP($C18,giorn!$C:$AN,L$1,0)</f>
        <v>79</v>
      </c>
      <c r="M18" s="3">
        <f>VLOOKUP($C18,giorn!$C:$AN,M$1,0)</f>
        <v>74</v>
      </c>
      <c r="N18" s="3">
        <f>VLOOKUP($C18,giorn!$C:$AN,N$1,0)</f>
        <v>78</v>
      </c>
      <c r="O18" s="3">
        <f>VLOOKUP($C18,giorn!$C:$AN,O$1,0)</f>
        <v>81</v>
      </c>
      <c r="P18" s="43">
        <f t="shared" si="1"/>
        <v>379.5</v>
      </c>
      <c r="Q18" s="3">
        <f>VLOOKUP($C18,giorn!$C:$AN,Q$1,0)</f>
        <v>70</v>
      </c>
      <c r="R18" s="3">
        <f>VLOOKUP($C18,giorn!$C:$AN,R$1,0)</f>
        <v>76.5</v>
      </c>
      <c r="S18" s="3">
        <f>VLOOKUP($C18,giorn!$C:$AN,S$1,0)</f>
        <v>84</v>
      </c>
      <c r="T18" s="3">
        <f>VLOOKUP($C18,giorn!$C:$AN,T$1,0)</f>
        <v>73.5</v>
      </c>
      <c r="U18" s="3">
        <f>VLOOKUP($C18,giorn!$C:$AN,U$1,0)</f>
        <v>76.5</v>
      </c>
      <c r="V18" s="43">
        <f t="shared" si="2"/>
        <v>380.5</v>
      </c>
      <c r="W18" s="3">
        <f>VLOOKUP($C18,giorn!$C:$AN,W$1,0)</f>
        <v>72</v>
      </c>
      <c r="X18" s="3">
        <f>VLOOKUP($C18,giorn!$C:$AN,X$1,0)</f>
        <v>70</v>
      </c>
      <c r="Y18" s="3">
        <f>VLOOKUP($C18,giorn!$C:$AN,Y$1,0)</f>
        <v>66</v>
      </c>
      <c r="Z18" s="3">
        <f>VLOOKUP($C18,giorn!$C:$AN,Z$1,0)</f>
        <v>74.5</v>
      </c>
      <c r="AA18" s="3"/>
      <c r="AB18" s="3"/>
      <c r="AC18" s="43">
        <f t="shared" si="3"/>
        <v>210.5</v>
      </c>
      <c r="AD18" s="3"/>
      <c r="AE18" s="3"/>
      <c r="AF18" s="3"/>
      <c r="AG18" s="3"/>
      <c r="AH18" s="3"/>
      <c r="AI18" s="43">
        <f t="shared" si="4"/>
        <v>0</v>
      </c>
      <c r="AJ18" s="3"/>
      <c r="AK18" s="3"/>
      <c r="AL18" s="3"/>
      <c r="AM18" s="3"/>
      <c r="AN18" s="3"/>
      <c r="AO18" s="3"/>
      <c r="AP18" s="3"/>
      <c r="AQ18" s="3"/>
      <c r="AR18" s="3"/>
      <c r="AS18" s="3"/>
    </row>
    <row r="19" spans="1:45" ht="14.4" x14ac:dyDescent="0.3">
      <c r="B19" t="s">
        <v>68</v>
      </c>
      <c r="C19" s="2" t="s">
        <v>51</v>
      </c>
      <c r="E19" s="3">
        <f>VLOOKUP($C19,giorn!$C:$AN,E$1,0)</f>
        <v>68</v>
      </c>
      <c r="F19" s="3">
        <f>VLOOKUP($C19,giorn!$C:$AN,F$1,0)</f>
        <v>69.5</v>
      </c>
      <c r="G19" s="3">
        <f>VLOOKUP($C19,giorn!$C:$AN,G$1,0)</f>
        <v>60</v>
      </c>
      <c r="H19" s="3">
        <f>VLOOKUP($C19,giorn!$C:$AN,H$1,0)</f>
        <v>69.5</v>
      </c>
      <c r="I19" s="3">
        <f>VLOOKUP($C19,giorn!$C:$AN,I$1,0)</f>
        <v>70.5</v>
      </c>
      <c r="J19" s="3">
        <f t="shared" si="0"/>
        <v>337.5</v>
      </c>
      <c r="K19" s="3">
        <f>VLOOKUP($C19,giorn!$C:$AN,K$1,0)</f>
        <v>65.5</v>
      </c>
      <c r="L19" s="3">
        <f>VLOOKUP($C19,giorn!$C:$AN,L$1,0)</f>
        <v>80.5</v>
      </c>
      <c r="M19" s="3">
        <f>VLOOKUP($C19,giorn!$C:$AN,M$1,0)</f>
        <v>73.5</v>
      </c>
      <c r="N19" s="3">
        <f>VLOOKUP($C19,giorn!$C:$AN,N$1,0)</f>
        <v>84</v>
      </c>
      <c r="O19" s="3">
        <f>VLOOKUP($C19,giorn!$C:$AN,O$1,0)</f>
        <v>66</v>
      </c>
      <c r="P19" s="3">
        <f t="shared" si="1"/>
        <v>369.5</v>
      </c>
      <c r="Q19" s="3">
        <f>VLOOKUP($C19,giorn!$C:$AN,Q$1,0)</f>
        <v>74.5</v>
      </c>
      <c r="R19" s="3">
        <f>VLOOKUP($C19,giorn!$C:$AN,R$1,0)</f>
        <v>64</v>
      </c>
      <c r="S19" s="3">
        <f>VLOOKUP($C19,giorn!$C:$AN,S$1,0)</f>
        <v>69</v>
      </c>
      <c r="T19" s="3">
        <f>VLOOKUP($C19,giorn!$C:$AN,T$1,0)</f>
        <v>59</v>
      </c>
      <c r="U19" s="3">
        <f>VLOOKUP($C19,giorn!$C:$AN,U$1,0)</f>
        <v>71.5</v>
      </c>
      <c r="V19" s="3">
        <f t="shared" si="2"/>
        <v>338</v>
      </c>
      <c r="W19" s="3">
        <f>VLOOKUP($C19,giorn!$C:$AN,W$1,0)</f>
        <v>68</v>
      </c>
      <c r="X19" s="3">
        <f>VLOOKUP($C19,giorn!$C:$AN,X$1,0)</f>
        <v>64</v>
      </c>
      <c r="Y19" s="3">
        <f>VLOOKUP($C19,giorn!$C:$AN,Y$1,0)</f>
        <v>74</v>
      </c>
      <c r="Z19" s="3">
        <f>VLOOKUP($C19,giorn!$C:$AN,Z$1,0)</f>
        <v>64.5</v>
      </c>
      <c r="AA19" s="3"/>
      <c r="AB19" s="3"/>
      <c r="AC19" s="3">
        <f t="shared" si="3"/>
        <v>202.5</v>
      </c>
      <c r="AD19" s="3"/>
      <c r="AE19" s="3"/>
      <c r="AF19" s="3"/>
      <c r="AG19" s="3"/>
      <c r="AH19" s="3"/>
      <c r="AI19" s="3">
        <f t="shared" si="4"/>
        <v>0</v>
      </c>
      <c r="AJ19" s="3"/>
      <c r="AK19" s="3"/>
      <c r="AL19" s="3"/>
      <c r="AM19" s="3"/>
      <c r="AN19" s="3"/>
      <c r="AO19" s="3"/>
      <c r="AP19" s="3"/>
      <c r="AQ19" s="3"/>
      <c r="AR19" s="3"/>
      <c r="AS19" s="3"/>
    </row>
    <row r="20" spans="1:45" x14ac:dyDescent="0.3">
      <c r="B20" s="2" t="s">
        <v>4</v>
      </c>
      <c r="C20" s="2" t="s">
        <v>36</v>
      </c>
      <c r="E20" s="3">
        <f>VLOOKUP($C20,giorn!$C:$AN,E$1,0)</f>
        <v>81</v>
      </c>
      <c r="F20" s="3">
        <f>VLOOKUP($C20,giorn!$C:$AN,F$1,0)</f>
        <v>53</v>
      </c>
      <c r="G20" s="3">
        <f>VLOOKUP($C20,giorn!$C:$AN,G$1,0)</f>
        <v>71</v>
      </c>
      <c r="H20" s="3">
        <f>VLOOKUP($C20,giorn!$C:$AN,H$1,0)</f>
        <v>70.5</v>
      </c>
      <c r="I20" s="3">
        <f>VLOOKUP($C20,giorn!$C:$AN,I$1,0)</f>
        <v>68.5</v>
      </c>
      <c r="J20" s="3">
        <f t="shared" si="0"/>
        <v>344</v>
      </c>
      <c r="K20" s="3">
        <f>VLOOKUP($C20,giorn!$C:$AN,K$1,0)</f>
        <v>63</v>
      </c>
      <c r="L20" s="3">
        <f>VLOOKUP($C20,giorn!$C:$AN,L$1,0)</f>
        <v>64</v>
      </c>
      <c r="M20" s="3">
        <f>VLOOKUP($C20,giorn!$C:$AN,M$1,0)</f>
        <v>67</v>
      </c>
      <c r="N20" s="3">
        <f>VLOOKUP($C20,giorn!$C:$AN,N$1,0)</f>
        <v>74.5</v>
      </c>
      <c r="O20" s="3">
        <f>VLOOKUP($C20,giorn!$C:$AN,O$1,0)</f>
        <v>72</v>
      </c>
      <c r="P20" s="3">
        <f t="shared" si="1"/>
        <v>340.5</v>
      </c>
      <c r="Q20" s="3">
        <f>VLOOKUP($C20,giorn!$C:$AN,Q$1,0)</f>
        <v>67</v>
      </c>
      <c r="R20" s="3">
        <f>VLOOKUP($C20,giorn!$C:$AN,R$1,0)</f>
        <v>72</v>
      </c>
      <c r="S20" s="3">
        <f>VLOOKUP($C20,giorn!$C:$AN,S$1,0)</f>
        <v>80</v>
      </c>
      <c r="T20" s="3">
        <f>VLOOKUP($C20,giorn!$C:$AN,T$1,0)</f>
        <v>73.5</v>
      </c>
      <c r="U20" s="3">
        <f>VLOOKUP($C20,giorn!$C:$AN,U$1,0)</f>
        <v>76</v>
      </c>
      <c r="V20" s="3">
        <f t="shared" si="2"/>
        <v>368.5</v>
      </c>
      <c r="W20" s="3">
        <f>VLOOKUP($C20,giorn!$C:$AN,W$1,0)</f>
        <v>70.5</v>
      </c>
      <c r="X20" s="3">
        <f>VLOOKUP($C20,giorn!$C:$AN,X$1,0)</f>
        <v>72</v>
      </c>
      <c r="Y20" s="3">
        <f>VLOOKUP($C20,giorn!$C:$AN,Y$1,0)</f>
        <v>60</v>
      </c>
      <c r="Z20" s="3">
        <f>VLOOKUP($C20,giorn!$C:$AN,Z$1,0)</f>
        <v>80</v>
      </c>
      <c r="AA20" s="3"/>
      <c r="AB20" s="3"/>
      <c r="AC20" s="3">
        <f t="shared" si="3"/>
        <v>212</v>
      </c>
      <c r="AD20" s="3"/>
      <c r="AE20" s="3"/>
      <c r="AF20" s="3"/>
      <c r="AG20" s="3"/>
      <c r="AH20" s="3"/>
      <c r="AI20" s="3">
        <f t="shared" si="4"/>
        <v>0</v>
      </c>
      <c r="AJ20" s="3"/>
      <c r="AK20" s="3"/>
      <c r="AL20" s="3"/>
      <c r="AM20" s="3"/>
      <c r="AN20" s="3"/>
      <c r="AO20" s="3"/>
      <c r="AP20" s="3"/>
      <c r="AQ20" s="3"/>
      <c r="AR20" s="3"/>
      <c r="AS20" s="3"/>
    </row>
    <row r="21" spans="1:45" x14ac:dyDescent="0.3">
      <c r="B21" s="2" t="s">
        <v>7</v>
      </c>
      <c r="C21" s="2" t="s">
        <v>7</v>
      </c>
      <c r="E21" s="3">
        <f>VLOOKUP($C21,giorn!$C:$AN,E$1,0)</f>
        <v>78.5</v>
      </c>
      <c r="F21" s="3">
        <f>VLOOKUP($C21,giorn!$C:$AN,F$1,0)</f>
        <v>62</v>
      </c>
      <c r="G21" s="3">
        <f>VLOOKUP($C21,giorn!$C:$AN,G$1,0)</f>
        <v>75.5</v>
      </c>
      <c r="H21" s="3">
        <f>VLOOKUP($C21,giorn!$C:$AN,H$1,0)</f>
        <v>78</v>
      </c>
      <c r="I21" s="3">
        <f>VLOOKUP($C21,giorn!$C:$AN,I$1,0)</f>
        <v>68</v>
      </c>
      <c r="J21" s="3">
        <f t="shared" si="0"/>
        <v>362</v>
      </c>
      <c r="K21" s="3">
        <f>VLOOKUP($C21,giorn!$C:$AN,K$1,0)</f>
        <v>65.5</v>
      </c>
      <c r="L21" s="3">
        <f>VLOOKUP($C21,giorn!$C:$AN,L$1,0)</f>
        <v>78</v>
      </c>
      <c r="M21" s="3">
        <f>VLOOKUP($C21,giorn!$C:$AN,M$1,0)</f>
        <v>80.5</v>
      </c>
      <c r="N21" s="3">
        <f>VLOOKUP($C21,giorn!$C:$AN,N$1,0)</f>
        <v>80</v>
      </c>
      <c r="O21" s="3">
        <f>VLOOKUP($C21,giorn!$C:$AN,O$1,0)</f>
        <v>72</v>
      </c>
      <c r="P21" s="3">
        <f t="shared" si="1"/>
        <v>376</v>
      </c>
      <c r="Q21" s="3">
        <f>VLOOKUP($C21,giorn!$C:$AN,Q$1,0)</f>
        <v>64.5</v>
      </c>
      <c r="R21" s="3">
        <f>VLOOKUP($C21,giorn!$C:$AN,R$1,0)</f>
        <v>67</v>
      </c>
      <c r="S21" s="3">
        <f>VLOOKUP($C21,giorn!$C:$AN,S$1,0)</f>
        <v>76</v>
      </c>
      <c r="T21" s="3">
        <f>VLOOKUP($C21,giorn!$C:$AN,T$1,0)</f>
        <v>78.5</v>
      </c>
      <c r="U21" s="3">
        <f>VLOOKUP($C21,giorn!$C:$AN,U$1,0)</f>
        <v>70.5</v>
      </c>
      <c r="V21" s="3">
        <f t="shared" si="2"/>
        <v>356.5</v>
      </c>
      <c r="W21" s="3">
        <f>VLOOKUP($C21,giorn!$C:$AN,W$1,0)</f>
        <v>62</v>
      </c>
      <c r="X21" s="3">
        <f>VLOOKUP($C21,giorn!$C:$AN,X$1,0)</f>
        <v>72.5</v>
      </c>
      <c r="Y21" s="3">
        <f>VLOOKUP($C21,giorn!$C:$AN,Y$1,0)</f>
        <v>72</v>
      </c>
      <c r="Z21" s="3">
        <f>VLOOKUP($C21,giorn!$C:$AN,Z$1,0)</f>
        <v>72.5</v>
      </c>
      <c r="AA21" s="3"/>
      <c r="AB21" s="3"/>
      <c r="AC21" s="3">
        <f t="shared" si="3"/>
        <v>217</v>
      </c>
      <c r="AD21" s="3"/>
      <c r="AE21" s="3"/>
      <c r="AF21" s="3"/>
      <c r="AG21" s="3"/>
      <c r="AH21" s="3"/>
      <c r="AI21" s="3">
        <f t="shared" si="4"/>
        <v>0</v>
      </c>
      <c r="AJ21" s="3"/>
      <c r="AK21" s="3"/>
      <c r="AL21" s="3"/>
      <c r="AM21" s="3"/>
      <c r="AN21" s="3"/>
      <c r="AO21" s="3"/>
      <c r="AP21" s="3"/>
      <c r="AQ21" s="3"/>
      <c r="AR21" s="3"/>
      <c r="AS21" s="3"/>
    </row>
    <row r="22" spans="1:45" x14ac:dyDescent="0.3">
      <c r="B22" s="2" t="s">
        <v>20</v>
      </c>
      <c r="C22" s="2" t="s">
        <v>46</v>
      </c>
      <c r="E22" s="3">
        <f>VLOOKUP($C22,giorn!$C:$AN,E$1,0)</f>
        <v>71.5</v>
      </c>
      <c r="F22" s="3">
        <f>VLOOKUP($C22,giorn!$C:$AN,F$1,0)</f>
        <v>65</v>
      </c>
      <c r="G22" s="3">
        <f>VLOOKUP($C22,giorn!$C:$AN,G$1,0)</f>
        <v>63.5</v>
      </c>
      <c r="H22" s="3">
        <f>VLOOKUP($C22,giorn!$C:$AN,H$1,0)</f>
        <v>57.5</v>
      </c>
      <c r="I22" s="3">
        <f>VLOOKUP($C22,giorn!$C:$AN,I$1,0)</f>
        <v>81</v>
      </c>
      <c r="J22" s="3">
        <f t="shared" si="0"/>
        <v>338.5</v>
      </c>
      <c r="K22" s="3">
        <f>VLOOKUP($C22,giorn!$C:$AN,K$1,0)</f>
        <v>76</v>
      </c>
      <c r="L22" s="3">
        <f>VLOOKUP($C22,giorn!$C:$AN,L$1,0)</f>
        <v>62.5</v>
      </c>
      <c r="M22" s="3">
        <f>VLOOKUP($C22,giorn!$C:$AN,M$1,0)</f>
        <v>68</v>
      </c>
      <c r="N22" s="3">
        <f>VLOOKUP($C22,giorn!$C:$AN,N$1,0)</f>
        <v>71</v>
      </c>
      <c r="O22" s="3">
        <f>VLOOKUP($C22,giorn!$C:$AN,O$1,0)</f>
        <v>76</v>
      </c>
      <c r="P22" s="3">
        <f t="shared" si="1"/>
        <v>353.5</v>
      </c>
      <c r="Q22" s="3">
        <f>VLOOKUP($C22,giorn!$C:$AN,Q$1,0)</f>
        <v>73.5</v>
      </c>
      <c r="R22" s="3">
        <f>VLOOKUP($C22,giorn!$C:$AN,R$1,0)</f>
        <v>70</v>
      </c>
      <c r="S22" s="3">
        <f>VLOOKUP($C22,giorn!$C:$AN,S$1,0)</f>
        <v>72.5</v>
      </c>
      <c r="T22" s="3">
        <f>VLOOKUP($C22,giorn!$C:$AN,T$1,0)</f>
        <v>77.5</v>
      </c>
      <c r="U22" s="3">
        <f>VLOOKUP($C22,giorn!$C:$AN,U$1,0)</f>
        <v>65.5</v>
      </c>
      <c r="V22" s="3">
        <f t="shared" si="2"/>
        <v>359</v>
      </c>
      <c r="W22" s="3">
        <f>VLOOKUP($C22,giorn!$C:$AN,W$1,0)</f>
        <v>83.5</v>
      </c>
      <c r="X22" s="3">
        <f>VLOOKUP($C22,giorn!$C:$AN,X$1,0)</f>
        <v>62.5</v>
      </c>
      <c r="Y22" s="3">
        <f>VLOOKUP($C22,giorn!$C:$AN,Y$1,0)</f>
        <v>71.5</v>
      </c>
      <c r="Z22" s="3">
        <f>VLOOKUP($C22,giorn!$C:$AN,Z$1,0)</f>
        <v>67</v>
      </c>
      <c r="AA22" s="3"/>
      <c r="AB22" s="3"/>
      <c r="AC22" s="3">
        <f t="shared" si="3"/>
        <v>201</v>
      </c>
      <c r="AD22" s="3"/>
      <c r="AE22" s="3"/>
      <c r="AF22" s="3"/>
      <c r="AG22" s="3"/>
      <c r="AH22" s="3"/>
      <c r="AI22" s="3">
        <f t="shared" si="4"/>
        <v>0</v>
      </c>
      <c r="AJ22" s="3"/>
      <c r="AK22" s="3"/>
      <c r="AL22" s="3"/>
      <c r="AM22" s="3"/>
      <c r="AN22" s="3"/>
      <c r="AO22" s="3"/>
      <c r="AP22" s="3"/>
      <c r="AQ22" s="3"/>
      <c r="AR22" s="3"/>
      <c r="AS22" s="3"/>
    </row>
    <row r="23" spans="1:45" x14ac:dyDescent="0.3">
      <c r="B23" s="2" t="s">
        <v>2</v>
      </c>
      <c r="C23" s="2" t="s">
        <v>2</v>
      </c>
      <c r="E23" s="3">
        <f>VLOOKUP($C23,giorn!$C:$AN,E$1,0)</f>
        <v>84</v>
      </c>
      <c r="F23" s="3">
        <f>VLOOKUP($C23,giorn!$C:$AN,F$1,0)</f>
        <v>66</v>
      </c>
      <c r="G23" s="3">
        <f>VLOOKUP($C23,giorn!$C:$AN,G$1,0)</f>
        <v>60.5</v>
      </c>
      <c r="H23" s="3">
        <f>VLOOKUP($C23,giorn!$C:$AN,H$1,0)</f>
        <v>64.5</v>
      </c>
      <c r="I23" s="3">
        <f>VLOOKUP($C23,giorn!$C:$AN,I$1,0)</f>
        <v>64.5</v>
      </c>
      <c r="J23" s="3">
        <f t="shared" si="0"/>
        <v>339.5</v>
      </c>
      <c r="K23" s="3">
        <f>VLOOKUP($C23,giorn!$C:$AN,K$1,0)</f>
        <v>67.5</v>
      </c>
      <c r="L23" s="3">
        <f>VLOOKUP($C23,giorn!$C:$AN,L$1,0)</f>
        <v>60.5</v>
      </c>
      <c r="M23" s="3">
        <f>VLOOKUP($C23,giorn!$C:$AN,M$1,0)</f>
        <v>69</v>
      </c>
      <c r="N23" s="3">
        <f>VLOOKUP($C23,giorn!$C:$AN,N$1,0)</f>
        <v>76</v>
      </c>
      <c r="O23" s="3">
        <f>VLOOKUP($C23,giorn!$C:$AN,O$1,0)</f>
        <v>78</v>
      </c>
      <c r="P23" s="3">
        <f t="shared" si="1"/>
        <v>351</v>
      </c>
      <c r="Q23" s="3">
        <f>VLOOKUP($C23,giorn!$C:$AN,Q$1,0)</f>
        <v>73</v>
      </c>
      <c r="R23" s="3">
        <f>VLOOKUP($C23,giorn!$C:$AN,R$1,0)</f>
        <v>62.5</v>
      </c>
      <c r="S23" s="3">
        <f>VLOOKUP($C23,giorn!$C:$AN,S$1,0)</f>
        <v>73</v>
      </c>
      <c r="T23" s="3">
        <f>VLOOKUP($C23,giorn!$C:$AN,T$1,0)</f>
        <v>72</v>
      </c>
      <c r="U23" s="3">
        <f>VLOOKUP($C23,giorn!$C:$AN,U$1,0)</f>
        <v>69</v>
      </c>
      <c r="V23" s="3">
        <f t="shared" si="2"/>
        <v>349.5</v>
      </c>
      <c r="W23" s="3">
        <f>VLOOKUP($C23,giorn!$C:$AN,W$1,0)</f>
        <v>70.5</v>
      </c>
      <c r="X23" s="3">
        <f>VLOOKUP($C23,giorn!$C:$AN,X$1,0)</f>
        <v>71</v>
      </c>
      <c r="Y23" s="3">
        <f>VLOOKUP($C23,giorn!$C:$AN,Y$1,0)</f>
        <v>67.5</v>
      </c>
      <c r="Z23" s="3">
        <f>VLOOKUP($C23,giorn!$C:$AN,Z$1,0)</f>
        <v>80.5</v>
      </c>
      <c r="AA23" s="3"/>
      <c r="AB23" s="3"/>
      <c r="AC23" s="3">
        <f t="shared" si="3"/>
        <v>219</v>
      </c>
      <c r="AD23" s="3"/>
      <c r="AE23" s="3"/>
      <c r="AF23" s="3"/>
      <c r="AG23" s="3"/>
      <c r="AH23" s="3"/>
      <c r="AI23" s="3">
        <f t="shared" si="4"/>
        <v>0</v>
      </c>
      <c r="AJ23" s="3"/>
      <c r="AK23" s="3"/>
      <c r="AL23" s="3"/>
      <c r="AM23" s="3"/>
      <c r="AN23" s="3"/>
      <c r="AO23" s="3"/>
      <c r="AP23" s="3"/>
      <c r="AQ23" s="3"/>
      <c r="AR23" s="3"/>
      <c r="AS23" s="3"/>
    </row>
    <row r="24" spans="1:45" x14ac:dyDescent="0.3">
      <c r="B24" s="2" t="s">
        <v>3</v>
      </c>
      <c r="C24" s="2" t="s">
        <v>34</v>
      </c>
      <c r="E24" s="3">
        <f>VLOOKUP($C24,giorn!$C:$AN,E$1,0)</f>
        <v>81</v>
      </c>
      <c r="F24" s="3">
        <f>VLOOKUP($C24,giorn!$C:$AN,F$1,0)</f>
        <v>64</v>
      </c>
      <c r="G24" s="3">
        <f>VLOOKUP($C24,giorn!$C:$AN,G$1,0)</f>
        <v>62.5</v>
      </c>
      <c r="H24" s="3">
        <f>VLOOKUP($C24,giorn!$C:$AN,H$1,0)</f>
        <v>69</v>
      </c>
      <c r="I24" s="3">
        <f>VLOOKUP($C24,giorn!$C:$AN,I$1,0)</f>
        <v>73.5</v>
      </c>
      <c r="J24" s="3">
        <f t="shared" si="0"/>
        <v>350</v>
      </c>
      <c r="K24" s="3">
        <f>VLOOKUP($C24,giorn!$C:$AN,K$1,0)</f>
        <v>79</v>
      </c>
      <c r="L24" s="3">
        <f>VLOOKUP($C24,giorn!$C:$AN,L$1,0)</f>
        <v>65</v>
      </c>
      <c r="M24" s="3">
        <f>VLOOKUP($C24,giorn!$C:$AN,M$1,0)</f>
        <v>65.5</v>
      </c>
      <c r="N24" s="3">
        <f>VLOOKUP($C24,giorn!$C:$AN,N$1,0)</f>
        <v>61</v>
      </c>
      <c r="O24" s="3">
        <f>VLOOKUP($C24,giorn!$C:$AN,O$1,0)</f>
        <v>69.5</v>
      </c>
      <c r="P24" s="3">
        <f t="shared" si="1"/>
        <v>340</v>
      </c>
      <c r="Q24" s="3">
        <f>VLOOKUP($C24,giorn!$C:$AN,Q$1,0)</f>
        <v>82</v>
      </c>
      <c r="R24" s="3">
        <f>VLOOKUP($C24,giorn!$C:$AN,R$1,0)</f>
        <v>70</v>
      </c>
      <c r="S24" s="3">
        <f>VLOOKUP($C24,giorn!$C:$AN,S$1,0)</f>
        <v>68.5</v>
      </c>
      <c r="T24" s="3">
        <f>VLOOKUP($C24,giorn!$C:$AN,T$1,0)</f>
        <v>68</v>
      </c>
      <c r="U24" s="3">
        <f>VLOOKUP($C24,giorn!$C:$AN,U$1,0)</f>
        <v>67.5</v>
      </c>
      <c r="V24" s="3">
        <f t="shared" si="2"/>
        <v>356</v>
      </c>
      <c r="W24" s="3">
        <f>VLOOKUP($C24,giorn!$C:$AN,W$1,0)</f>
        <v>83.5</v>
      </c>
      <c r="X24" s="3">
        <f>VLOOKUP($C24,giorn!$C:$AN,X$1,0)</f>
        <v>65</v>
      </c>
      <c r="Y24" s="3">
        <f>VLOOKUP($C24,giorn!$C:$AN,Y$1,0)</f>
        <v>63.5</v>
      </c>
      <c r="Z24" s="3">
        <f>VLOOKUP($C24,giorn!$C:$AN,Z$1,0)</f>
        <v>66</v>
      </c>
      <c r="AA24" s="3"/>
      <c r="AB24" s="3"/>
      <c r="AC24" s="3">
        <f t="shared" si="3"/>
        <v>194.5</v>
      </c>
      <c r="AD24" s="3"/>
      <c r="AE24" s="3"/>
      <c r="AF24" s="3"/>
      <c r="AG24" s="3"/>
      <c r="AH24" s="3"/>
      <c r="AI24" s="3">
        <f t="shared" si="4"/>
        <v>0</v>
      </c>
      <c r="AJ24" s="3"/>
      <c r="AK24" s="3"/>
      <c r="AL24" s="3"/>
      <c r="AM24" s="3"/>
      <c r="AN24" s="3"/>
      <c r="AO24" s="3"/>
      <c r="AP24" s="3"/>
      <c r="AQ24" s="3"/>
      <c r="AR24" s="3"/>
      <c r="AS24" s="3"/>
    </row>
    <row r="25" spans="1:45" x14ac:dyDescent="0.3">
      <c r="B25" s="2" t="s">
        <v>65</v>
      </c>
      <c r="C25" s="2" t="s">
        <v>23</v>
      </c>
      <c r="E25" s="3">
        <f>VLOOKUP($C25,giorn!$C:$AN,E$1,0)</f>
        <v>69</v>
      </c>
      <c r="F25" s="3">
        <f>VLOOKUP($C25,giorn!$C:$AN,F$1,0)</f>
        <v>60</v>
      </c>
      <c r="G25" s="3">
        <f>VLOOKUP($C25,giorn!$C:$AN,G$1,0)</f>
        <v>69.5</v>
      </c>
      <c r="H25" s="3">
        <f>VLOOKUP($C25,giorn!$C:$AN,H$1,0)</f>
        <v>62.5</v>
      </c>
      <c r="I25" s="3">
        <f>VLOOKUP($C25,giorn!$C:$AN,I$1,0)</f>
        <v>70.5</v>
      </c>
      <c r="J25" s="3">
        <f t="shared" si="0"/>
        <v>331.5</v>
      </c>
      <c r="K25" s="3">
        <f>VLOOKUP($C25,giorn!$C:$AN,K$1,0)</f>
        <v>66</v>
      </c>
      <c r="L25" s="3">
        <f>VLOOKUP($C25,giorn!$C:$AN,L$1,0)</f>
        <v>62.5</v>
      </c>
      <c r="M25" s="3">
        <f>VLOOKUP($C25,giorn!$C:$AN,M$1,0)</f>
        <v>61.5</v>
      </c>
      <c r="N25" s="3">
        <f>VLOOKUP($C25,giorn!$C:$AN,N$1,0)</f>
        <v>73.5</v>
      </c>
      <c r="O25" s="3">
        <f>VLOOKUP($C25,giorn!$C:$AN,O$1,0)</f>
        <v>69.5</v>
      </c>
      <c r="P25" s="3">
        <f t="shared" si="1"/>
        <v>333</v>
      </c>
      <c r="Q25" s="3">
        <f>VLOOKUP($C25,giorn!$C:$AN,Q$1,0)</f>
        <v>71.5</v>
      </c>
      <c r="R25" s="3">
        <f>VLOOKUP($C25,giorn!$C:$AN,R$1,0)</f>
        <v>61</v>
      </c>
      <c r="S25" s="3">
        <f>VLOOKUP($C25,giorn!$C:$AN,S$1,0)</f>
        <v>64.5</v>
      </c>
      <c r="T25" s="3">
        <f>VLOOKUP($C25,giorn!$C:$AN,T$1,0)</f>
        <v>66.5</v>
      </c>
      <c r="U25" s="3">
        <f>VLOOKUP($C25,giorn!$C:$AN,U$1,0)</f>
        <v>64.5</v>
      </c>
      <c r="V25" s="3">
        <f t="shared" si="2"/>
        <v>328</v>
      </c>
      <c r="W25" s="3">
        <f>VLOOKUP($C25,giorn!$C:$AN,W$1,0)</f>
        <v>61.5</v>
      </c>
      <c r="X25" s="3">
        <f>VLOOKUP($C25,giorn!$C:$AN,X$1,0)</f>
        <v>57</v>
      </c>
      <c r="Y25" s="3">
        <f>VLOOKUP($C25,giorn!$C:$AN,Y$1,0)</f>
        <v>75.5</v>
      </c>
      <c r="Z25" s="3">
        <f>VLOOKUP($C25,giorn!$C:$AN,Z$1,0)</f>
        <v>63</v>
      </c>
      <c r="AA25" s="3"/>
      <c r="AB25" s="3"/>
      <c r="AC25" s="3">
        <f t="shared" si="3"/>
        <v>195.5</v>
      </c>
      <c r="AD25" s="3"/>
      <c r="AE25" s="3"/>
      <c r="AF25" s="3"/>
      <c r="AG25" s="3"/>
      <c r="AH25" s="3"/>
      <c r="AI25" s="3">
        <f t="shared" si="4"/>
        <v>0</v>
      </c>
      <c r="AJ25" s="3"/>
      <c r="AK25" s="3"/>
      <c r="AL25" s="3"/>
      <c r="AM25" s="3"/>
      <c r="AN25" s="3"/>
      <c r="AO25" s="3"/>
      <c r="AP25" s="3"/>
      <c r="AQ25" s="3"/>
      <c r="AR25" s="3"/>
      <c r="AS25" s="3"/>
    </row>
    <row r="26" spans="1:45" x14ac:dyDescent="0.3">
      <c r="B26" s="2" t="s">
        <v>32</v>
      </c>
      <c r="C26" s="2" t="s">
        <v>32</v>
      </c>
      <c r="E26" s="3">
        <f>VLOOKUP($C26,giorn!$C:$AN,E$1,0)</f>
        <v>66.5</v>
      </c>
      <c r="F26" s="3">
        <f>VLOOKUP($C26,giorn!$C:$AN,F$1,0)</f>
        <v>60</v>
      </c>
      <c r="G26" s="3">
        <f>VLOOKUP($C26,giorn!$C:$AN,G$1,0)</f>
        <v>70.5</v>
      </c>
      <c r="H26" s="3">
        <f>VLOOKUP($C26,giorn!$C:$AN,H$1,0)</f>
        <v>66.5</v>
      </c>
      <c r="I26" s="3">
        <f>VLOOKUP($C26,giorn!$C:$AN,I$1,0)</f>
        <v>67</v>
      </c>
      <c r="J26" s="3">
        <f t="shared" si="0"/>
        <v>330.5</v>
      </c>
      <c r="K26" s="3">
        <f>VLOOKUP($C26,giorn!$C:$AN,K$1,0)</f>
        <v>66</v>
      </c>
      <c r="L26" s="3">
        <f>VLOOKUP($C26,giorn!$C:$AN,L$1,0)</f>
        <v>70</v>
      </c>
      <c r="M26" s="3">
        <f>VLOOKUP($C26,giorn!$C:$AN,M$1,0)</f>
        <v>62</v>
      </c>
      <c r="N26" s="3">
        <f>VLOOKUP($C26,giorn!$C:$AN,N$1,0)</f>
        <v>61</v>
      </c>
      <c r="O26" s="3">
        <f>VLOOKUP($C26,giorn!$C:$AN,O$1,0)</f>
        <v>76</v>
      </c>
      <c r="P26" s="3">
        <f t="shared" si="1"/>
        <v>335</v>
      </c>
      <c r="Q26" s="3">
        <f>VLOOKUP($C26,giorn!$C:$AN,Q$1,0)</f>
        <v>60.5</v>
      </c>
      <c r="R26" s="3">
        <f>VLOOKUP($C26,giorn!$C:$AN,R$1,0)</f>
        <v>80</v>
      </c>
      <c r="S26" s="3">
        <f>VLOOKUP($C26,giorn!$C:$AN,S$1,0)</f>
        <v>79</v>
      </c>
      <c r="T26" s="3">
        <f>VLOOKUP($C26,giorn!$C:$AN,T$1,0)</f>
        <v>71.5</v>
      </c>
      <c r="U26" s="3">
        <f>VLOOKUP($C26,giorn!$C:$AN,U$1,0)</f>
        <v>64.5</v>
      </c>
      <c r="V26" s="3">
        <f t="shared" si="2"/>
        <v>355.5</v>
      </c>
      <c r="W26" s="3">
        <f>VLOOKUP($C26,giorn!$C:$AN,W$1,0)</f>
        <v>66.5</v>
      </c>
      <c r="X26" s="3">
        <f>VLOOKUP($C26,giorn!$C:$AN,X$1,0)</f>
        <v>82.5</v>
      </c>
      <c r="Y26" s="3">
        <f>VLOOKUP($C26,giorn!$C:$AN,Y$1,0)</f>
        <v>59</v>
      </c>
      <c r="Z26" s="3">
        <f>VLOOKUP($C26,giorn!$C:$AN,Z$1,0)</f>
        <v>65.5</v>
      </c>
      <c r="AA26" s="3"/>
      <c r="AB26" s="3"/>
      <c r="AC26" s="3">
        <f t="shared" si="3"/>
        <v>207</v>
      </c>
      <c r="AD26" s="3"/>
      <c r="AE26" s="3"/>
      <c r="AF26" s="3"/>
      <c r="AG26" s="3"/>
      <c r="AH26" s="3"/>
      <c r="AI26" s="3">
        <f t="shared" si="4"/>
        <v>0</v>
      </c>
      <c r="AJ26" s="3"/>
      <c r="AK26" s="3"/>
      <c r="AL26" s="3"/>
      <c r="AM26" s="3"/>
      <c r="AN26" s="3"/>
      <c r="AO26" s="3"/>
      <c r="AP26" s="3"/>
      <c r="AQ26" s="3"/>
      <c r="AR26" s="3"/>
      <c r="AS26" s="3"/>
    </row>
    <row r="27" spans="1:45" x14ac:dyDescent="0.3">
      <c r="B27" s="2" t="s">
        <v>14</v>
      </c>
      <c r="C27" s="2" t="s">
        <v>43</v>
      </c>
      <c r="E27" s="3">
        <f>VLOOKUP($C27,giorn!$C:$AN,E$1,0)</f>
        <v>75</v>
      </c>
      <c r="F27" s="3">
        <f>VLOOKUP($C27,giorn!$C:$AN,F$1,0)</f>
        <v>71</v>
      </c>
      <c r="G27" s="3">
        <f>VLOOKUP($C27,giorn!$C:$AN,G$1,0)</f>
        <v>71.5</v>
      </c>
      <c r="H27" s="3">
        <f>VLOOKUP($C27,giorn!$C:$AN,H$1,0)</f>
        <v>73.5</v>
      </c>
      <c r="I27" s="3">
        <f>VLOOKUP($C27,giorn!$C:$AN,I$1,0)</f>
        <v>70</v>
      </c>
      <c r="J27" s="3">
        <f t="shared" si="0"/>
        <v>361</v>
      </c>
      <c r="K27" s="3">
        <f>VLOOKUP($C27,giorn!$C:$AN,K$1,0)</f>
        <v>74</v>
      </c>
      <c r="L27" s="3">
        <f>VLOOKUP($C27,giorn!$C:$AN,L$1,0)</f>
        <v>72.5</v>
      </c>
      <c r="M27" s="3">
        <f>VLOOKUP($C27,giorn!$C:$AN,M$1,0)</f>
        <v>64.5</v>
      </c>
      <c r="N27" s="3">
        <f>VLOOKUP($C27,giorn!$C:$AN,N$1,0)</f>
        <v>74</v>
      </c>
      <c r="O27" s="3">
        <f>VLOOKUP($C27,giorn!$C:$AN,O$1,0)</f>
        <v>73</v>
      </c>
      <c r="P27" s="3">
        <f t="shared" si="1"/>
        <v>358</v>
      </c>
      <c r="Q27" s="3">
        <f>VLOOKUP($C27,giorn!$C:$AN,Q$1,0)</f>
        <v>69</v>
      </c>
      <c r="R27" s="3">
        <f>VLOOKUP($C27,giorn!$C:$AN,R$1,0)</f>
        <v>64</v>
      </c>
      <c r="S27" s="3">
        <f>VLOOKUP($C27,giorn!$C:$AN,S$1,0)</f>
        <v>73</v>
      </c>
      <c r="T27" s="3">
        <f>VLOOKUP($C27,giorn!$C:$AN,T$1,0)</f>
        <v>77.5</v>
      </c>
      <c r="U27" s="3">
        <f>VLOOKUP($C27,giorn!$C:$AN,U$1,0)</f>
        <v>79.5</v>
      </c>
      <c r="V27" s="3">
        <f t="shared" si="2"/>
        <v>363</v>
      </c>
      <c r="W27" s="3">
        <f>VLOOKUP($C27,giorn!$C:$AN,W$1,0)</f>
        <v>61.5</v>
      </c>
      <c r="X27" s="3">
        <f>VLOOKUP($C27,giorn!$C:$AN,X$1,0)</f>
        <v>81</v>
      </c>
      <c r="Y27" s="3">
        <f>VLOOKUP($C27,giorn!$C:$AN,Y$1,0)</f>
        <v>66.5</v>
      </c>
      <c r="Z27" s="3">
        <f>VLOOKUP($C27,giorn!$C:$AN,Z$1,0)</f>
        <v>68</v>
      </c>
      <c r="AA27" s="3"/>
      <c r="AB27" s="3"/>
      <c r="AC27" s="3">
        <f t="shared" si="3"/>
        <v>215.5</v>
      </c>
      <c r="AD27" s="3"/>
      <c r="AE27" s="3"/>
      <c r="AF27" s="3"/>
      <c r="AG27" s="3"/>
      <c r="AH27" s="3"/>
      <c r="AI27" s="3">
        <f t="shared" si="4"/>
        <v>0</v>
      </c>
      <c r="AJ27" s="3"/>
      <c r="AK27" s="3"/>
      <c r="AL27" s="3"/>
      <c r="AM27" s="3"/>
      <c r="AN27" s="3"/>
      <c r="AO27" s="3"/>
      <c r="AP27" s="3"/>
      <c r="AQ27" s="3"/>
      <c r="AR27" s="3"/>
      <c r="AS27" s="3"/>
    </row>
    <row r="28" spans="1:45" x14ac:dyDescent="0.3">
      <c r="B28" s="2" t="s">
        <v>27</v>
      </c>
      <c r="C28" s="2" t="s">
        <v>27</v>
      </c>
      <c r="E28" s="3">
        <f>VLOOKUP($C28,giorn!$C:$AN,E$1,0)</f>
        <v>68</v>
      </c>
      <c r="F28" s="3">
        <f>VLOOKUP($C28,giorn!$C:$AN,F$1,0)</f>
        <v>62</v>
      </c>
      <c r="G28" s="3">
        <f>VLOOKUP($C28,giorn!$C:$AN,G$1,0)</f>
        <v>71</v>
      </c>
      <c r="H28" s="3">
        <f>VLOOKUP($C28,giorn!$C:$AN,H$1,0)</f>
        <v>70</v>
      </c>
      <c r="I28" s="3">
        <f>VLOOKUP($C28,giorn!$C:$AN,I$1,0)</f>
        <v>68</v>
      </c>
      <c r="J28" s="3">
        <f t="shared" si="0"/>
        <v>339</v>
      </c>
      <c r="K28" s="3">
        <f>VLOOKUP($C28,giorn!$C:$AN,K$1,0)</f>
        <v>63.5</v>
      </c>
      <c r="L28" s="3">
        <f>VLOOKUP($C28,giorn!$C:$AN,L$1,0)</f>
        <v>55</v>
      </c>
      <c r="M28" s="3">
        <f>VLOOKUP($C28,giorn!$C:$AN,M$1,0)</f>
        <v>76</v>
      </c>
      <c r="N28" s="3">
        <f>VLOOKUP($C28,giorn!$C:$AN,N$1,0)</f>
        <v>83.5</v>
      </c>
      <c r="O28" s="3">
        <f>VLOOKUP($C28,giorn!$C:$AN,O$1,0)</f>
        <v>74.5</v>
      </c>
      <c r="P28" s="3">
        <f t="shared" si="1"/>
        <v>352.5</v>
      </c>
      <c r="Q28" s="3">
        <f>VLOOKUP($C28,giorn!$C:$AN,Q$1,0)</f>
        <v>66</v>
      </c>
      <c r="R28" s="3">
        <f>VLOOKUP($C28,giorn!$C:$AN,R$1,0)</f>
        <v>65</v>
      </c>
      <c r="S28" s="3">
        <f>VLOOKUP($C28,giorn!$C:$AN,S$1,0)</f>
        <v>71</v>
      </c>
      <c r="T28" s="3">
        <f>VLOOKUP($C28,giorn!$C:$AN,T$1,0)</f>
        <v>77</v>
      </c>
      <c r="U28" s="3">
        <f>VLOOKUP($C28,giorn!$C:$AN,U$1,0)</f>
        <v>72.5</v>
      </c>
      <c r="V28" s="3">
        <f t="shared" si="2"/>
        <v>351.5</v>
      </c>
      <c r="W28" s="3">
        <f>VLOOKUP($C28,giorn!$C:$AN,W$1,0)</f>
        <v>82</v>
      </c>
      <c r="X28" s="3">
        <f>VLOOKUP($C28,giorn!$C:$AN,X$1,0)</f>
        <v>74</v>
      </c>
      <c r="Y28" s="3">
        <f>VLOOKUP($C28,giorn!$C:$AN,Y$1,0)</f>
        <v>63.5</v>
      </c>
      <c r="Z28" s="3">
        <f>VLOOKUP($C28,giorn!$C:$AN,Z$1,0)</f>
        <v>75.5</v>
      </c>
      <c r="AA28" s="3"/>
      <c r="AB28" s="3"/>
      <c r="AC28" s="3">
        <f t="shared" si="3"/>
        <v>213</v>
      </c>
      <c r="AD28" s="3"/>
      <c r="AE28" s="3"/>
      <c r="AF28" s="3"/>
      <c r="AG28" s="3"/>
      <c r="AH28" s="3"/>
      <c r="AI28" s="3">
        <f t="shared" si="4"/>
        <v>0</v>
      </c>
      <c r="AJ28" s="3"/>
      <c r="AK28" s="3"/>
      <c r="AL28" s="3"/>
      <c r="AM28" s="3"/>
      <c r="AN28" s="3"/>
      <c r="AO28" s="3"/>
      <c r="AP28" s="3"/>
      <c r="AQ28" s="3"/>
      <c r="AR28" s="3"/>
      <c r="AS28" s="3"/>
    </row>
    <row r="29" spans="1:45" x14ac:dyDescent="0.3">
      <c r="B29" s="2" t="s">
        <v>13</v>
      </c>
      <c r="C29" s="2" t="s">
        <v>41</v>
      </c>
      <c r="E29" s="3">
        <f>VLOOKUP($C29,giorn!$C:$AN,E$1,0)</f>
        <v>75.5</v>
      </c>
      <c r="F29" s="3">
        <f>VLOOKUP($C29,giorn!$C:$AN,F$1,0)</f>
        <v>56.5</v>
      </c>
      <c r="G29" s="3">
        <f>VLOOKUP($C29,giorn!$C:$AN,G$1,0)</f>
        <v>60.5</v>
      </c>
      <c r="H29" s="3">
        <f>VLOOKUP($C29,giorn!$C:$AN,H$1,0)</f>
        <v>67</v>
      </c>
      <c r="I29" s="3">
        <f>VLOOKUP($C29,giorn!$C:$AN,I$1,0)</f>
        <v>68</v>
      </c>
      <c r="J29" s="3">
        <f t="shared" si="0"/>
        <v>327.5</v>
      </c>
      <c r="K29" s="3">
        <f>VLOOKUP($C29,giorn!$C:$AN,K$1,0)</f>
        <v>62</v>
      </c>
      <c r="L29" s="3">
        <f>VLOOKUP($C29,giorn!$C:$AN,L$1,0)</f>
        <v>76.5</v>
      </c>
      <c r="M29" s="3">
        <f>VLOOKUP($C29,giorn!$C:$AN,M$1,0)</f>
        <v>60.5</v>
      </c>
      <c r="N29" s="3">
        <f>VLOOKUP($C29,giorn!$C:$AN,N$1,0)</f>
        <v>79</v>
      </c>
      <c r="O29" s="3">
        <f>VLOOKUP($C29,giorn!$C:$AN,O$1,0)</f>
        <v>69.5</v>
      </c>
      <c r="P29" s="3">
        <f t="shared" si="1"/>
        <v>347.5</v>
      </c>
      <c r="Q29" s="3">
        <f>VLOOKUP($C29,giorn!$C:$AN,Q$1,0)</f>
        <v>76.5</v>
      </c>
      <c r="R29" s="3">
        <f>VLOOKUP($C29,giorn!$C:$AN,R$1,0)</f>
        <v>66</v>
      </c>
      <c r="S29" s="3">
        <f>VLOOKUP($C29,giorn!$C:$AN,S$1,0)</f>
        <v>72.5</v>
      </c>
      <c r="T29" s="3">
        <f>VLOOKUP($C29,giorn!$C:$AN,T$1,0)</f>
        <v>67</v>
      </c>
      <c r="U29" s="3">
        <f>VLOOKUP($C29,giorn!$C:$AN,U$1,0)</f>
        <v>64</v>
      </c>
      <c r="V29" s="3">
        <f t="shared" si="2"/>
        <v>346</v>
      </c>
      <c r="W29" s="3">
        <f>VLOOKUP($C29,giorn!$C:$AN,W$1,0)</f>
        <v>80.5</v>
      </c>
      <c r="X29" s="3">
        <f>VLOOKUP($C29,giorn!$C:$AN,X$1,0)</f>
        <v>69.5</v>
      </c>
      <c r="Y29" s="3">
        <f>VLOOKUP($C29,giorn!$C:$AN,Y$1,0)</f>
        <v>70</v>
      </c>
      <c r="Z29" s="3">
        <f>VLOOKUP($C29,giorn!$C:$AN,Z$1,0)</f>
        <v>72</v>
      </c>
      <c r="AA29" s="3"/>
      <c r="AB29" s="3"/>
      <c r="AC29" s="3">
        <f t="shared" si="3"/>
        <v>211.5</v>
      </c>
      <c r="AD29" s="3"/>
      <c r="AE29" s="3"/>
      <c r="AF29" s="3"/>
      <c r="AG29" s="3"/>
      <c r="AH29" s="3"/>
      <c r="AI29" s="3">
        <f t="shared" si="4"/>
        <v>0</v>
      </c>
      <c r="AJ29" s="3"/>
      <c r="AK29" s="3"/>
      <c r="AL29" s="3"/>
      <c r="AM29" s="3"/>
      <c r="AN29" s="3"/>
      <c r="AO29" s="3"/>
      <c r="AP29" s="3"/>
      <c r="AQ29" s="3"/>
      <c r="AR29" s="3"/>
      <c r="AS29" s="3"/>
    </row>
    <row r="30" spans="1:45" x14ac:dyDescent="0.3">
      <c r="B30" s="2" t="s">
        <v>28</v>
      </c>
      <c r="C30" s="2" t="s">
        <v>53</v>
      </c>
      <c r="E30" s="3">
        <f>VLOOKUP($C30,giorn!$C:$AN,E$1,0)</f>
        <v>68</v>
      </c>
      <c r="F30" s="3">
        <f>VLOOKUP($C30,giorn!$C:$AN,F$1,0)</f>
        <v>64.5</v>
      </c>
      <c r="G30" s="3">
        <f>VLOOKUP($C30,giorn!$C:$AN,G$1,0)</f>
        <v>72.5</v>
      </c>
      <c r="H30" s="3">
        <f>VLOOKUP($C30,giorn!$C:$AN,H$1,0)</f>
        <v>67.5</v>
      </c>
      <c r="I30" s="3">
        <f>VLOOKUP($C30,giorn!$C:$AN,I$1,0)</f>
        <v>66.5</v>
      </c>
      <c r="J30" s="3">
        <f t="shared" si="0"/>
        <v>339</v>
      </c>
      <c r="K30" s="3">
        <f>VLOOKUP($C30,giorn!$C:$AN,K$1,0)</f>
        <v>64.5</v>
      </c>
      <c r="L30" s="3">
        <f>VLOOKUP($C30,giorn!$C:$AN,L$1,0)</f>
        <v>71.5</v>
      </c>
      <c r="M30" s="3">
        <f>VLOOKUP($C30,giorn!$C:$AN,M$1,0)</f>
        <v>69.5</v>
      </c>
      <c r="N30" s="3">
        <f>VLOOKUP($C30,giorn!$C:$AN,N$1,0)</f>
        <v>71</v>
      </c>
      <c r="O30" s="3">
        <f>VLOOKUP($C30,giorn!$C:$AN,O$1,0)</f>
        <v>82</v>
      </c>
      <c r="P30" s="3">
        <f t="shared" si="1"/>
        <v>358.5</v>
      </c>
      <c r="Q30" s="3">
        <f>VLOOKUP($C30,giorn!$C:$AN,Q$1,0)</f>
        <v>57</v>
      </c>
      <c r="R30" s="3">
        <f>VLOOKUP($C30,giorn!$C:$AN,R$1,0)</f>
        <v>68.5</v>
      </c>
      <c r="S30" s="3">
        <f>VLOOKUP($C30,giorn!$C:$AN,S$1,0)</f>
        <v>81.5</v>
      </c>
      <c r="T30" s="3">
        <f>VLOOKUP($C30,giorn!$C:$AN,T$1,0)</f>
        <v>76.5</v>
      </c>
      <c r="U30" s="3">
        <f>VLOOKUP($C30,giorn!$C:$AN,U$1,0)</f>
        <v>66</v>
      </c>
      <c r="V30" s="3">
        <f t="shared" si="2"/>
        <v>349.5</v>
      </c>
      <c r="W30" s="3">
        <f>VLOOKUP($C30,giorn!$C:$AN,W$1,0)</f>
        <v>62.5</v>
      </c>
      <c r="X30" s="3">
        <f>VLOOKUP($C30,giorn!$C:$AN,X$1,0)</f>
        <v>79.5</v>
      </c>
      <c r="Y30" s="3">
        <f>VLOOKUP($C30,giorn!$C:$AN,Y$1,0)</f>
        <v>60.5</v>
      </c>
      <c r="Z30" s="3">
        <f>VLOOKUP($C30,giorn!$C:$AN,Z$1,0)</f>
        <v>69</v>
      </c>
      <c r="AA30" s="3"/>
      <c r="AB30" s="3"/>
      <c r="AC30" s="3">
        <f t="shared" si="3"/>
        <v>209</v>
      </c>
      <c r="AD30" s="3"/>
      <c r="AE30" s="3"/>
      <c r="AF30" s="3"/>
      <c r="AG30" s="3"/>
      <c r="AH30" s="3"/>
      <c r="AI30" s="3">
        <f t="shared" si="4"/>
        <v>0</v>
      </c>
      <c r="AJ30" s="3"/>
      <c r="AK30" s="3"/>
      <c r="AL30" s="3"/>
      <c r="AM30" s="3"/>
      <c r="AN30" s="3"/>
      <c r="AO30" s="3"/>
      <c r="AP30" s="3"/>
      <c r="AQ30" s="3"/>
      <c r="AR30" s="3"/>
      <c r="AS30" s="3"/>
    </row>
    <row r="31" spans="1:45" x14ac:dyDescent="0.3">
      <c r="A31" s="1" t="s">
        <v>67</v>
      </c>
      <c r="B31" s="42" t="s">
        <v>24</v>
      </c>
      <c r="C31" s="2" t="s">
        <v>49</v>
      </c>
      <c r="E31" s="3">
        <f>VLOOKUP($C31,giorn!$C:$AN,E$1,0)</f>
        <v>69</v>
      </c>
      <c r="F31" s="3">
        <f>VLOOKUP($C31,giorn!$C:$AN,F$1,0)</f>
        <v>61</v>
      </c>
      <c r="G31" s="3">
        <f>VLOOKUP($C31,giorn!$C:$AN,G$1,0)</f>
        <v>76.5</v>
      </c>
      <c r="H31" s="3">
        <f>VLOOKUP($C31,giorn!$C:$AN,H$1,0)</f>
        <v>83</v>
      </c>
      <c r="I31" s="3">
        <f>VLOOKUP($C31,giorn!$C:$AN,I$1,0)</f>
        <v>67</v>
      </c>
      <c r="J31" s="3">
        <f t="shared" si="0"/>
        <v>356.5</v>
      </c>
      <c r="K31" s="3">
        <f>VLOOKUP($C31,giorn!$C:$AN,K$1,0)</f>
        <v>64.5</v>
      </c>
      <c r="L31" s="3">
        <f>VLOOKUP($C31,giorn!$C:$AN,L$1,0)</f>
        <v>76.5</v>
      </c>
      <c r="M31" s="3">
        <f>VLOOKUP($C31,giorn!$C:$AN,M$1,0)</f>
        <v>70.5</v>
      </c>
      <c r="N31" s="3">
        <f>VLOOKUP($C31,giorn!$C:$AN,N$1,0)</f>
        <v>90</v>
      </c>
      <c r="O31" s="3">
        <f>VLOOKUP($C31,giorn!$C:$AN,O$1,0)</f>
        <v>79</v>
      </c>
      <c r="P31" s="43">
        <f t="shared" si="1"/>
        <v>380.5</v>
      </c>
      <c r="Q31" s="3">
        <f>VLOOKUP($C31,giorn!$C:$AN,Q$1,0)</f>
        <v>70</v>
      </c>
      <c r="R31" s="3">
        <f>VLOOKUP($C31,giorn!$C:$AN,R$1,0)</f>
        <v>64</v>
      </c>
      <c r="S31" s="3">
        <f>VLOOKUP($C31,giorn!$C:$AN,S$1,0)</f>
        <v>72</v>
      </c>
      <c r="T31" s="3">
        <f>VLOOKUP($C31,giorn!$C:$AN,T$1,0)</f>
        <v>78.5</v>
      </c>
      <c r="U31" s="3">
        <f>VLOOKUP($C31,giorn!$C:$AN,U$1,0)</f>
        <v>74.5</v>
      </c>
      <c r="V31" s="43">
        <f t="shared" si="2"/>
        <v>359</v>
      </c>
      <c r="W31" s="3">
        <f>VLOOKUP($C31,giorn!$C:$AN,W$1,0)</f>
        <v>57.5</v>
      </c>
      <c r="X31" s="3">
        <f>VLOOKUP($C31,giorn!$C:$AN,X$1,0)</f>
        <v>67.5</v>
      </c>
      <c r="Y31" s="3">
        <f>VLOOKUP($C31,giorn!$C:$AN,Y$1,0)</f>
        <v>62.5</v>
      </c>
      <c r="Z31" s="3">
        <f>VLOOKUP($C31,giorn!$C:$AN,Z$1,0)</f>
        <v>72.5</v>
      </c>
      <c r="AA31" s="3"/>
      <c r="AB31" s="3"/>
      <c r="AC31" s="43">
        <f t="shared" si="3"/>
        <v>202.5</v>
      </c>
      <c r="AD31" s="3"/>
      <c r="AE31" s="3"/>
      <c r="AF31" s="3"/>
      <c r="AG31" s="3"/>
      <c r="AH31" s="3"/>
      <c r="AI31" s="43">
        <f t="shared" si="4"/>
        <v>0</v>
      </c>
      <c r="AJ31" s="3"/>
      <c r="AK31" s="3"/>
      <c r="AL31" s="3"/>
      <c r="AM31" s="3"/>
      <c r="AN31" s="3"/>
      <c r="AO31" s="3"/>
      <c r="AP31" s="3"/>
      <c r="AQ31" s="3"/>
      <c r="AR31" s="3"/>
      <c r="AS31" s="3"/>
    </row>
    <row r="32" spans="1:45" x14ac:dyDescent="0.3">
      <c r="B32" s="2" t="s">
        <v>30</v>
      </c>
      <c r="C32" s="2" t="s">
        <v>52</v>
      </c>
      <c r="E32" s="3">
        <f>VLOOKUP($C32,giorn!$C:$AN,E$1,0)</f>
        <v>67.5</v>
      </c>
      <c r="F32" s="3">
        <f>VLOOKUP($C32,giorn!$C:$AN,F$1,0)</f>
        <v>61.5</v>
      </c>
      <c r="G32" s="3">
        <f>VLOOKUP($C32,giorn!$C:$AN,G$1,0)</f>
        <v>65</v>
      </c>
      <c r="H32" s="3">
        <f>VLOOKUP($C32,giorn!$C:$AN,H$1,0)</f>
        <v>80.5</v>
      </c>
      <c r="I32" s="3">
        <f>VLOOKUP($C32,giorn!$C:$AN,I$1,0)</f>
        <v>75.5</v>
      </c>
      <c r="J32" s="3">
        <f t="shared" si="0"/>
        <v>350</v>
      </c>
      <c r="K32" s="3">
        <f>VLOOKUP($C32,giorn!$C:$AN,K$1,0)</f>
        <v>70.5</v>
      </c>
      <c r="L32" s="3">
        <f>VLOOKUP($C32,giorn!$C:$AN,L$1,0)</f>
        <v>81</v>
      </c>
      <c r="M32" s="3">
        <f>VLOOKUP($C32,giorn!$C:$AN,M$1,0)</f>
        <v>60.5</v>
      </c>
      <c r="N32" s="3">
        <f>VLOOKUP($C32,giorn!$C:$AN,N$1,0)</f>
        <v>82</v>
      </c>
      <c r="O32" s="3">
        <f>VLOOKUP($C32,giorn!$C:$AN,O$1,0)</f>
        <v>69</v>
      </c>
      <c r="P32" s="3">
        <f t="shared" si="1"/>
        <v>363</v>
      </c>
      <c r="Q32" s="3">
        <f>VLOOKUP($C32,giorn!$C:$AN,Q$1,0)</f>
        <v>64.5</v>
      </c>
      <c r="R32" s="3">
        <f>VLOOKUP($C32,giorn!$C:$AN,R$1,0)</f>
        <v>76</v>
      </c>
      <c r="S32" s="3">
        <f>VLOOKUP($C32,giorn!$C:$AN,S$1,0)</f>
        <v>83</v>
      </c>
      <c r="T32" s="3">
        <f>VLOOKUP($C32,giorn!$C:$AN,T$1,0)</f>
        <v>75.5</v>
      </c>
      <c r="U32" s="3">
        <f>VLOOKUP($C32,giorn!$C:$AN,U$1,0)</f>
        <v>65</v>
      </c>
      <c r="V32" s="3">
        <f t="shared" si="2"/>
        <v>364</v>
      </c>
      <c r="W32" s="3">
        <f>VLOOKUP($C32,giorn!$C:$AN,W$1,0)</f>
        <v>69</v>
      </c>
      <c r="X32" s="3">
        <f>VLOOKUP($C32,giorn!$C:$AN,X$1,0)</f>
        <v>77.5</v>
      </c>
      <c r="Y32" s="3">
        <f>VLOOKUP($C32,giorn!$C:$AN,Y$1,0)</f>
        <v>65.5</v>
      </c>
      <c r="Z32" s="3">
        <f>VLOOKUP($C32,giorn!$C:$AN,Z$1,0)</f>
        <v>76.5</v>
      </c>
      <c r="AA32" s="3"/>
      <c r="AB32" s="3"/>
      <c r="AC32" s="3">
        <f t="shared" si="3"/>
        <v>219.5</v>
      </c>
      <c r="AD32" s="3"/>
      <c r="AE32" s="3"/>
      <c r="AF32" s="3"/>
      <c r="AG32" s="3"/>
      <c r="AH32" s="3"/>
      <c r="AI32" s="3">
        <f t="shared" si="4"/>
        <v>0</v>
      </c>
      <c r="AJ32" s="3"/>
      <c r="AK32" s="3"/>
      <c r="AL32" s="3"/>
      <c r="AM32" s="3"/>
      <c r="AN32" s="3"/>
      <c r="AO32" s="3"/>
      <c r="AP32" s="3"/>
      <c r="AQ32" s="3"/>
      <c r="AR32" s="3"/>
      <c r="AS32" s="3"/>
    </row>
    <row r="33" spans="1:45" x14ac:dyDescent="0.3">
      <c r="A33" s="1" t="s">
        <v>67</v>
      </c>
      <c r="B33" s="29" t="s">
        <v>0</v>
      </c>
      <c r="C33" s="2" t="s">
        <v>37</v>
      </c>
      <c r="E33" s="3">
        <f>VLOOKUP($C33,giorn!$C:$AN,E$1,0)</f>
        <v>85.5</v>
      </c>
      <c r="F33" s="3">
        <f>VLOOKUP($C33,giorn!$C:$AN,F$1,0)</f>
        <v>60</v>
      </c>
      <c r="G33" s="3">
        <f>VLOOKUP($C33,giorn!$C:$AN,G$1,0)</f>
        <v>61.5</v>
      </c>
      <c r="H33" s="3">
        <f>VLOOKUP($C33,giorn!$C:$AN,H$1,0)</f>
        <v>76</v>
      </c>
      <c r="I33" s="3">
        <f>VLOOKUP($C33,giorn!$C:$AN,I$1,0)</f>
        <v>80.5</v>
      </c>
      <c r="J33" s="28">
        <f t="shared" si="0"/>
        <v>363.5</v>
      </c>
      <c r="K33" s="3">
        <f>VLOOKUP($C33,giorn!$C:$AN,K$1,0)</f>
        <v>68</v>
      </c>
      <c r="L33" s="3">
        <f>VLOOKUP($C33,giorn!$C:$AN,L$1,0)</f>
        <v>76</v>
      </c>
      <c r="M33" s="3">
        <f>VLOOKUP($C33,giorn!$C:$AN,M$1,0)</f>
        <v>69</v>
      </c>
      <c r="N33" s="3">
        <f>VLOOKUP($C33,giorn!$C:$AN,N$1,0)</f>
        <v>78</v>
      </c>
      <c r="O33" s="3">
        <f>VLOOKUP($C33,giorn!$C:$AN,O$1,0)</f>
        <v>68.5</v>
      </c>
      <c r="P33" s="28">
        <f t="shared" si="1"/>
        <v>359.5</v>
      </c>
      <c r="Q33" s="3">
        <f>VLOOKUP($C33,giorn!$C:$AN,Q$1,0)</f>
        <v>69.5</v>
      </c>
      <c r="R33" s="3">
        <f>VLOOKUP($C33,giorn!$C:$AN,R$1,0)</f>
        <v>67.5</v>
      </c>
      <c r="S33" s="3">
        <f>VLOOKUP($C33,giorn!$C:$AN,S$1,0)</f>
        <v>82</v>
      </c>
      <c r="T33" s="3">
        <f>VLOOKUP($C33,giorn!$C:$AN,T$1,0)</f>
        <v>63.5</v>
      </c>
      <c r="U33" s="3">
        <f>VLOOKUP($C33,giorn!$C:$AN,U$1,0)</f>
        <v>81</v>
      </c>
      <c r="V33" s="28">
        <f t="shared" si="2"/>
        <v>363.5</v>
      </c>
      <c r="W33" s="3">
        <f>VLOOKUP($C33,giorn!$C:$AN,W$1,0)</f>
        <v>65.5</v>
      </c>
      <c r="X33" s="3">
        <f>VLOOKUP($C33,giorn!$C:$AN,X$1,0)</f>
        <v>67</v>
      </c>
      <c r="Y33" s="3">
        <f>VLOOKUP($C33,giorn!$C:$AN,Y$1,0)</f>
        <v>71.5</v>
      </c>
      <c r="Z33" s="3">
        <f>VLOOKUP($C33,giorn!$C:$AN,Z$1,0)</f>
        <v>66.5</v>
      </c>
      <c r="AA33" s="3"/>
      <c r="AB33" s="3"/>
      <c r="AC33" s="28">
        <f t="shared" si="3"/>
        <v>205</v>
      </c>
      <c r="AD33" s="3"/>
      <c r="AE33" s="3"/>
      <c r="AF33" s="3"/>
      <c r="AG33" s="3"/>
      <c r="AH33" s="3"/>
      <c r="AI33" s="28">
        <f t="shared" si="4"/>
        <v>0</v>
      </c>
      <c r="AJ33" s="3"/>
      <c r="AK33" s="3"/>
      <c r="AL33" s="3"/>
      <c r="AM33" s="3"/>
      <c r="AN33" s="3"/>
      <c r="AO33" s="3"/>
      <c r="AP33" s="3"/>
      <c r="AQ33" s="3"/>
      <c r="AR33" s="3"/>
      <c r="AS33" s="3"/>
    </row>
    <row r="34" spans="1:45" x14ac:dyDescent="0.3">
      <c r="A34" s="1" t="s">
        <v>67</v>
      </c>
      <c r="B34" s="45" t="s">
        <v>5</v>
      </c>
      <c r="C34" s="2" t="s">
        <v>35</v>
      </c>
      <c r="E34" s="3">
        <f>VLOOKUP($C34,giorn!$C:$AN,E$1,0)</f>
        <v>80.5</v>
      </c>
      <c r="F34" s="3">
        <f>VLOOKUP($C34,giorn!$C:$AN,F$1,0)</f>
        <v>57.5</v>
      </c>
      <c r="G34" s="3">
        <f>VLOOKUP($C34,giorn!$C:$AN,G$1,0)</f>
        <v>66.5</v>
      </c>
      <c r="H34" s="3">
        <f>VLOOKUP($C34,giorn!$C:$AN,H$1,0)</f>
        <v>74</v>
      </c>
      <c r="I34" s="3">
        <f>VLOOKUP($C34,giorn!$C:$AN,I$1,0)</f>
        <v>79.5</v>
      </c>
      <c r="J34" s="3">
        <f t="shared" si="0"/>
        <v>358</v>
      </c>
      <c r="K34" s="3">
        <f>VLOOKUP($C34,giorn!$C:$AN,K$1,0)</f>
        <v>71</v>
      </c>
      <c r="L34" s="3">
        <f>VLOOKUP($C34,giorn!$C:$AN,L$1,0)</f>
        <v>74</v>
      </c>
      <c r="M34" s="3">
        <f>VLOOKUP($C34,giorn!$C:$AN,M$1,0)</f>
        <v>73</v>
      </c>
      <c r="N34" s="3">
        <f>VLOOKUP($C34,giorn!$C:$AN,N$1,0)</f>
        <v>80</v>
      </c>
      <c r="O34" s="3">
        <f>VLOOKUP($C34,giorn!$C:$AN,O$1,0)</f>
        <v>73.5</v>
      </c>
      <c r="P34" s="3">
        <f t="shared" si="1"/>
        <v>371.5</v>
      </c>
      <c r="Q34" s="3">
        <f>VLOOKUP($C34,giorn!$C:$AN,Q$1,0)</f>
        <v>72.5</v>
      </c>
      <c r="R34" s="3">
        <f>VLOOKUP($C34,giorn!$C:$AN,R$1,0)</f>
        <v>66.5</v>
      </c>
      <c r="S34" s="3">
        <f>VLOOKUP($C34,giorn!$C:$AN,S$1,0)</f>
        <v>85.5</v>
      </c>
      <c r="T34" s="3">
        <f>VLOOKUP($C34,giorn!$C:$AN,T$1,0)</f>
        <v>74</v>
      </c>
      <c r="U34" s="3">
        <f>VLOOKUP($C34,giorn!$C:$AN,U$1,0)</f>
        <v>76.5</v>
      </c>
      <c r="V34" s="44">
        <f t="shared" si="2"/>
        <v>375</v>
      </c>
      <c r="W34" s="3">
        <f>VLOOKUP($C34,giorn!$C:$AN,W$1,0)</f>
        <v>58.5</v>
      </c>
      <c r="X34" s="3">
        <f>VLOOKUP($C34,giorn!$C:$AN,X$1,0)</f>
        <v>67</v>
      </c>
      <c r="Y34" s="3">
        <f>VLOOKUP($C34,giorn!$C:$AN,Y$1,0)</f>
        <v>66</v>
      </c>
      <c r="Z34" s="3">
        <f>VLOOKUP($C34,giorn!$C:$AN,Z$1,0)</f>
        <v>73</v>
      </c>
      <c r="AA34" s="3"/>
      <c r="AB34" s="3"/>
      <c r="AC34" s="44">
        <f t="shared" si="3"/>
        <v>206</v>
      </c>
      <c r="AD34" s="3"/>
      <c r="AE34" s="3"/>
      <c r="AF34" s="3"/>
      <c r="AG34" s="3"/>
      <c r="AH34" s="3"/>
      <c r="AI34" s="44">
        <f t="shared" si="4"/>
        <v>0</v>
      </c>
      <c r="AJ34" s="3"/>
      <c r="AK34" s="3"/>
      <c r="AL34" s="3"/>
      <c r="AM34" s="3"/>
      <c r="AN34" s="3"/>
      <c r="AO34" s="3"/>
      <c r="AP34" s="3"/>
      <c r="AQ34" s="3"/>
      <c r="AR34" s="3"/>
      <c r="AS34" s="3"/>
    </row>
    <row r="35" spans="1:45" x14ac:dyDescent="0.3">
      <c r="B35" s="2" t="s">
        <v>21</v>
      </c>
      <c r="C35" s="2" t="s">
        <v>47</v>
      </c>
      <c r="E35" s="3">
        <f>VLOOKUP($C35,giorn!$C:$AN,E$1,0)</f>
        <v>71</v>
      </c>
      <c r="F35" s="3">
        <f>VLOOKUP($C35,giorn!$C:$AN,F$1,0)</f>
        <v>60.5</v>
      </c>
      <c r="G35" s="3">
        <f>VLOOKUP($C35,giorn!$C:$AN,G$1,0)</f>
        <v>61.5</v>
      </c>
      <c r="H35" s="3">
        <f>VLOOKUP($C35,giorn!$C:$AN,H$1,0)</f>
        <v>83</v>
      </c>
      <c r="I35" s="3">
        <f>VLOOKUP($C35,giorn!$C:$AN,I$1,0)</f>
        <v>57.5</v>
      </c>
      <c r="J35" s="3">
        <f t="shared" si="0"/>
        <v>333.5</v>
      </c>
      <c r="K35" s="3">
        <f>VLOOKUP($C35,giorn!$C:$AN,K$1,0)</f>
        <v>68</v>
      </c>
      <c r="L35" s="3">
        <f>VLOOKUP($C35,giorn!$C:$AN,L$1,0)</f>
        <v>69.5</v>
      </c>
      <c r="M35" s="3">
        <f>VLOOKUP($C35,giorn!$C:$AN,M$1,0)</f>
        <v>72</v>
      </c>
      <c r="N35" s="3">
        <f>VLOOKUP($C35,giorn!$C:$AN,N$1,0)</f>
        <v>80</v>
      </c>
      <c r="O35" s="3">
        <f>VLOOKUP($C35,giorn!$C:$AN,O$1,0)</f>
        <v>69</v>
      </c>
      <c r="P35" s="3">
        <f t="shared" si="1"/>
        <v>358.5</v>
      </c>
      <c r="Q35" s="3">
        <f>VLOOKUP($C35,giorn!$C:$AN,Q$1,0)</f>
        <v>70.5</v>
      </c>
      <c r="R35" s="3">
        <f>VLOOKUP($C35,giorn!$C:$AN,R$1,0)</f>
        <v>59.5</v>
      </c>
      <c r="S35" s="3">
        <f>VLOOKUP($C35,giorn!$C:$AN,S$1,0)</f>
        <v>72</v>
      </c>
      <c r="T35" s="3">
        <f>VLOOKUP($C35,giorn!$C:$AN,T$1,0)</f>
        <v>73.5</v>
      </c>
      <c r="U35" s="3">
        <f>VLOOKUP($C35,giorn!$C:$AN,U$1,0)</f>
        <v>70</v>
      </c>
      <c r="V35" s="3">
        <f t="shared" si="2"/>
        <v>345.5</v>
      </c>
      <c r="W35" s="3">
        <f>VLOOKUP($C35,giorn!$C:$AN,W$1,0)</f>
        <v>65</v>
      </c>
      <c r="X35" s="3">
        <f>VLOOKUP($C35,giorn!$C:$AN,X$1,0)</f>
        <v>64</v>
      </c>
      <c r="Y35" s="3">
        <f>VLOOKUP($C35,giorn!$C:$AN,Y$1,0)</f>
        <v>67</v>
      </c>
      <c r="Z35" s="3">
        <f>VLOOKUP($C35,giorn!$C:$AN,Z$1,0)</f>
        <v>71</v>
      </c>
      <c r="AA35" s="3"/>
      <c r="AB35" s="3"/>
      <c r="AC35" s="3">
        <f t="shared" si="3"/>
        <v>202</v>
      </c>
      <c r="AD35" s="3"/>
      <c r="AE35" s="3"/>
      <c r="AF35" s="3"/>
      <c r="AG35" s="3"/>
      <c r="AH35" s="3"/>
      <c r="AI35" s="3">
        <f t="shared" si="4"/>
        <v>0</v>
      </c>
      <c r="AJ35" s="3"/>
      <c r="AK35" s="3"/>
      <c r="AL35" s="3"/>
      <c r="AM35" s="3"/>
      <c r="AN35" s="3"/>
      <c r="AO35" s="3"/>
      <c r="AP35" s="3"/>
      <c r="AQ35" s="3"/>
      <c r="AR35" s="3"/>
      <c r="AS35" s="3"/>
    </row>
    <row r="36" spans="1:45" x14ac:dyDescent="0.3">
      <c r="B36" s="2" t="s">
        <v>16</v>
      </c>
      <c r="C36" s="2" t="s">
        <v>16</v>
      </c>
      <c r="E36" s="3">
        <f>VLOOKUP($C36,giorn!$C:$AN,E$1,0)</f>
        <v>75</v>
      </c>
      <c r="F36" s="3">
        <f>VLOOKUP($C36,giorn!$C:$AN,F$1,0)</f>
        <v>61</v>
      </c>
      <c r="G36" s="3">
        <f>VLOOKUP($C36,giorn!$C:$AN,G$1,0)</f>
        <v>69.5</v>
      </c>
      <c r="H36" s="3">
        <f>VLOOKUP($C36,giorn!$C:$AN,H$1,0)</f>
        <v>72</v>
      </c>
      <c r="I36" s="3">
        <f>VLOOKUP($C36,giorn!$C:$AN,I$1,0)</f>
        <v>72</v>
      </c>
      <c r="J36" s="3">
        <f t="shared" si="0"/>
        <v>349.5</v>
      </c>
      <c r="K36" s="3">
        <f>VLOOKUP($C36,giorn!$C:$AN,K$1,0)</f>
        <v>68</v>
      </c>
      <c r="L36" s="3">
        <f>VLOOKUP($C36,giorn!$C:$AN,L$1,0)</f>
        <v>73</v>
      </c>
      <c r="M36" s="3">
        <f>VLOOKUP($C36,giorn!$C:$AN,M$1,0)</f>
        <v>76</v>
      </c>
      <c r="N36" s="3">
        <f>VLOOKUP($C36,giorn!$C:$AN,N$1,0)</f>
        <v>77</v>
      </c>
      <c r="O36" s="3">
        <f>VLOOKUP($C36,giorn!$C:$AN,O$1,0)</f>
        <v>82</v>
      </c>
      <c r="P36" s="3">
        <f t="shared" si="1"/>
        <v>376</v>
      </c>
      <c r="Q36" s="3">
        <f>VLOOKUP($C36,giorn!$C:$AN,Q$1,0)</f>
        <v>68.5</v>
      </c>
      <c r="R36" s="3">
        <f>VLOOKUP($C36,giorn!$C:$AN,R$1,0)</f>
        <v>66.5</v>
      </c>
      <c r="S36" s="3">
        <f>VLOOKUP($C36,giorn!$C:$AN,S$1,0)</f>
        <v>83</v>
      </c>
      <c r="T36" s="3">
        <f>VLOOKUP($C36,giorn!$C:$AN,T$1,0)</f>
        <v>70</v>
      </c>
      <c r="U36" s="3">
        <f>VLOOKUP($C36,giorn!$C:$AN,U$1,0)</f>
        <v>79.5</v>
      </c>
      <c r="V36" s="3">
        <f t="shared" si="2"/>
        <v>367.5</v>
      </c>
      <c r="W36" s="3">
        <f>VLOOKUP($C36,giorn!$C:$AN,W$1,0)</f>
        <v>70.5</v>
      </c>
      <c r="X36" s="3">
        <f>VLOOKUP($C36,giorn!$C:$AN,X$1,0)</f>
        <v>68.5</v>
      </c>
      <c r="Y36" s="3">
        <f>VLOOKUP($C36,giorn!$C:$AN,Y$1,0)</f>
        <v>66.5</v>
      </c>
      <c r="Z36" s="3">
        <f>VLOOKUP($C36,giorn!$C:$AN,Z$1,0)</f>
        <v>71.5</v>
      </c>
      <c r="AA36" s="3"/>
      <c r="AB36" s="3"/>
      <c r="AC36" s="3">
        <f t="shared" si="3"/>
        <v>206.5</v>
      </c>
      <c r="AD36" s="3"/>
      <c r="AE36" s="3"/>
      <c r="AF36" s="3"/>
      <c r="AG36" s="3"/>
      <c r="AH36" s="3"/>
      <c r="AI36" s="3">
        <f t="shared" si="4"/>
        <v>0</v>
      </c>
      <c r="AJ36" s="3"/>
      <c r="AK36" s="3"/>
      <c r="AL36" s="3"/>
      <c r="AM36" s="3"/>
      <c r="AN36" s="3"/>
      <c r="AO36" s="3"/>
      <c r="AP36" s="3"/>
      <c r="AQ36" s="3"/>
      <c r="AR36" s="3"/>
      <c r="AS36" s="3"/>
    </row>
    <row r="37" spans="1:45" x14ac:dyDescent="0.3"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</row>
    <row r="38" spans="1:45" x14ac:dyDescent="0.3"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</row>
    <row r="39" spans="1:45" x14ac:dyDescent="0.3"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</row>
    <row r="40" spans="1:45" x14ac:dyDescent="0.3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</row>
    <row r="41" spans="1:45" x14ac:dyDescent="0.3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</row>
    <row r="42" spans="1:45" x14ac:dyDescent="0.3"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</row>
    <row r="43" spans="1:45" x14ac:dyDescent="0.3"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</row>
    <row r="44" spans="1:45" x14ac:dyDescent="0.3"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</row>
    <row r="45" spans="1:45" x14ac:dyDescent="0.3"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</row>
    <row r="46" spans="1:45" x14ac:dyDescent="0.3"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</row>
    <row r="47" spans="1:45" x14ac:dyDescent="0.3"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</row>
    <row r="48" spans="1:45" x14ac:dyDescent="0.3"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</row>
    <row r="49" spans="4:45" x14ac:dyDescent="0.3">
      <c r="D49" s="2"/>
      <c r="E49" s="2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</row>
    <row r="50" spans="4:45" x14ac:dyDescent="0.3">
      <c r="D50" s="2"/>
      <c r="E50" s="2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</row>
    <row r="51" spans="4:45" x14ac:dyDescent="0.3">
      <c r="D51" s="2"/>
      <c r="E51" s="2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</row>
    <row r="52" spans="4:45" x14ac:dyDescent="0.3">
      <c r="D52" s="2"/>
      <c r="E52" s="2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</row>
    <row r="53" spans="4:45" x14ac:dyDescent="0.3">
      <c r="D53" s="2"/>
      <c r="E53" s="2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</row>
    <row r="54" spans="4:45" x14ac:dyDescent="0.3">
      <c r="D54" s="2"/>
      <c r="E54" s="2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</row>
    <row r="55" spans="4:45" x14ac:dyDescent="0.3">
      <c r="D55" s="2"/>
      <c r="E55" s="2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</row>
    <row r="56" spans="4:45" x14ac:dyDescent="0.3">
      <c r="D56" s="2"/>
      <c r="E56" s="2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</row>
    <row r="57" spans="4:45" x14ac:dyDescent="0.3">
      <c r="D57" s="2"/>
      <c r="E57" s="2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</row>
    <row r="58" spans="4:45" x14ac:dyDescent="0.3">
      <c r="D58" s="2"/>
      <c r="E58" s="2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</row>
    <row r="59" spans="4:45" x14ac:dyDescent="0.3">
      <c r="D59" s="2"/>
      <c r="E59" s="2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</row>
    <row r="60" spans="4:45" x14ac:dyDescent="0.3">
      <c r="D60" s="2"/>
      <c r="E60" s="2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</row>
  </sheetData>
  <autoFilter ref="A1:AS1">
    <sortState ref="A2:AS36">
      <sortCondition ref="C1"/>
    </sortState>
  </autoFilter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defaultRowHeight="14.4" x14ac:dyDescent="0.3"/>
  <cols>
    <col min="1" max="1" width="20.44140625" customWidth="1"/>
  </cols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13</vt:i4>
      </vt:variant>
    </vt:vector>
  </HeadingPairs>
  <TitlesOfParts>
    <vt:vector size="13" baseType="lpstr">
      <vt:lpstr>up</vt:lpstr>
      <vt:lpstr>tot</vt:lpstr>
      <vt:lpstr>giorn</vt:lpstr>
      <vt:lpstr>class</vt:lpstr>
      <vt:lpstr>val_rose</vt:lpstr>
      <vt:lpstr>mod</vt:lpstr>
      <vt:lpstr>cambi</vt:lpstr>
      <vt:lpstr>dist_1o</vt:lpstr>
      <vt:lpstr>dist_3o</vt:lpstr>
      <vt:lpstr>dist_6o</vt:lpstr>
      <vt:lpstr>up C</vt:lpstr>
      <vt:lpstr>coppa</vt:lpstr>
      <vt:lpstr>F1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2012-09-17T15:04:52Z</dcterms:created>
  <dcterms:modified xsi:type="dcterms:W3CDTF">2013-01-23T21:29:23Z</dcterms:modified>
</cp:coreProperties>
</file>