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 activeTab="1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F16" i="23" l="1"/>
  <c r="F11" i="23"/>
  <c r="F4" i="23"/>
  <c r="F19" i="23"/>
  <c r="F7" i="23"/>
  <c r="F21" i="23"/>
  <c r="F5" i="23"/>
  <c r="F10" i="23"/>
  <c r="F6" i="23"/>
  <c r="F13" i="23"/>
  <c r="F2" i="23"/>
  <c r="F14" i="23"/>
  <c r="F15" i="23"/>
  <c r="F12" i="23"/>
  <c r="F8" i="23"/>
  <c r="F9" i="23"/>
  <c r="F24" i="23"/>
  <c r="F23" i="23"/>
  <c r="F20" i="23"/>
  <c r="F18" i="23"/>
  <c r="F17" i="23"/>
  <c r="F22" i="23"/>
  <c r="F3" i="23"/>
  <c r="AD3" i="22"/>
  <c r="AD4" i="22"/>
  <c r="AD5" i="22"/>
  <c r="AD6" i="22"/>
  <c r="AD7" i="22"/>
  <c r="AD8" i="22"/>
  <c r="AD9" i="22"/>
  <c r="AD10" i="22"/>
  <c r="AD11" i="22"/>
  <c r="AD12" i="22"/>
  <c r="AD13" i="22"/>
  <c r="AD14" i="22"/>
  <c r="AD15" i="22"/>
  <c r="AD16" i="22"/>
  <c r="AD17" i="22"/>
  <c r="AD18" i="22"/>
  <c r="AD19" i="22"/>
  <c r="AD20" i="22"/>
  <c r="AD21" i="22"/>
  <c r="AD22" i="22"/>
  <c r="AD23" i="22"/>
  <c r="AD24" i="22"/>
  <c r="AD25" i="22"/>
  <c r="AD26" i="22"/>
  <c r="AD27" i="22"/>
  <c r="AD28" i="22"/>
  <c r="AD29" i="22"/>
  <c r="AD30" i="22"/>
  <c r="AD31" i="22"/>
  <c r="AD32" i="22"/>
  <c r="AD33" i="22"/>
  <c r="AD34" i="22"/>
  <c r="AD35" i="22"/>
  <c r="AD36" i="22"/>
  <c r="AD2" i="22"/>
  <c r="Z3" i="10"/>
  <c r="Z4" i="10"/>
  <c r="Z5" i="10"/>
  <c r="Z6" i="10"/>
  <c r="Z7" i="10"/>
  <c r="Z8" i="10"/>
  <c r="Z9" i="10"/>
  <c r="Z10" i="10"/>
  <c r="Z11" i="10"/>
  <c r="Z12" i="10"/>
  <c r="Z13" i="10"/>
  <c r="Z14" i="10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28" i="10"/>
  <c r="Z29" i="10"/>
  <c r="Z30" i="10"/>
  <c r="Z31" i="10"/>
  <c r="Z32" i="10"/>
  <c r="Z33" i="10"/>
  <c r="Z34" i="10"/>
  <c r="Z35" i="10"/>
  <c r="Z36" i="10"/>
  <c r="Z2" i="10"/>
  <c r="Z3" i="11"/>
  <c r="Z4" i="11"/>
  <c r="Z5" i="11"/>
  <c r="Z6" i="11"/>
  <c r="Z7" i="11"/>
  <c r="Z8" i="11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24" i="11"/>
  <c r="Z25" i="11"/>
  <c r="Z26" i="11"/>
  <c r="Z27" i="11"/>
  <c r="Z28" i="11"/>
  <c r="Z29" i="11"/>
  <c r="Z30" i="11"/>
  <c r="Z31" i="11"/>
  <c r="Z32" i="11"/>
  <c r="Z33" i="11"/>
  <c r="Z34" i="11"/>
  <c r="Z35" i="11"/>
  <c r="Z36" i="11"/>
  <c r="Z2" i="11"/>
  <c r="Z3" i="9"/>
  <c r="Z4" i="9"/>
  <c r="Z5" i="9"/>
  <c r="Z6" i="9"/>
  <c r="Z7" i="9"/>
  <c r="Z8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3" i="9"/>
  <c r="Z24" i="9"/>
  <c r="Z25" i="9"/>
  <c r="Z26" i="9"/>
  <c r="Z27" i="9"/>
  <c r="Z28" i="9"/>
  <c r="Z29" i="9"/>
  <c r="Z30" i="9"/>
  <c r="Z31" i="9"/>
  <c r="Z32" i="9"/>
  <c r="Z33" i="9"/>
  <c r="Z34" i="9"/>
  <c r="Z35" i="9"/>
  <c r="Z36" i="9"/>
  <c r="Z2" i="9"/>
  <c r="Z3" i="7"/>
  <c r="Z4" i="7"/>
  <c r="Z5" i="7"/>
  <c r="Z6" i="7"/>
  <c r="Z7" i="7"/>
  <c r="Z8" i="7"/>
  <c r="Z9" i="7"/>
  <c r="Z10" i="7"/>
  <c r="Z11" i="7"/>
  <c r="Z12" i="7"/>
  <c r="Z13" i="7"/>
  <c r="Z14" i="7"/>
  <c r="Z15" i="7"/>
  <c r="Z16" i="7"/>
  <c r="Z17" i="7"/>
  <c r="Z18" i="7"/>
  <c r="Z19" i="7"/>
  <c r="Z20" i="7"/>
  <c r="Z21" i="7"/>
  <c r="Z22" i="7"/>
  <c r="Z23" i="7"/>
  <c r="Z24" i="7"/>
  <c r="Z25" i="7"/>
  <c r="Z26" i="7"/>
  <c r="Z27" i="7"/>
  <c r="Z28" i="7"/>
  <c r="Z29" i="7"/>
  <c r="Z30" i="7"/>
  <c r="Z31" i="7"/>
  <c r="Z32" i="7"/>
  <c r="Z33" i="7"/>
  <c r="Z34" i="7"/>
  <c r="Z35" i="7"/>
  <c r="Z36" i="7"/>
  <c r="Z2" i="7"/>
  <c r="AB3" i="22" l="1"/>
  <c r="AB4" i="22"/>
  <c r="AB5" i="22"/>
  <c r="AB6" i="22"/>
  <c r="AB7" i="22"/>
  <c r="AB8" i="22"/>
  <c r="AB9" i="22"/>
  <c r="AB10" i="22"/>
  <c r="AB11" i="22"/>
  <c r="AB12" i="22"/>
  <c r="AB13" i="22"/>
  <c r="AB14" i="22"/>
  <c r="AB15" i="22"/>
  <c r="AB16" i="22"/>
  <c r="AB17" i="22"/>
  <c r="AB18" i="22"/>
  <c r="AB19" i="22"/>
  <c r="AB20" i="22"/>
  <c r="AB21" i="22"/>
  <c r="AB22" i="22"/>
  <c r="AB23" i="22"/>
  <c r="AB24" i="22"/>
  <c r="AB25" i="22"/>
  <c r="AB26" i="22"/>
  <c r="AB27" i="22"/>
  <c r="AB28" i="22"/>
  <c r="AB29" i="22"/>
  <c r="AB30" i="22"/>
  <c r="AB31" i="22"/>
  <c r="AB32" i="22"/>
  <c r="AB33" i="22"/>
  <c r="AB34" i="22"/>
  <c r="AB35" i="22"/>
  <c r="AB36" i="22"/>
  <c r="AB2" i="22"/>
  <c r="AA3" i="22" l="1"/>
  <c r="AA4" i="22"/>
  <c r="AA5" i="22"/>
  <c r="AA6" i="22"/>
  <c r="AA7" i="22"/>
  <c r="AA8" i="22"/>
  <c r="AA9" i="22"/>
  <c r="AA10" i="22"/>
  <c r="AA11" i="22"/>
  <c r="AA12" i="22"/>
  <c r="AA13" i="22"/>
  <c r="AA14" i="22"/>
  <c r="AA15" i="22"/>
  <c r="AA16" i="22"/>
  <c r="AA17" i="22"/>
  <c r="AA18" i="22"/>
  <c r="AA19" i="22"/>
  <c r="AA20" i="22"/>
  <c r="AA21" i="22"/>
  <c r="AA22" i="22"/>
  <c r="AA23" i="22"/>
  <c r="AA24" i="22"/>
  <c r="AA25" i="22"/>
  <c r="AA26" i="22"/>
  <c r="AA27" i="22"/>
  <c r="AA28" i="22"/>
  <c r="AA29" i="22"/>
  <c r="AA30" i="22"/>
  <c r="AA31" i="22"/>
  <c r="AA32" i="22"/>
  <c r="AA33" i="22"/>
  <c r="AA34" i="22"/>
  <c r="AA35" i="22"/>
  <c r="AA36" i="22"/>
  <c r="AA2" i="22"/>
  <c r="Z3" i="22" l="1"/>
  <c r="Z4" i="22"/>
  <c r="Z5" i="22"/>
  <c r="Z6" i="22"/>
  <c r="Z7" i="22"/>
  <c r="Z8" i="22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28" i="22"/>
  <c r="Z29" i="22"/>
  <c r="Z30" i="22"/>
  <c r="Z31" i="22"/>
  <c r="Z32" i="22"/>
  <c r="Z33" i="22"/>
  <c r="Z34" i="22"/>
  <c r="Z35" i="22"/>
  <c r="Z36" i="22"/>
  <c r="Z2" i="22"/>
  <c r="Y3" i="22" l="1"/>
  <c r="Y4" i="22"/>
  <c r="Y5" i="22"/>
  <c r="Y6" i="22"/>
  <c r="Y7" i="22"/>
  <c r="Y8" i="22"/>
  <c r="Y9" i="22"/>
  <c r="Y10" i="22"/>
  <c r="Y11" i="22"/>
  <c r="Y12" i="22"/>
  <c r="Y13" i="22"/>
  <c r="Y14" i="22"/>
  <c r="Y15" i="22"/>
  <c r="Y16" i="22"/>
  <c r="Y17" i="22"/>
  <c r="Y18" i="22"/>
  <c r="Y19" i="22"/>
  <c r="Y20" i="22"/>
  <c r="Y21" i="22"/>
  <c r="Y22" i="22"/>
  <c r="Y23" i="22"/>
  <c r="Y24" i="22"/>
  <c r="Y25" i="22"/>
  <c r="Y26" i="22"/>
  <c r="Y27" i="22"/>
  <c r="Y28" i="22"/>
  <c r="Y29" i="22"/>
  <c r="Y30" i="22"/>
  <c r="Y31" i="22"/>
  <c r="Y32" i="22"/>
  <c r="Y33" i="22"/>
  <c r="Y34" i="22"/>
  <c r="Y35" i="22"/>
  <c r="Y36" i="22"/>
  <c r="Y2" i="22"/>
  <c r="X3" i="22" l="1"/>
  <c r="X4" i="22"/>
  <c r="X5" i="22"/>
  <c r="X6" i="22"/>
  <c r="X7" i="22"/>
  <c r="X8" i="22"/>
  <c r="X9" i="22"/>
  <c r="X10" i="22"/>
  <c r="X11" i="22"/>
  <c r="X12" i="22"/>
  <c r="X13" i="22"/>
  <c r="X14" i="22"/>
  <c r="X15" i="22"/>
  <c r="X16" i="22"/>
  <c r="X17" i="22"/>
  <c r="X18" i="22"/>
  <c r="X19" i="22"/>
  <c r="X20" i="22"/>
  <c r="X21" i="22"/>
  <c r="X22" i="22"/>
  <c r="X23" i="22"/>
  <c r="X24" i="22"/>
  <c r="X25" i="22"/>
  <c r="X26" i="22"/>
  <c r="X27" i="22"/>
  <c r="X28" i="22"/>
  <c r="X29" i="22"/>
  <c r="X30" i="22"/>
  <c r="X31" i="22"/>
  <c r="X32" i="22"/>
  <c r="X33" i="22"/>
  <c r="X34" i="22"/>
  <c r="X35" i="22"/>
  <c r="X36" i="22"/>
  <c r="X2" i="22"/>
  <c r="W3" i="22" l="1"/>
  <c r="W4" i="22"/>
  <c r="W5" i="22"/>
  <c r="W6" i="22"/>
  <c r="W7" i="22"/>
  <c r="W8" i="22"/>
  <c r="W9" i="22"/>
  <c r="W10" i="22"/>
  <c r="W11" i="22"/>
  <c r="W12" i="22"/>
  <c r="W13" i="22"/>
  <c r="W14" i="22"/>
  <c r="W15" i="22"/>
  <c r="W16" i="22"/>
  <c r="W17" i="22"/>
  <c r="W18" i="22"/>
  <c r="W19" i="22"/>
  <c r="W20" i="22"/>
  <c r="W21" i="22"/>
  <c r="W22" i="22"/>
  <c r="W23" i="22"/>
  <c r="W24" i="22"/>
  <c r="W25" i="22"/>
  <c r="W26" i="22"/>
  <c r="W27" i="22"/>
  <c r="W28" i="22"/>
  <c r="W29" i="22"/>
  <c r="W30" i="22"/>
  <c r="W31" i="22"/>
  <c r="W32" i="22"/>
  <c r="W33" i="22"/>
  <c r="W34" i="22"/>
  <c r="W35" i="22"/>
  <c r="W36" i="22"/>
  <c r="W2" i="22"/>
  <c r="U3" i="22" l="1"/>
  <c r="U4" i="22"/>
  <c r="U5" i="22"/>
  <c r="U6" i="22"/>
  <c r="U7" i="22"/>
  <c r="U8" i="22"/>
  <c r="U9" i="22"/>
  <c r="U10" i="22"/>
  <c r="U11" i="22"/>
  <c r="U12" i="22"/>
  <c r="U13" i="22"/>
  <c r="U14" i="22"/>
  <c r="U15" i="22"/>
  <c r="U16" i="22"/>
  <c r="U17" i="22"/>
  <c r="U18" i="22"/>
  <c r="U19" i="22"/>
  <c r="U20" i="22"/>
  <c r="U21" i="22"/>
  <c r="U22" i="22"/>
  <c r="U23" i="22"/>
  <c r="U24" i="22"/>
  <c r="U25" i="22"/>
  <c r="U26" i="22"/>
  <c r="U27" i="22"/>
  <c r="U28" i="22"/>
  <c r="U29" i="22"/>
  <c r="U30" i="22"/>
  <c r="U31" i="22"/>
  <c r="U32" i="22"/>
  <c r="U33" i="22"/>
  <c r="U34" i="22"/>
  <c r="U35" i="22"/>
  <c r="U36" i="22"/>
  <c r="U2" i="22"/>
  <c r="T3" i="22" l="1"/>
  <c r="T4" i="22"/>
  <c r="T5" i="22"/>
  <c r="T6" i="22"/>
  <c r="T7" i="22"/>
  <c r="T8" i="22"/>
  <c r="T9" i="22"/>
  <c r="T10" i="22"/>
  <c r="T11" i="22"/>
  <c r="T12" i="22"/>
  <c r="T13" i="22"/>
  <c r="T14" i="22"/>
  <c r="T15" i="22"/>
  <c r="T16" i="22"/>
  <c r="T17" i="22"/>
  <c r="T18" i="22"/>
  <c r="T19" i="22"/>
  <c r="T20" i="22"/>
  <c r="T21" i="22"/>
  <c r="T22" i="22"/>
  <c r="T23" i="22"/>
  <c r="T24" i="22"/>
  <c r="T25" i="22"/>
  <c r="T26" i="22"/>
  <c r="T27" i="22"/>
  <c r="T28" i="22"/>
  <c r="T29" i="22"/>
  <c r="T30" i="22"/>
  <c r="T31" i="22"/>
  <c r="T32" i="22"/>
  <c r="T33" i="22"/>
  <c r="T34" i="22"/>
  <c r="T35" i="22"/>
  <c r="T36" i="22"/>
  <c r="T2" i="22"/>
  <c r="S3" i="22" l="1"/>
  <c r="S4" i="22"/>
  <c r="S5" i="22"/>
  <c r="S6" i="22"/>
  <c r="S7" i="22"/>
  <c r="S8" i="22"/>
  <c r="S9" i="22"/>
  <c r="S10" i="22"/>
  <c r="S11" i="22"/>
  <c r="S12" i="22"/>
  <c r="S13" i="22"/>
  <c r="S14" i="22"/>
  <c r="S15" i="22"/>
  <c r="S16" i="22"/>
  <c r="S17" i="22"/>
  <c r="S18" i="22"/>
  <c r="S19" i="22"/>
  <c r="S20" i="22"/>
  <c r="S21" i="22"/>
  <c r="S22" i="22"/>
  <c r="S23" i="22"/>
  <c r="S24" i="22"/>
  <c r="S25" i="22"/>
  <c r="S26" i="22"/>
  <c r="S27" i="22"/>
  <c r="S28" i="22"/>
  <c r="S29" i="22"/>
  <c r="S30" i="22"/>
  <c r="S31" i="22"/>
  <c r="S32" i="22"/>
  <c r="S33" i="22"/>
  <c r="S34" i="22"/>
  <c r="S35" i="22"/>
  <c r="S36" i="22"/>
  <c r="S2" i="22"/>
  <c r="R3" i="22" l="1"/>
  <c r="R4" i="22"/>
  <c r="R5" i="22"/>
  <c r="R6" i="22"/>
  <c r="R7" i="22"/>
  <c r="R8" i="22"/>
  <c r="R9" i="22"/>
  <c r="R10" i="22"/>
  <c r="R11" i="22"/>
  <c r="R12" i="22"/>
  <c r="R13" i="22"/>
  <c r="R14" i="22"/>
  <c r="R15" i="22"/>
  <c r="R16" i="22"/>
  <c r="R17" i="22"/>
  <c r="R18" i="22"/>
  <c r="R19" i="22"/>
  <c r="R20" i="22"/>
  <c r="R21" i="22"/>
  <c r="R22" i="22"/>
  <c r="R23" i="22"/>
  <c r="R24" i="22"/>
  <c r="R25" i="22"/>
  <c r="R26" i="22"/>
  <c r="R27" i="22"/>
  <c r="R28" i="22"/>
  <c r="R29" i="22"/>
  <c r="R30" i="22"/>
  <c r="R31" i="22"/>
  <c r="R32" i="22"/>
  <c r="R33" i="22"/>
  <c r="R34" i="22"/>
  <c r="R35" i="22"/>
  <c r="R36" i="22"/>
  <c r="R2" i="22"/>
  <c r="Q3" i="22" l="1"/>
  <c r="Q4" i="22"/>
  <c r="Q5" i="22"/>
  <c r="Q6" i="22"/>
  <c r="Q7" i="22"/>
  <c r="Q8" i="22"/>
  <c r="Q9" i="22"/>
  <c r="Q10" i="22"/>
  <c r="Q11" i="22"/>
  <c r="Q12" i="22"/>
  <c r="Q13" i="22"/>
  <c r="Q14" i="22"/>
  <c r="Q15" i="22"/>
  <c r="Q16" i="22"/>
  <c r="Q17" i="22"/>
  <c r="Q18" i="22"/>
  <c r="Q19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35" i="22"/>
  <c r="Q36" i="22"/>
  <c r="Q2" i="22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8" i="23"/>
  <c r="D15" i="23"/>
  <c r="D24" i="23"/>
  <c r="D12" i="23"/>
  <c r="D5" i="23"/>
  <c r="D3" i="23"/>
  <c r="D19" i="23"/>
  <c r="D20" i="23"/>
  <c r="D2" i="23"/>
  <c r="D6" i="23"/>
  <c r="D10" i="23"/>
  <c r="D23" i="23"/>
  <c r="D4" i="23"/>
  <c r="D17" i="23"/>
  <c r="D21" i="23"/>
  <c r="D13" i="23"/>
  <c r="D11" i="23"/>
  <c r="D7" i="23"/>
  <c r="D16" i="23"/>
  <c r="D18" i="23"/>
  <c r="D9" i="23"/>
  <c r="D22" i="23"/>
  <c r="D14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22" i="23" l="1"/>
  <c r="E6" i="23"/>
  <c r="E19" i="23"/>
  <c r="E8" i="23"/>
  <c r="E13" i="23"/>
  <c r="E3" i="23"/>
  <c r="E10" i="23"/>
  <c r="E9" i="23"/>
  <c r="E24" i="23"/>
  <c r="E7" i="23"/>
  <c r="E15" i="23"/>
  <c r="E4" i="23"/>
  <c r="E12" i="23"/>
  <c r="E17" i="23"/>
  <c r="E18" i="23"/>
  <c r="E20" i="23"/>
  <c r="E16" i="23"/>
  <c r="E5" i="23"/>
  <c r="E14" i="23"/>
  <c r="E2" i="23"/>
  <c r="E11" i="23"/>
  <c r="E21" i="23"/>
  <c r="E23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V3" i="7" s="1"/>
  <c r="W3" i="7" s="1"/>
  <c r="X3" i="7" s="1"/>
  <c r="Y3" i="7" s="1"/>
  <c r="F4" i="7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Y4" i="7" s="1"/>
  <c r="F5" i="7"/>
  <c r="G5" i="7" s="1"/>
  <c r="H5" i="7" s="1"/>
  <c r="I5" i="7" s="1"/>
  <c r="J5" i="7" s="1"/>
  <c r="K5" i="7" s="1"/>
  <c r="L5" i="7" s="1"/>
  <c r="M5" i="7" s="1"/>
  <c r="N5" i="7" s="1"/>
  <c r="O5" i="7" s="1"/>
  <c r="P5" i="7" s="1"/>
  <c r="Q5" i="7" s="1"/>
  <c r="R5" i="7" s="1"/>
  <c r="S5" i="7" s="1"/>
  <c r="T5" i="7" s="1"/>
  <c r="U5" i="7" s="1"/>
  <c r="V5" i="7" s="1"/>
  <c r="W5" i="7" s="1"/>
  <c r="X5" i="7" s="1"/>
  <c r="Y5" i="7" s="1"/>
  <c r="F6" i="7"/>
  <c r="G6" i="7" s="1"/>
  <c r="H6" i="7" s="1"/>
  <c r="I6" i="7" s="1"/>
  <c r="J6" i="7" s="1"/>
  <c r="K6" i="7" s="1"/>
  <c r="L6" i="7" s="1"/>
  <c r="M6" i="7" s="1"/>
  <c r="N6" i="7" s="1"/>
  <c r="O6" i="7" s="1"/>
  <c r="P6" i="7" s="1"/>
  <c r="Q6" i="7" s="1"/>
  <c r="R6" i="7" s="1"/>
  <c r="S6" i="7" s="1"/>
  <c r="T6" i="7" s="1"/>
  <c r="U6" i="7" s="1"/>
  <c r="V6" i="7" s="1"/>
  <c r="W6" i="7" s="1"/>
  <c r="X6" i="7" s="1"/>
  <c r="Y6" i="7" s="1"/>
  <c r="F7" i="7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T7" i="7" s="1"/>
  <c r="U7" i="7" s="1"/>
  <c r="V7" i="7" s="1"/>
  <c r="W7" i="7" s="1"/>
  <c r="X7" i="7" s="1"/>
  <c r="Y7" i="7" s="1"/>
  <c r="F8" i="7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S8" i="7" s="1"/>
  <c r="T8" i="7" s="1"/>
  <c r="U8" i="7" s="1"/>
  <c r="V8" i="7" s="1"/>
  <c r="W8" i="7" s="1"/>
  <c r="X8" i="7" s="1"/>
  <c r="Y8" i="7" s="1"/>
  <c r="F9" i="7"/>
  <c r="G9" i="7" s="1"/>
  <c r="H9" i="7" s="1"/>
  <c r="I9" i="7" s="1"/>
  <c r="J9" i="7" s="1"/>
  <c r="K9" i="7" s="1"/>
  <c r="L9" i="7" s="1"/>
  <c r="M9" i="7" s="1"/>
  <c r="N9" i="7" s="1"/>
  <c r="O9" i="7" s="1"/>
  <c r="P9" i="7" s="1"/>
  <c r="Q9" i="7" s="1"/>
  <c r="R9" i="7" s="1"/>
  <c r="S9" i="7" s="1"/>
  <c r="T9" i="7" s="1"/>
  <c r="U9" i="7" s="1"/>
  <c r="V9" i="7" s="1"/>
  <c r="W9" i="7" s="1"/>
  <c r="X9" i="7" s="1"/>
  <c r="Y9" i="7" s="1"/>
  <c r="F10" i="7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R10" i="7" s="1"/>
  <c r="S10" i="7" s="1"/>
  <c r="T10" i="7" s="1"/>
  <c r="U10" i="7" s="1"/>
  <c r="V10" i="7" s="1"/>
  <c r="W10" i="7" s="1"/>
  <c r="X10" i="7" s="1"/>
  <c r="Y10" i="7" s="1"/>
  <c r="F11" i="7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S11" i="7" s="1"/>
  <c r="T11" i="7" s="1"/>
  <c r="U11" i="7" s="1"/>
  <c r="V11" i="7" s="1"/>
  <c r="W11" i="7" s="1"/>
  <c r="X11" i="7" s="1"/>
  <c r="Y11" i="7" s="1"/>
  <c r="F12" i="7"/>
  <c r="G12" i="7" s="1"/>
  <c r="H12" i="7" s="1"/>
  <c r="I12" i="7" s="1"/>
  <c r="J12" i="7" s="1"/>
  <c r="K12" i="7" s="1"/>
  <c r="L12" i="7" s="1"/>
  <c r="M12" i="7" s="1"/>
  <c r="N12" i="7" s="1"/>
  <c r="O12" i="7" s="1"/>
  <c r="P12" i="7" s="1"/>
  <c r="Q12" i="7" s="1"/>
  <c r="R12" i="7" s="1"/>
  <c r="S12" i="7" s="1"/>
  <c r="T12" i="7" s="1"/>
  <c r="U12" i="7" s="1"/>
  <c r="V12" i="7" s="1"/>
  <c r="W12" i="7" s="1"/>
  <c r="X12" i="7" s="1"/>
  <c r="Y12" i="7" s="1"/>
  <c r="F13" i="7"/>
  <c r="G13" i="7" s="1"/>
  <c r="H13" i="7" s="1"/>
  <c r="I13" i="7" s="1"/>
  <c r="J13" i="7" s="1"/>
  <c r="K13" i="7" s="1"/>
  <c r="L13" i="7" s="1"/>
  <c r="M13" i="7" s="1"/>
  <c r="N13" i="7" s="1"/>
  <c r="O13" i="7" s="1"/>
  <c r="P13" i="7" s="1"/>
  <c r="Q13" i="7" s="1"/>
  <c r="R13" i="7" s="1"/>
  <c r="S13" i="7" s="1"/>
  <c r="T13" i="7" s="1"/>
  <c r="U13" i="7" s="1"/>
  <c r="V13" i="7" s="1"/>
  <c r="W13" i="7" s="1"/>
  <c r="X13" i="7" s="1"/>
  <c r="Y13" i="7" s="1"/>
  <c r="F14" i="7"/>
  <c r="G14" i="7" s="1"/>
  <c r="H14" i="7" s="1"/>
  <c r="I14" i="7" s="1"/>
  <c r="J14" i="7" s="1"/>
  <c r="K14" i="7" s="1"/>
  <c r="L14" i="7" s="1"/>
  <c r="M14" i="7" s="1"/>
  <c r="N14" i="7" s="1"/>
  <c r="O14" i="7" s="1"/>
  <c r="P14" i="7" s="1"/>
  <c r="Q14" i="7" s="1"/>
  <c r="R14" i="7" s="1"/>
  <c r="S14" i="7" s="1"/>
  <c r="T14" i="7" s="1"/>
  <c r="U14" i="7" s="1"/>
  <c r="V14" i="7" s="1"/>
  <c r="W14" i="7" s="1"/>
  <c r="X14" i="7" s="1"/>
  <c r="Y14" i="7" s="1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Q15" i="7" s="1"/>
  <c r="R15" i="7" s="1"/>
  <c r="S15" i="7" s="1"/>
  <c r="T15" i="7" s="1"/>
  <c r="U15" i="7" s="1"/>
  <c r="V15" i="7" s="1"/>
  <c r="W15" i="7" s="1"/>
  <c r="X15" i="7" s="1"/>
  <c r="Y15" i="7" s="1"/>
  <c r="F16" i="7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Q16" i="7" s="1"/>
  <c r="R16" i="7" s="1"/>
  <c r="S16" i="7" s="1"/>
  <c r="T16" i="7" s="1"/>
  <c r="U16" i="7" s="1"/>
  <c r="V16" i="7" s="1"/>
  <c r="W16" i="7" s="1"/>
  <c r="X16" i="7" s="1"/>
  <c r="Y16" i="7" s="1"/>
  <c r="F17" i="7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Q17" i="7" s="1"/>
  <c r="R17" i="7" s="1"/>
  <c r="S17" i="7" s="1"/>
  <c r="T17" i="7" s="1"/>
  <c r="U17" i="7" s="1"/>
  <c r="V17" i="7" s="1"/>
  <c r="W17" i="7" s="1"/>
  <c r="X17" i="7" s="1"/>
  <c r="Y17" i="7" s="1"/>
  <c r="F18" i="7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Q18" i="7" s="1"/>
  <c r="R18" i="7" s="1"/>
  <c r="S18" i="7" s="1"/>
  <c r="T18" i="7" s="1"/>
  <c r="U18" i="7" s="1"/>
  <c r="V18" i="7" s="1"/>
  <c r="W18" i="7" s="1"/>
  <c r="X18" i="7" s="1"/>
  <c r="Y18" i="7" s="1"/>
  <c r="F19" i="7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Q19" i="7" s="1"/>
  <c r="R19" i="7" s="1"/>
  <c r="S19" i="7" s="1"/>
  <c r="T19" i="7" s="1"/>
  <c r="U19" i="7" s="1"/>
  <c r="V19" i="7" s="1"/>
  <c r="W19" i="7" s="1"/>
  <c r="X19" i="7" s="1"/>
  <c r="Y19" i="7" s="1"/>
  <c r="F20" i="7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Q20" i="7" s="1"/>
  <c r="R20" i="7" s="1"/>
  <c r="S20" i="7" s="1"/>
  <c r="T20" i="7" s="1"/>
  <c r="U20" i="7" s="1"/>
  <c r="V20" i="7" s="1"/>
  <c r="W20" i="7" s="1"/>
  <c r="X20" i="7" s="1"/>
  <c r="Y20" i="7" s="1"/>
  <c r="F21" i="7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Q21" i="7" s="1"/>
  <c r="R21" i="7" s="1"/>
  <c r="S21" i="7" s="1"/>
  <c r="T21" i="7" s="1"/>
  <c r="U21" i="7" s="1"/>
  <c r="V21" i="7" s="1"/>
  <c r="W21" i="7" s="1"/>
  <c r="X21" i="7" s="1"/>
  <c r="Y21" i="7" s="1"/>
  <c r="F22" i="7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Q22" i="7" s="1"/>
  <c r="R22" i="7" s="1"/>
  <c r="S22" i="7" s="1"/>
  <c r="T22" i="7" s="1"/>
  <c r="U22" i="7" s="1"/>
  <c r="V22" i="7" s="1"/>
  <c r="W22" i="7" s="1"/>
  <c r="X22" i="7" s="1"/>
  <c r="Y22" i="7" s="1"/>
  <c r="F23" i="7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Q23" i="7" s="1"/>
  <c r="R23" i="7" s="1"/>
  <c r="S23" i="7" s="1"/>
  <c r="T23" i="7" s="1"/>
  <c r="U23" i="7" s="1"/>
  <c r="V23" i="7" s="1"/>
  <c r="W23" i="7" s="1"/>
  <c r="X23" i="7" s="1"/>
  <c r="Y23" i="7" s="1"/>
  <c r="F24" i="7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Q24" i="7" s="1"/>
  <c r="R24" i="7" s="1"/>
  <c r="S24" i="7" s="1"/>
  <c r="T24" i="7" s="1"/>
  <c r="U24" i="7" s="1"/>
  <c r="V24" i="7" s="1"/>
  <c r="W24" i="7" s="1"/>
  <c r="X24" i="7" s="1"/>
  <c r="Y24" i="7" s="1"/>
  <c r="F25" i="7"/>
  <c r="G25" i="7" s="1"/>
  <c r="H25" i="7" s="1"/>
  <c r="I25" i="7" s="1"/>
  <c r="J25" i="7" s="1"/>
  <c r="K25" i="7" s="1"/>
  <c r="L25" i="7" s="1"/>
  <c r="M25" i="7" s="1"/>
  <c r="N25" i="7" s="1"/>
  <c r="O25" i="7" s="1"/>
  <c r="P25" i="7" s="1"/>
  <c r="Q25" i="7" s="1"/>
  <c r="R25" i="7" s="1"/>
  <c r="S25" i="7" s="1"/>
  <c r="T25" i="7" s="1"/>
  <c r="U25" i="7" s="1"/>
  <c r="V25" i="7" s="1"/>
  <c r="W25" i="7" s="1"/>
  <c r="X25" i="7" s="1"/>
  <c r="Y25" i="7" s="1"/>
  <c r="F26" i="7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Q26" i="7" s="1"/>
  <c r="R26" i="7" s="1"/>
  <c r="S26" i="7" s="1"/>
  <c r="T26" i="7" s="1"/>
  <c r="U26" i="7" s="1"/>
  <c r="V26" i="7" s="1"/>
  <c r="W26" i="7" s="1"/>
  <c r="X26" i="7" s="1"/>
  <c r="Y26" i="7" s="1"/>
  <c r="F27" i="7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Q27" i="7" s="1"/>
  <c r="R27" i="7" s="1"/>
  <c r="S27" i="7" s="1"/>
  <c r="T27" i="7" s="1"/>
  <c r="U27" i="7" s="1"/>
  <c r="V27" i="7" s="1"/>
  <c r="W27" i="7" s="1"/>
  <c r="X27" i="7" s="1"/>
  <c r="Y27" i="7" s="1"/>
  <c r="F28" i="7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Q28" i="7" s="1"/>
  <c r="R28" i="7" s="1"/>
  <c r="S28" i="7" s="1"/>
  <c r="T28" i="7" s="1"/>
  <c r="U28" i="7" s="1"/>
  <c r="V28" i="7" s="1"/>
  <c r="W28" i="7" s="1"/>
  <c r="X28" i="7" s="1"/>
  <c r="Y28" i="7" s="1"/>
  <c r="F29" i="7"/>
  <c r="G29" i="7" s="1"/>
  <c r="H29" i="7" s="1"/>
  <c r="I29" i="7" s="1"/>
  <c r="J29" i="7" s="1"/>
  <c r="K29" i="7" s="1"/>
  <c r="L29" i="7" s="1"/>
  <c r="M29" i="7" s="1"/>
  <c r="N29" i="7" s="1"/>
  <c r="O29" i="7" s="1"/>
  <c r="P29" i="7" s="1"/>
  <c r="Q29" i="7" s="1"/>
  <c r="R29" i="7" s="1"/>
  <c r="S29" i="7" s="1"/>
  <c r="T29" i="7" s="1"/>
  <c r="U29" i="7" s="1"/>
  <c r="V29" i="7" s="1"/>
  <c r="W29" i="7" s="1"/>
  <c r="X29" i="7" s="1"/>
  <c r="Y29" i="7" s="1"/>
  <c r="F30" i="7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Q30" i="7" s="1"/>
  <c r="R30" i="7" s="1"/>
  <c r="S30" i="7" s="1"/>
  <c r="T30" i="7" s="1"/>
  <c r="U30" i="7" s="1"/>
  <c r="V30" i="7" s="1"/>
  <c r="W30" i="7" s="1"/>
  <c r="X30" i="7" s="1"/>
  <c r="Y30" i="7" s="1"/>
  <c r="F31" i="7"/>
  <c r="G31" i="7" s="1"/>
  <c r="H31" i="7" s="1"/>
  <c r="I31" i="7" s="1"/>
  <c r="J31" i="7" s="1"/>
  <c r="K31" i="7" s="1"/>
  <c r="L31" i="7" s="1"/>
  <c r="M31" i="7" s="1"/>
  <c r="N31" i="7" s="1"/>
  <c r="O31" i="7" s="1"/>
  <c r="P31" i="7" s="1"/>
  <c r="Q31" i="7" s="1"/>
  <c r="R31" i="7" s="1"/>
  <c r="S31" i="7" s="1"/>
  <c r="T31" i="7" s="1"/>
  <c r="U31" i="7" s="1"/>
  <c r="V31" i="7" s="1"/>
  <c r="W31" i="7" s="1"/>
  <c r="X31" i="7" s="1"/>
  <c r="Y31" i="7" s="1"/>
  <c r="F32" i="7"/>
  <c r="G32" i="7" s="1"/>
  <c r="H32" i="7" s="1"/>
  <c r="I32" i="7" s="1"/>
  <c r="J32" i="7" s="1"/>
  <c r="K32" i="7" s="1"/>
  <c r="L32" i="7" s="1"/>
  <c r="M32" i="7" s="1"/>
  <c r="N32" i="7" s="1"/>
  <c r="O32" i="7" s="1"/>
  <c r="P32" i="7" s="1"/>
  <c r="Q32" i="7" s="1"/>
  <c r="R32" i="7" s="1"/>
  <c r="S32" i="7" s="1"/>
  <c r="T32" i="7" s="1"/>
  <c r="U32" i="7" s="1"/>
  <c r="V32" i="7" s="1"/>
  <c r="W32" i="7" s="1"/>
  <c r="X32" i="7" s="1"/>
  <c r="Y32" i="7" s="1"/>
  <c r="F33" i="7"/>
  <c r="G33" i="7" s="1"/>
  <c r="H33" i="7" s="1"/>
  <c r="I33" i="7" s="1"/>
  <c r="J33" i="7" s="1"/>
  <c r="K33" i="7" s="1"/>
  <c r="L33" i="7" s="1"/>
  <c r="M33" i="7" s="1"/>
  <c r="N33" i="7" s="1"/>
  <c r="O33" i="7" s="1"/>
  <c r="P33" i="7" s="1"/>
  <c r="Q33" i="7" s="1"/>
  <c r="R33" i="7" s="1"/>
  <c r="S33" i="7" s="1"/>
  <c r="T33" i="7" s="1"/>
  <c r="U33" i="7" s="1"/>
  <c r="V33" i="7" s="1"/>
  <c r="W33" i="7" s="1"/>
  <c r="X33" i="7" s="1"/>
  <c r="Y33" i="7" s="1"/>
  <c r="F34" i="7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R34" i="7" s="1"/>
  <c r="S34" i="7" s="1"/>
  <c r="T34" i="7" s="1"/>
  <c r="U34" i="7" s="1"/>
  <c r="V34" i="7" s="1"/>
  <c r="W34" i="7" s="1"/>
  <c r="X34" i="7" s="1"/>
  <c r="Y34" i="7" s="1"/>
  <c r="F35" i="7"/>
  <c r="G35" i="7" s="1"/>
  <c r="H35" i="7" s="1"/>
  <c r="I35" i="7" s="1"/>
  <c r="J35" i="7" s="1"/>
  <c r="K35" i="7" s="1"/>
  <c r="L35" i="7" s="1"/>
  <c r="M35" i="7" s="1"/>
  <c r="N35" i="7" s="1"/>
  <c r="O35" i="7" s="1"/>
  <c r="P35" i="7" s="1"/>
  <c r="Q35" i="7" s="1"/>
  <c r="R35" i="7" s="1"/>
  <c r="S35" i="7" s="1"/>
  <c r="T35" i="7" s="1"/>
  <c r="U35" i="7" s="1"/>
  <c r="V35" i="7" s="1"/>
  <c r="W35" i="7" s="1"/>
  <c r="X35" i="7" s="1"/>
  <c r="Y35" i="7" s="1"/>
  <c r="F36" i="7"/>
  <c r="G36" i="7" s="1"/>
  <c r="H36" i="7" s="1"/>
  <c r="I36" i="7" s="1"/>
  <c r="J36" i="7" s="1"/>
  <c r="K36" i="7" s="1"/>
  <c r="L36" i="7" s="1"/>
  <c r="M36" i="7" s="1"/>
  <c r="N36" i="7" s="1"/>
  <c r="O36" i="7" s="1"/>
  <c r="P36" i="7" s="1"/>
  <c r="Q36" i="7" s="1"/>
  <c r="R36" i="7" s="1"/>
  <c r="S36" i="7" s="1"/>
  <c r="T36" i="7" s="1"/>
  <c r="U36" i="7" s="1"/>
  <c r="V36" i="7" s="1"/>
  <c r="W36" i="7" s="1"/>
  <c r="X36" i="7" s="1"/>
  <c r="Y36" i="7" s="1"/>
  <c r="F2" i="7"/>
  <c r="G2" i="7" s="1"/>
  <c r="H2" i="7" s="1"/>
  <c r="I2" i="7" s="1"/>
  <c r="J2" i="7" s="1"/>
  <c r="K2" i="7" s="1"/>
  <c r="L2" i="7" s="1"/>
  <c r="M2" i="7" s="1"/>
  <c r="N2" i="7" s="1"/>
  <c r="O2" i="7" s="1"/>
  <c r="P2" i="7" s="1"/>
  <c r="Q2" i="7" s="1"/>
  <c r="R2" i="7" s="1"/>
  <c r="S2" i="7" s="1"/>
  <c r="T2" i="7" s="1"/>
  <c r="U2" i="7" s="1"/>
  <c r="V2" i="7" s="1"/>
  <c r="W2" i="7" s="1"/>
  <c r="X2" i="7" s="1"/>
  <c r="Y2" i="7" s="1"/>
  <c r="Y6" i="10" l="1"/>
  <c r="Y14" i="10"/>
  <c r="Y22" i="10"/>
  <c r="Y30" i="10"/>
  <c r="Y3" i="11"/>
  <c r="Y11" i="11"/>
  <c r="Y19" i="11"/>
  <c r="Y27" i="11"/>
  <c r="Y35" i="11"/>
  <c r="Y8" i="9"/>
  <c r="Y16" i="9"/>
  <c r="Y24" i="9"/>
  <c r="Y32" i="9"/>
  <c r="Y17" i="10"/>
  <c r="Y6" i="11"/>
  <c r="Y22" i="11"/>
  <c r="Y3" i="9"/>
  <c r="Y27" i="9"/>
  <c r="Y18" i="10"/>
  <c r="Y7" i="11"/>
  <c r="Y31" i="11"/>
  <c r="Y12" i="9"/>
  <c r="Y36" i="9"/>
  <c r="Y3" i="10"/>
  <c r="Y11" i="10"/>
  <c r="Y35" i="10"/>
  <c r="Y32" i="11"/>
  <c r="Y21" i="9"/>
  <c r="Y7" i="10"/>
  <c r="Y15" i="10"/>
  <c r="Y23" i="10"/>
  <c r="Y31" i="10"/>
  <c r="Y4" i="11"/>
  <c r="Y12" i="11"/>
  <c r="Y20" i="11"/>
  <c r="Y28" i="11"/>
  <c r="Y36" i="11"/>
  <c r="Y9" i="9"/>
  <c r="Y17" i="9"/>
  <c r="Y25" i="9"/>
  <c r="Y33" i="9"/>
  <c r="Y33" i="10"/>
  <c r="Y30" i="11"/>
  <c r="Y11" i="9"/>
  <c r="Y35" i="9"/>
  <c r="Y34" i="10"/>
  <c r="Y23" i="11"/>
  <c r="Y20" i="9"/>
  <c r="Y19" i="10"/>
  <c r="Y8" i="11"/>
  <c r="Y5" i="9"/>
  <c r="Y2" i="9"/>
  <c r="Y8" i="10"/>
  <c r="Y16" i="10"/>
  <c r="Y24" i="10"/>
  <c r="Y32" i="10"/>
  <c r="Y5" i="11"/>
  <c r="Y13" i="11"/>
  <c r="Y21" i="11"/>
  <c r="Y29" i="11"/>
  <c r="Y2" i="11"/>
  <c r="Y10" i="9"/>
  <c r="Y18" i="9"/>
  <c r="Y26" i="9"/>
  <c r="Y34" i="9"/>
  <c r="Y9" i="10"/>
  <c r="Y25" i="10"/>
  <c r="Y14" i="11"/>
  <c r="Y19" i="9"/>
  <c r="Y10" i="10"/>
  <c r="Y26" i="10"/>
  <c r="Y15" i="11"/>
  <c r="Y4" i="9"/>
  <c r="Y28" i="9"/>
  <c r="Y27" i="10"/>
  <c r="Y24" i="11"/>
  <c r="Y13" i="9"/>
  <c r="Y4" i="10"/>
  <c r="Y12" i="10"/>
  <c r="Y20" i="10"/>
  <c r="Y28" i="10"/>
  <c r="Y36" i="10"/>
  <c r="Y9" i="11"/>
  <c r="Y17" i="11"/>
  <c r="Y25" i="11"/>
  <c r="Y33" i="11"/>
  <c r="Y6" i="9"/>
  <c r="Y14" i="9"/>
  <c r="Y22" i="9"/>
  <c r="Y30" i="9"/>
  <c r="Y5" i="10"/>
  <c r="Y13" i="10"/>
  <c r="Y21" i="10"/>
  <c r="Y29" i="10"/>
  <c r="Y2" i="10"/>
  <c r="Y10" i="11"/>
  <c r="Y18" i="11"/>
  <c r="Y26" i="11"/>
  <c r="Y34" i="11"/>
  <c r="Y7" i="9"/>
  <c r="Y15" i="9"/>
  <c r="Y23" i="9"/>
  <c r="Y31" i="9"/>
  <c r="Y16" i="11"/>
  <c r="Y29" i="9"/>
  <c r="X5" i="10"/>
  <c r="X13" i="10"/>
  <c r="X21" i="10"/>
  <c r="X29" i="10"/>
  <c r="X2" i="10"/>
  <c r="X10" i="11"/>
  <c r="X18" i="11"/>
  <c r="X26" i="11"/>
  <c r="X34" i="11"/>
  <c r="X7" i="9"/>
  <c r="X15" i="9"/>
  <c r="X23" i="9"/>
  <c r="X31" i="9"/>
  <c r="X16" i="10"/>
  <c r="X32" i="10"/>
  <c r="X21" i="11"/>
  <c r="X10" i="9"/>
  <c r="X25" i="10"/>
  <c r="X30" i="11"/>
  <c r="X27" i="9"/>
  <c r="X10" i="10"/>
  <c r="X34" i="10"/>
  <c r="X31" i="11"/>
  <c r="X28" i="9"/>
  <c r="X6" i="10"/>
  <c r="X14" i="10"/>
  <c r="X22" i="10"/>
  <c r="X30" i="10"/>
  <c r="X3" i="11"/>
  <c r="X11" i="11"/>
  <c r="X19" i="11"/>
  <c r="X27" i="11"/>
  <c r="X35" i="11"/>
  <c r="X8" i="9"/>
  <c r="X16" i="9"/>
  <c r="X24" i="9"/>
  <c r="X32" i="9"/>
  <c r="X5" i="11"/>
  <c r="X2" i="11"/>
  <c r="X26" i="9"/>
  <c r="X6" i="11"/>
  <c r="X3" i="9"/>
  <c r="X35" i="9"/>
  <c r="X18" i="10"/>
  <c r="X15" i="11"/>
  <c r="X4" i="9"/>
  <c r="X36" i="9"/>
  <c r="X7" i="10"/>
  <c r="X15" i="10"/>
  <c r="X23" i="10"/>
  <c r="X31" i="10"/>
  <c r="X4" i="11"/>
  <c r="X12" i="11"/>
  <c r="X20" i="11"/>
  <c r="X28" i="11"/>
  <c r="X36" i="11"/>
  <c r="X9" i="9"/>
  <c r="X17" i="9"/>
  <c r="X25" i="9"/>
  <c r="X33" i="9"/>
  <c r="X8" i="10"/>
  <c r="X24" i="10"/>
  <c r="X13" i="11"/>
  <c r="X29" i="11"/>
  <c r="X18" i="9"/>
  <c r="X34" i="9"/>
  <c r="X17" i="10"/>
  <c r="X14" i="11"/>
  <c r="X11" i="9"/>
  <c r="X26" i="10"/>
  <c r="X23" i="11"/>
  <c r="X20" i="9"/>
  <c r="X3" i="10"/>
  <c r="X11" i="10"/>
  <c r="X19" i="10"/>
  <c r="X27" i="10"/>
  <c r="X35" i="10"/>
  <c r="X8" i="11"/>
  <c r="X16" i="11"/>
  <c r="X24" i="11"/>
  <c r="X32" i="11"/>
  <c r="X5" i="9"/>
  <c r="X13" i="9"/>
  <c r="X21" i="9"/>
  <c r="X29" i="9"/>
  <c r="X2" i="9"/>
  <c r="X4" i="10"/>
  <c r="X12" i="10"/>
  <c r="X20" i="10"/>
  <c r="X28" i="10"/>
  <c r="X36" i="10"/>
  <c r="X9" i="11"/>
  <c r="X17" i="11"/>
  <c r="X25" i="11"/>
  <c r="X33" i="11"/>
  <c r="X6" i="9"/>
  <c r="X14" i="9"/>
  <c r="X22" i="9"/>
  <c r="X30" i="9"/>
  <c r="X9" i="10"/>
  <c r="X33" i="10"/>
  <c r="X22" i="11"/>
  <c r="X19" i="9"/>
  <c r="X7" i="11"/>
  <c r="X12" i="9"/>
  <c r="W6" i="10"/>
  <c r="W14" i="10"/>
  <c r="W22" i="10"/>
  <c r="W30" i="10"/>
  <c r="W3" i="11"/>
  <c r="W11" i="11"/>
  <c r="W19" i="11"/>
  <c r="W27" i="11"/>
  <c r="W35" i="11"/>
  <c r="W8" i="9"/>
  <c r="W16" i="9"/>
  <c r="W24" i="9"/>
  <c r="W32" i="9"/>
  <c r="W9" i="10"/>
  <c r="W25" i="10"/>
  <c r="W14" i="11"/>
  <c r="W3" i="9"/>
  <c r="W27" i="9"/>
  <c r="W18" i="10"/>
  <c r="W7" i="11"/>
  <c r="W31" i="11"/>
  <c r="W20" i="9"/>
  <c r="W18" i="11"/>
  <c r="W15" i="9"/>
  <c r="W7" i="10"/>
  <c r="W15" i="10"/>
  <c r="W23" i="10"/>
  <c r="W31" i="10"/>
  <c r="W4" i="11"/>
  <c r="W12" i="11"/>
  <c r="W20" i="11"/>
  <c r="W28" i="11"/>
  <c r="W36" i="11"/>
  <c r="W9" i="9"/>
  <c r="W17" i="9"/>
  <c r="W25" i="9"/>
  <c r="W33" i="9"/>
  <c r="W16" i="10"/>
  <c r="W24" i="10"/>
  <c r="W32" i="10"/>
  <c r="W13" i="11"/>
  <c r="W21" i="11"/>
  <c r="W2" i="11"/>
  <c r="W18" i="9"/>
  <c r="W26" i="9"/>
  <c r="W34" i="9"/>
  <c r="W33" i="10"/>
  <c r="W30" i="11"/>
  <c r="W19" i="9"/>
  <c r="W10" i="10"/>
  <c r="W34" i="10"/>
  <c r="W15" i="11"/>
  <c r="W4" i="9"/>
  <c r="W28" i="9"/>
  <c r="W2" i="10"/>
  <c r="W7" i="9"/>
  <c r="W8" i="10"/>
  <c r="W5" i="11"/>
  <c r="W29" i="11"/>
  <c r="W10" i="9"/>
  <c r="W17" i="10"/>
  <c r="W6" i="11"/>
  <c r="W22" i="11"/>
  <c r="W11" i="9"/>
  <c r="W35" i="9"/>
  <c r="W26" i="10"/>
  <c r="W23" i="11"/>
  <c r="W12" i="9"/>
  <c r="W36" i="9"/>
  <c r="W26" i="11"/>
  <c r="W23" i="9"/>
  <c r="W3" i="10"/>
  <c r="W11" i="10"/>
  <c r="W19" i="10"/>
  <c r="W27" i="10"/>
  <c r="W35" i="10"/>
  <c r="W8" i="11"/>
  <c r="W16" i="11"/>
  <c r="W24" i="11"/>
  <c r="W32" i="11"/>
  <c r="W5" i="9"/>
  <c r="W13" i="9"/>
  <c r="W21" i="9"/>
  <c r="W29" i="9"/>
  <c r="W2" i="9"/>
  <c r="W4" i="10"/>
  <c r="W12" i="10"/>
  <c r="W20" i="10"/>
  <c r="W28" i="10"/>
  <c r="W36" i="10"/>
  <c r="W9" i="11"/>
  <c r="W17" i="11"/>
  <c r="W25" i="11"/>
  <c r="W33" i="11"/>
  <c r="W6" i="9"/>
  <c r="W14" i="9"/>
  <c r="W22" i="9"/>
  <c r="W30" i="9"/>
  <c r="W5" i="10"/>
  <c r="W13" i="10"/>
  <c r="W21" i="10"/>
  <c r="W29" i="10"/>
  <c r="W10" i="11"/>
  <c r="W34" i="11"/>
  <c r="W31" i="9"/>
  <c r="V6" i="10"/>
  <c r="V14" i="10"/>
  <c r="V22" i="10"/>
  <c r="V30" i="10"/>
  <c r="V3" i="11"/>
  <c r="V11" i="11"/>
  <c r="V19" i="11"/>
  <c r="V27" i="11"/>
  <c r="V35" i="11"/>
  <c r="V8" i="9"/>
  <c r="V16" i="9"/>
  <c r="V24" i="9"/>
  <c r="V32" i="9"/>
  <c r="V15" i="10"/>
  <c r="V23" i="10"/>
  <c r="V4" i="11"/>
  <c r="V20" i="11"/>
  <c r="V28" i="11"/>
  <c r="V9" i="9"/>
  <c r="V25" i="9"/>
  <c r="V33" i="9"/>
  <c r="V13" i="11"/>
  <c r="V2" i="11"/>
  <c r="V26" i="9"/>
  <c r="V9" i="10"/>
  <c r="V17" i="10"/>
  <c r="V33" i="10"/>
  <c r="V14" i="11"/>
  <c r="V3" i="9"/>
  <c r="V27" i="9"/>
  <c r="V35" i="9"/>
  <c r="V26" i="10"/>
  <c r="V7" i="11"/>
  <c r="V31" i="11"/>
  <c r="V20" i="9"/>
  <c r="V29" i="10"/>
  <c r="V26" i="11"/>
  <c r="V23" i="9"/>
  <c r="V7" i="10"/>
  <c r="V31" i="10"/>
  <c r="V12" i="11"/>
  <c r="V36" i="11"/>
  <c r="V17" i="9"/>
  <c r="V8" i="10"/>
  <c r="V24" i="10"/>
  <c r="V32" i="10"/>
  <c r="V5" i="11"/>
  <c r="V29" i="11"/>
  <c r="V10" i="9"/>
  <c r="V34" i="9"/>
  <c r="V25" i="10"/>
  <c r="V22" i="11"/>
  <c r="V11" i="9"/>
  <c r="V18" i="10"/>
  <c r="V15" i="11"/>
  <c r="V4" i="9"/>
  <c r="V28" i="9"/>
  <c r="V2" i="10"/>
  <c r="V34" i="11"/>
  <c r="V31" i="9"/>
  <c r="V16" i="10"/>
  <c r="V21" i="11"/>
  <c r="V18" i="9"/>
  <c r="V6" i="11"/>
  <c r="V30" i="11"/>
  <c r="V19" i="9"/>
  <c r="V10" i="10"/>
  <c r="V34" i="10"/>
  <c r="V23" i="11"/>
  <c r="V12" i="9"/>
  <c r="V36" i="9"/>
  <c r="V18" i="11"/>
  <c r="V15" i="9"/>
  <c r="V3" i="10"/>
  <c r="V11" i="10"/>
  <c r="V19" i="10"/>
  <c r="V27" i="10"/>
  <c r="V35" i="10"/>
  <c r="V8" i="11"/>
  <c r="V16" i="11"/>
  <c r="V24" i="11"/>
  <c r="V32" i="11"/>
  <c r="V5" i="9"/>
  <c r="V13" i="9"/>
  <c r="V21" i="9"/>
  <c r="V29" i="9"/>
  <c r="V2" i="9"/>
  <c r="V4" i="10"/>
  <c r="V12" i="10"/>
  <c r="V20" i="10"/>
  <c r="V28" i="10"/>
  <c r="V36" i="10"/>
  <c r="V9" i="11"/>
  <c r="V17" i="11"/>
  <c r="V25" i="11"/>
  <c r="V33" i="11"/>
  <c r="V6" i="9"/>
  <c r="V14" i="9"/>
  <c r="V22" i="9"/>
  <c r="V30" i="9"/>
  <c r="V5" i="10"/>
  <c r="V13" i="10"/>
  <c r="V21" i="10"/>
  <c r="V10" i="11"/>
  <c r="V7" i="9"/>
  <c r="U8" i="10"/>
  <c r="U16" i="10"/>
  <c r="U24" i="10"/>
  <c r="U32" i="10"/>
  <c r="U5" i="11"/>
  <c r="U13" i="11"/>
  <c r="U21" i="11"/>
  <c r="U29" i="11"/>
  <c r="U2" i="11"/>
  <c r="U10" i="9"/>
  <c r="U9" i="10"/>
  <c r="U17" i="10"/>
  <c r="U25" i="10"/>
  <c r="U33" i="10"/>
  <c r="U6" i="11"/>
  <c r="U14" i="11"/>
  <c r="U22" i="11"/>
  <c r="U30" i="11"/>
  <c r="U3" i="9"/>
  <c r="U36" i="9"/>
  <c r="U21" i="9"/>
  <c r="U31" i="9"/>
  <c r="U32" i="9"/>
  <c r="U10" i="10"/>
  <c r="U18" i="10"/>
  <c r="U26" i="10"/>
  <c r="U34" i="10"/>
  <c r="U7" i="11"/>
  <c r="U15" i="11"/>
  <c r="U23" i="11"/>
  <c r="U31" i="11"/>
  <c r="U4" i="9"/>
  <c r="U30" i="9"/>
  <c r="U23" i="9"/>
  <c r="U3" i="10"/>
  <c r="U11" i="10"/>
  <c r="U19" i="10"/>
  <c r="U27" i="10"/>
  <c r="U35" i="10"/>
  <c r="U8" i="11"/>
  <c r="U16" i="11"/>
  <c r="U24" i="11"/>
  <c r="U32" i="11"/>
  <c r="U5" i="9"/>
  <c r="U13" i="9"/>
  <c r="U4" i="10"/>
  <c r="U12" i="10"/>
  <c r="U20" i="10"/>
  <c r="U28" i="10"/>
  <c r="U36" i="10"/>
  <c r="U9" i="11"/>
  <c r="U17" i="11"/>
  <c r="U25" i="11"/>
  <c r="U33" i="11"/>
  <c r="U6" i="9"/>
  <c r="U14" i="9"/>
  <c r="U5" i="10"/>
  <c r="U13" i="10"/>
  <c r="U21" i="10"/>
  <c r="U29" i="10"/>
  <c r="U2" i="10"/>
  <c r="U10" i="11"/>
  <c r="U18" i="11"/>
  <c r="U26" i="11"/>
  <c r="U34" i="11"/>
  <c r="U7" i="9"/>
  <c r="U15" i="9"/>
  <c r="U6" i="10"/>
  <c r="U14" i="10"/>
  <c r="U22" i="10"/>
  <c r="U30" i="10"/>
  <c r="U3" i="11"/>
  <c r="U11" i="11"/>
  <c r="U19" i="11"/>
  <c r="U27" i="11"/>
  <c r="U35" i="11"/>
  <c r="U8" i="9"/>
  <c r="U16" i="9"/>
  <c r="U7" i="10"/>
  <c r="U15" i="10"/>
  <c r="U23" i="10"/>
  <c r="U31" i="10"/>
  <c r="U4" i="11"/>
  <c r="U12" i="11"/>
  <c r="U20" i="11"/>
  <c r="U28" i="11"/>
  <c r="U36" i="11"/>
  <c r="U9" i="9"/>
  <c r="U17" i="9"/>
  <c r="U25" i="9"/>
  <c r="U33" i="9"/>
  <c r="U18" i="9"/>
  <c r="U26" i="9"/>
  <c r="U34" i="9"/>
  <c r="U11" i="9"/>
  <c r="U19" i="9"/>
  <c r="U27" i="9"/>
  <c r="U35" i="9"/>
  <c r="U12" i="9"/>
  <c r="U20" i="9"/>
  <c r="U28" i="9"/>
  <c r="U29" i="9"/>
  <c r="U2" i="9"/>
  <c r="U22" i="9"/>
  <c r="U24" i="9"/>
  <c r="T8" i="10"/>
  <c r="T16" i="10"/>
  <c r="T24" i="10"/>
  <c r="T32" i="10"/>
  <c r="T5" i="11"/>
  <c r="T13" i="11"/>
  <c r="T21" i="11"/>
  <c r="T29" i="11"/>
  <c r="T2" i="11"/>
  <c r="T10" i="9"/>
  <c r="T18" i="9"/>
  <c r="T26" i="9"/>
  <c r="T34" i="9"/>
  <c r="T3" i="10"/>
  <c r="T19" i="10"/>
  <c r="T35" i="10"/>
  <c r="T24" i="11"/>
  <c r="T5" i="9"/>
  <c r="T29" i="9"/>
  <c r="T4" i="10"/>
  <c r="T20" i="10"/>
  <c r="T36" i="10"/>
  <c r="T17" i="11"/>
  <c r="T6" i="9"/>
  <c r="T30" i="9"/>
  <c r="T24" i="9"/>
  <c r="T31" i="10"/>
  <c r="T36" i="11"/>
  <c r="T33" i="9"/>
  <c r="T9" i="10"/>
  <c r="T17" i="10"/>
  <c r="T25" i="10"/>
  <c r="T33" i="10"/>
  <c r="T6" i="11"/>
  <c r="T14" i="11"/>
  <c r="T22" i="11"/>
  <c r="T30" i="11"/>
  <c r="T3" i="9"/>
  <c r="T11" i="9"/>
  <c r="T19" i="9"/>
  <c r="T27" i="9"/>
  <c r="T35" i="9"/>
  <c r="T16" i="11"/>
  <c r="T13" i="9"/>
  <c r="T2" i="9"/>
  <c r="T25" i="11"/>
  <c r="T14" i="9"/>
  <c r="T7" i="10"/>
  <c r="T23" i="10"/>
  <c r="T12" i="11"/>
  <c r="T9" i="9"/>
  <c r="T10" i="10"/>
  <c r="T18" i="10"/>
  <c r="T26" i="10"/>
  <c r="T34" i="10"/>
  <c r="T7" i="11"/>
  <c r="T15" i="11"/>
  <c r="T23" i="11"/>
  <c r="T31" i="11"/>
  <c r="T4" i="9"/>
  <c r="T12" i="9"/>
  <c r="T20" i="9"/>
  <c r="T28" i="9"/>
  <c r="T36" i="9"/>
  <c r="T11" i="10"/>
  <c r="T27" i="10"/>
  <c r="T8" i="11"/>
  <c r="T32" i="11"/>
  <c r="T21" i="9"/>
  <c r="T12" i="10"/>
  <c r="T28" i="10"/>
  <c r="T9" i="11"/>
  <c r="T33" i="11"/>
  <c r="T22" i="9"/>
  <c r="T16" i="9"/>
  <c r="T15" i="10"/>
  <c r="T20" i="11"/>
  <c r="T17" i="9"/>
  <c r="T5" i="10"/>
  <c r="T13" i="10"/>
  <c r="T21" i="10"/>
  <c r="T29" i="10"/>
  <c r="T2" i="10"/>
  <c r="T10" i="11"/>
  <c r="T18" i="11"/>
  <c r="T26" i="11"/>
  <c r="T34" i="11"/>
  <c r="T7" i="9"/>
  <c r="T15" i="9"/>
  <c r="T23" i="9"/>
  <c r="T31" i="9"/>
  <c r="T6" i="10"/>
  <c r="T14" i="10"/>
  <c r="T22" i="10"/>
  <c r="T30" i="10"/>
  <c r="T3" i="11"/>
  <c r="T11" i="11"/>
  <c r="T19" i="11"/>
  <c r="T27" i="11"/>
  <c r="T35" i="11"/>
  <c r="T8" i="9"/>
  <c r="T32" i="9"/>
  <c r="T4" i="11"/>
  <c r="T28" i="11"/>
  <c r="T25" i="9"/>
  <c r="S8" i="10"/>
  <c r="S16" i="10"/>
  <c r="S24" i="10"/>
  <c r="S32" i="10"/>
  <c r="S5" i="11"/>
  <c r="S13" i="11"/>
  <c r="S21" i="11"/>
  <c r="S29" i="11"/>
  <c r="S2" i="11"/>
  <c r="S10" i="9"/>
  <c r="S18" i="9"/>
  <c r="S26" i="9"/>
  <c r="S34" i="9"/>
  <c r="S27" i="9"/>
  <c r="S36" i="9"/>
  <c r="S11" i="10"/>
  <c r="S19" i="10"/>
  <c r="S8" i="11"/>
  <c r="S24" i="11"/>
  <c r="S13" i="9"/>
  <c r="S2" i="9"/>
  <c r="S17" i="11"/>
  <c r="S14" i="9"/>
  <c r="S13" i="10"/>
  <c r="S2" i="10"/>
  <c r="S26" i="11"/>
  <c r="S23" i="9"/>
  <c r="S9" i="10"/>
  <c r="S17" i="10"/>
  <c r="S25" i="10"/>
  <c r="S33" i="10"/>
  <c r="S6" i="11"/>
  <c r="S14" i="11"/>
  <c r="S22" i="11"/>
  <c r="S30" i="11"/>
  <c r="S3" i="9"/>
  <c r="S11" i="9"/>
  <c r="S19" i="9"/>
  <c r="S35" i="9"/>
  <c r="S35" i="10"/>
  <c r="S32" i="11"/>
  <c r="S21" i="9"/>
  <c r="S12" i="10"/>
  <c r="S28" i="10"/>
  <c r="S9" i="11"/>
  <c r="S33" i="11"/>
  <c r="S22" i="9"/>
  <c r="S5" i="10"/>
  <c r="S21" i="10"/>
  <c r="S18" i="11"/>
  <c r="S34" i="11"/>
  <c r="S31" i="9"/>
  <c r="S10" i="10"/>
  <c r="S18" i="10"/>
  <c r="S26" i="10"/>
  <c r="S34" i="10"/>
  <c r="S7" i="11"/>
  <c r="S15" i="11"/>
  <c r="S23" i="11"/>
  <c r="S31" i="11"/>
  <c r="S4" i="9"/>
  <c r="S12" i="9"/>
  <c r="S20" i="9"/>
  <c r="S28" i="9"/>
  <c r="S3" i="10"/>
  <c r="S27" i="10"/>
  <c r="S16" i="11"/>
  <c r="S5" i="9"/>
  <c r="S29" i="9"/>
  <c r="S4" i="10"/>
  <c r="S20" i="10"/>
  <c r="S36" i="10"/>
  <c r="S25" i="11"/>
  <c r="S6" i="9"/>
  <c r="S30" i="9"/>
  <c r="S10" i="11"/>
  <c r="S15" i="9"/>
  <c r="S6" i="10"/>
  <c r="S14" i="10"/>
  <c r="S22" i="10"/>
  <c r="S30" i="10"/>
  <c r="S3" i="11"/>
  <c r="S11" i="11"/>
  <c r="S19" i="11"/>
  <c r="S27" i="11"/>
  <c r="S35" i="11"/>
  <c r="S8" i="9"/>
  <c r="S16" i="9"/>
  <c r="S24" i="9"/>
  <c r="S32" i="9"/>
  <c r="S7" i="10"/>
  <c r="S15" i="10"/>
  <c r="S23" i="10"/>
  <c r="S31" i="10"/>
  <c r="S4" i="11"/>
  <c r="S12" i="11"/>
  <c r="S20" i="11"/>
  <c r="S28" i="11"/>
  <c r="S36" i="11"/>
  <c r="S9" i="9"/>
  <c r="S17" i="9"/>
  <c r="S25" i="9"/>
  <c r="S33" i="9"/>
  <c r="S29" i="10"/>
  <c r="S7" i="9"/>
  <c r="R9" i="10"/>
  <c r="R17" i="10"/>
  <c r="R25" i="10"/>
  <c r="R33" i="10"/>
  <c r="R6" i="11"/>
  <c r="R14" i="11"/>
  <c r="R22" i="11"/>
  <c r="R30" i="11"/>
  <c r="R3" i="9"/>
  <c r="R11" i="9"/>
  <c r="R19" i="9"/>
  <c r="R27" i="9"/>
  <c r="R35" i="9"/>
  <c r="R4" i="10"/>
  <c r="R20" i="10"/>
  <c r="R9" i="11"/>
  <c r="R25" i="11"/>
  <c r="R6" i="9"/>
  <c r="R30" i="9"/>
  <c r="R21" i="10"/>
  <c r="R10" i="11"/>
  <c r="R26" i="11"/>
  <c r="R15" i="9"/>
  <c r="R14" i="10"/>
  <c r="R11" i="11"/>
  <c r="R35" i="11"/>
  <c r="R32" i="9"/>
  <c r="R10" i="10"/>
  <c r="R18" i="10"/>
  <c r="R26" i="10"/>
  <c r="R34" i="10"/>
  <c r="R7" i="11"/>
  <c r="R15" i="11"/>
  <c r="R23" i="11"/>
  <c r="R31" i="11"/>
  <c r="R4" i="9"/>
  <c r="R12" i="9"/>
  <c r="R20" i="9"/>
  <c r="R28" i="9"/>
  <c r="R36" i="9"/>
  <c r="R12" i="10"/>
  <c r="R36" i="10"/>
  <c r="R17" i="11"/>
  <c r="R14" i="9"/>
  <c r="R5" i="10"/>
  <c r="R13" i="10"/>
  <c r="R29" i="10"/>
  <c r="R18" i="11"/>
  <c r="R34" i="11"/>
  <c r="R23" i="9"/>
  <c r="R6" i="10"/>
  <c r="R22" i="10"/>
  <c r="R3" i="11"/>
  <c r="R19" i="11"/>
  <c r="R16" i="9"/>
  <c r="R3" i="10"/>
  <c r="R11" i="10"/>
  <c r="R19" i="10"/>
  <c r="R27" i="10"/>
  <c r="R35" i="10"/>
  <c r="R8" i="11"/>
  <c r="R16" i="11"/>
  <c r="R24" i="11"/>
  <c r="R32" i="11"/>
  <c r="R5" i="9"/>
  <c r="R13" i="9"/>
  <c r="R21" i="9"/>
  <c r="R29" i="9"/>
  <c r="R2" i="9"/>
  <c r="R28" i="10"/>
  <c r="R33" i="11"/>
  <c r="R22" i="9"/>
  <c r="R2" i="10"/>
  <c r="R7" i="9"/>
  <c r="R31" i="9"/>
  <c r="R8" i="9"/>
  <c r="R7" i="10"/>
  <c r="R15" i="10"/>
  <c r="R23" i="10"/>
  <c r="R31" i="10"/>
  <c r="R4" i="11"/>
  <c r="R12" i="11"/>
  <c r="R20" i="11"/>
  <c r="R28" i="11"/>
  <c r="R36" i="11"/>
  <c r="R9" i="9"/>
  <c r="R17" i="9"/>
  <c r="R25" i="9"/>
  <c r="R33" i="9"/>
  <c r="R8" i="10"/>
  <c r="R16" i="10"/>
  <c r="R24" i="10"/>
  <c r="R32" i="10"/>
  <c r="R5" i="11"/>
  <c r="R13" i="11"/>
  <c r="R21" i="11"/>
  <c r="R29" i="11"/>
  <c r="R2" i="11"/>
  <c r="R10" i="9"/>
  <c r="R18" i="9"/>
  <c r="R26" i="9"/>
  <c r="R34" i="9"/>
  <c r="R30" i="10"/>
  <c r="R27" i="11"/>
  <c r="R24" i="9"/>
  <c r="Q3" i="10"/>
  <c r="Q11" i="10"/>
  <c r="Q19" i="10"/>
  <c r="Q27" i="10"/>
  <c r="Q35" i="10"/>
  <c r="Q8" i="11"/>
  <c r="Q16" i="11"/>
  <c r="Q24" i="11"/>
  <c r="Q32" i="11"/>
  <c r="Q5" i="9"/>
  <c r="Q13" i="9"/>
  <c r="Q21" i="9"/>
  <c r="Q29" i="9"/>
  <c r="Q2" i="9"/>
  <c r="Q35" i="11"/>
  <c r="Q24" i="9"/>
  <c r="Q20" i="11"/>
  <c r="Q25" i="9"/>
  <c r="Q21" i="11"/>
  <c r="Q26" i="9"/>
  <c r="Q4" i="10"/>
  <c r="Q12" i="10"/>
  <c r="Q20" i="10"/>
  <c r="Q28" i="10"/>
  <c r="Q36" i="10"/>
  <c r="Q9" i="11"/>
  <c r="Q17" i="11"/>
  <c r="Q25" i="11"/>
  <c r="Q33" i="11"/>
  <c r="Q6" i="9"/>
  <c r="Q14" i="9"/>
  <c r="Q22" i="9"/>
  <c r="Q30" i="9"/>
  <c r="Q29" i="10"/>
  <c r="Q10" i="11"/>
  <c r="Q26" i="11"/>
  <c r="Q7" i="9"/>
  <c r="Q23" i="9"/>
  <c r="Q31" i="9"/>
  <c r="Q14" i="10"/>
  <c r="Q30" i="10"/>
  <c r="Q11" i="11"/>
  <c r="Q27" i="11"/>
  <c r="Q16" i="9"/>
  <c r="Q32" i="9"/>
  <c r="Q7" i="10"/>
  <c r="Q15" i="10"/>
  <c r="Q31" i="10"/>
  <c r="Q28" i="11"/>
  <c r="Q17" i="9"/>
  <c r="Q33" i="9"/>
  <c r="Q16" i="10"/>
  <c r="Q24" i="10"/>
  <c r="Q5" i="11"/>
  <c r="Q2" i="11"/>
  <c r="Q34" i="9"/>
  <c r="Q5" i="10"/>
  <c r="Q13" i="10"/>
  <c r="Q21" i="10"/>
  <c r="Q2" i="10"/>
  <c r="Q18" i="11"/>
  <c r="Q34" i="11"/>
  <c r="Q15" i="9"/>
  <c r="Q6" i="10"/>
  <c r="Q22" i="10"/>
  <c r="Q3" i="11"/>
  <c r="Q19" i="11"/>
  <c r="Q8" i="9"/>
  <c r="Q23" i="10"/>
  <c r="Q12" i="11"/>
  <c r="Q36" i="11"/>
  <c r="Q8" i="10"/>
  <c r="Q32" i="10"/>
  <c r="Q13" i="11"/>
  <c r="Q10" i="9"/>
  <c r="Q9" i="10"/>
  <c r="Q17" i="10"/>
  <c r="Q25" i="10"/>
  <c r="Q33" i="10"/>
  <c r="Q6" i="11"/>
  <c r="Q14" i="11"/>
  <c r="Q22" i="11"/>
  <c r="Q30" i="11"/>
  <c r="Q3" i="9"/>
  <c r="Q11" i="9"/>
  <c r="Q19" i="9"/>
  <c r="Q27" i="9"/>
  <c r="Q35" i="9"/>
  <c r="Q10" i="10"/>
  <c r="Q18" i="10"/>
  <c r="Q26" i="10"/>
  <c r="Q34" i="10"/>
  <c r="Q7" i="11"/>
  <c r="Q15" i="11"/>
  <c r="Q23" i="11"/>
  <c r="Q31" i="11"/>
  <c r="Q4" i="9"/>
  <c r="Q12" i="9"/>
  <c r="Q20" i="9"/>
  <c r="Q28" i="9"/>
  <c r="Q36" i="9"/>
  <c r="Q4" i="11"/>
  <c r="Q9" i="9"/>
  <c r="Q29" i="11"/>
  <c r="Q18" i="9"/>
  <c r="P3" i="10"/>
  <c r="P11" i="10"/>
  <c r="P19" i="10"/>
  <c r="P27" i="10"/>
  <c r="P35" i="10"/>
  <c r="P8" i="11"/>
  <c r="P4" i="9"/>
  <c r="P12" i="9"/>
  <c r="P20" i="9"/>
  <c r="P28" i="9"/>
  <c r="P36" i="9"/>
  <c r="P9" i="11"/>
  <c r="P13" i="9"/>
  <c r="P21" i="9"/>
  <c r="P2" i="9"/>
  <c r="P3" i="11"/>
  <c r="P31" i="9"/>
  <c r="P4" i="11"/>
  <c r="P32" i="9"/>
  <c r="P3" i="9"/>
  <c r="P35" i="9"/>
  <c r="P4" i="10"/>
  <c r="P12" i="10"/>
  <c r="P20" i="10"/>
  <c r="P28" i="10"/>
  <c r="P36" i="10"/>
  <c r="P5" i="9"/>
  <c r="P29" i="9"/>
  <c r="P22" i="10"/>
  <c r="P7" i="9"/>
  <c r="P23" i="9"/>
  <c r="P23" i="10"/>
  <c r="P8" i="9"/>
  <c r="P24" i="9"/>
  <c r="P10" i="10"/>
  <c r="P18" i="10"/>
  <c r="P7" i="11"/>
  <c r="P19" i="9"/>
  <c r="P5" i="10"/>
  <c r="P13" i="10"/>
  <c r="P21" i="10"/>
  <c r="P29" i="10"/>
  <c r="P2" i="10"/>
  <c r="P10" i="11"/>
  <c r="P6" i="9"/>
  <c r="P14" i="9"/>
  <c r="P22" i="9"/>
  <c r="P30" i="9"/>
  <c r="P6" i="10"/>
  <c r="P14" i="10"/>
  <c r="P30" i="10"/>
  <c r="P11" i="11"/>
  <c r="P15" i="9"/>
  <c r="P7" i="10"/>
  <c r="P15" i="10"/>
  <c r="P31" i="10"/>
  <c r="P12" i="11"/>
  <c r="P16" i="9"/>
  <c r="P34" i="10"/>
  <c r="P27" i="9"/>
  <c r="P8" i="10"/>
  <c r="P16" i="10"/>
  <c r="P24" i="10"/>
  <c r="P32" i="10"/>
  <c r="P5" i="11"/>
  <c r="P13" i="11"/>
  <c r="P9" i="9"/>
  <c r="P17" i="9"/>
  <c r="P25" i="9"/>
  <c r="P33" i="9"/>
  <c r="P9" i="10"/>
  <c r="P17" i="10"/>
  <c r="P25" i="10"/>
  <c r="P33" i="10"/>
  <c r="P6" i="11"/>
  <c r="P2" i="11"/>
  <c r="P10" i="9"/>
  <c r="P18" i="9"/>
  <c r="P26" i="9"/>
  <c r="P34" i="9"/>
  <c r="P26" i="10"/>
  <c r="P11" i="9"/>
  <c r="P14" i="11"/>
  <c r="P24" i="11"/>
  <c r="P20" i="11"/>
  <c r="P25" i="11"/>
  <c r="P36" i="11"/>
  <c r="P18" i="11"/>
  <c r="P28" i="11"/>
  <c r="P31" i="11"/>
  <c r="P35" i="11"/>
  <c r="P17" i="11"/>
  <c r="P19" i="11"/>
  <c r="P30" i="11"/>
  <c r="P27" i="11"/>
  <c r="P32" i="11"/>
  <c r="P22" i="11"/>
  <c r="P23" i="11"/>
  <c r="P29" i="11"/>
  <c r="P34" i="11"/>
  <c r="P15" i="11"/>
  <c r="P21" i="11"/>
  <c r="P26" i="11"/>
  <c r="P16" i="11"/>
  <c r="P33" i="11"/>
  <c r="O3" i="10"/>
  <c r="O11" i="10"/>
  <c r="O19" i="10"/>
  <c r="O27" i="10"/>
  <c r="O35" i="10"/>
  <c r="O8" i="11"/>
  <c r="O16" i="11"/>
  <c r="O24" i="11"/>
  <c r="O32" i="11"/>
  <c r="O5" i="9"/>
  <c r="O13" i="9"/>
  <c r="O21" i="9"/>
  <c r="O29" i="9"/>
  <c r="O2" i="9"/>
  <c r="O4" i="10"/>
  <c r="O12" i="10"/>
  <c r="O20" i="10"/>
  <c r="O28" i="10"/>
  <c r="O36" i="10"/>
  <c r="O9" i="11"/>
  <c r="O17" i="11"/>
  <c r="O25" i="11"/>
  <c r="O33" i="11"/>
  <c r="O6" i="9"/>
  <c r="O14" i="9"/>
  <c r="O22" i="9"/>
  <c r="O30" i="9"/>
  <c r="O15" i="11"/>
  <c r="O28" i="9"/>
  <c r="O5" i="10"/>
  <c r="O13" i="10"/>
  <c r="O21" i="10"/>
  <c r="O29" i="10"/>
  <c r="O2" i="10"/>
  <c r="O10" i="11"/>
  <c r="O18" i="11"/>
  <c r="O26" i="11"/>
  <c r="O34" i="11"/>
  <c r="O7" i="9"/>
  <c r="O15" i="9"/>
  <c r="O23" i="9"/>
  <c r="O31" i="9"/>
  <c r="O24" i="10"/>
  <c r="O21" i="11"/>
  <c r="O10" i="9"/>
  <c r="O34" i="9"/>
  <c r="O17" i="10"/>
  <c r="O6" i="11"/>
  <c r="O30" i="11"/>
  <c r="O19" i="9"/>
  <c r="O26" i="10"/>
  <c r="O4" i="9"/>
  <c r="O36" i="9"/>
  <c r="O6" i="10"/>
  <c r="O14" i="10"/>
  <c r="O22" i="10"/>
  <c r="O30" i="10"/>
  <c r="O3" i="11"/>
  <c r="O11" i="11"/>
  <c r="O19" i="11"/>
  <c r="O27" i="11"/>
  <c r="O35" i="11"/>
  <c r="O8" i="9"/>
  <c r="O16" i="9"/>
  <c r="O24" i="9"/>
  <c r="O32" i="9"/>
  <c r="O16" i="10"/>
  <c r="O5" i="11"/>
  <c r="O29" i="11"/>
  <c r="O18" i="9"/>
  <c r="O9" i="10"/>
  <c r="O33" i="10"/>
  <c r="O22" i="11"/>
  <c r="O11" i="9"/>
  <c r="O35" i="9"/>
  <c r="O18" i="10"/>
  <c r="O7" i="11"/>
  <c r="O31" i="11"/>
  <c r="O12" i="9"/>
  <c r="O7" i="10"/>
  <c r="O15" i="10"/>
  <c r="O23" i="10"/>
  <c r="O31" i="10"/>
  <c r="O4" i="11"/>
  <c r="O12" i="11"/>
  <c r="O20" i="11"/>
  <c r="O28" i="11"/>
  <c r="O36" i="11"/>
  <c r="O9" i="9"/>
  <c r="O17" i="9"/>
  <c r="O25" i="9"/>
  <c r="O33" i="9"/>
  <c r="O8" i="10"/>
  <c r="O32" i="10"/>
  <c r="O13" i="11"/>
  <c r="O2" i="11"/>
  <c r="O26" i="9"/>
  <c r="O25" i="10"/>
  <c r="O14" i="11"/>
  <c r="O3" i="9"/>
  <c r="O27" i="9"/>
  <c r="O10" i="10"/>
  <c r="O34" i="10"/>
  <c r="O23" i="11"/>
  <c r="O20" i="9"/>
  <c r="N4" i="10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F16" i="1" l="1"/>
  <c r="F34" i="1"/>
  <c r="F31" i="1"/>
  <c r="F11" i="1"/>
  <c r="F36" i="1"/>
  <c r="F21" i="1"/>
  <c r="F15" i="1"/>
  <c r="F6" i="1"/>
  <c r="F18" i="1"/>
  <c r="F13" i="1"/>
  <c r="F14" i="1"/>
  <c r="F35" i="1"/>
  <c r="F28" i="1"/>
  <c r="F10" i="1"/>
  <c r="F22" i="1"/>
  <c r="F9" i="1"/>
  <c r="F27" i="1"/>
  <c r="F17" i="1"/>
  <c r="F8" i="1"/>
  <c r="F7" i="1"/>
  <c r="F25" i="1"/>
  <c r="F26" i="1"/>
  <c r="F32" i="1"/>
  <c r="F29" i="1"/>
  <c r="F24" i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4" i="1"/>
  <c r="I23" i="1"/>
  <c r="I19" i="1"/>
  <c r="I5" i="1"/>
  <c r="I12" i="1"/>
  <c r="I4" i="1"/>
  <c r="I28" i="1"/>
  <c r="I17" i="1"/>
  <c r="I15" i="1"/>
  <c r="I13" i="1"/>
  <c r="I10" i="1"/>
  <c r="I22" i="1"/>
  <c r="I9" i="1"/>
  <c r="I26" i="1"/>
  <c r="I6" i="1"/>
  <c r="I3" i="1"/>
  <c r="I34" i="1"/>
  <c r="I30" i="1"/>
  <c r="I21" i="1"/>
  <c r="I33" i="1"/>
  <c r="I31" i="1"/>
  <c r="I35" i="1"/>
  <c r="I16" i="1"/>
  <c r="I7" i="1"/>
  <c r="I20" i="1"/>
  <c r="I27" i="1"/>
  <c r="I18" i="1"/>
  <c r="I25" i="1"/>
  <c r="I14" i="1"/>
  <c r="I11" i="1"/>
  <c r="I36" i="1"/>
  <c r="I32" i="1"/>
  <c r="I29" i="1"/>
  <c r="I8" i="1"/>
  <c r="F2" i="1"/>
  <c r="F23" i="1"/>
  <c r="F19" i="1"/>
  <c r="F5" i="1"/>
  <c r="F12" i="1"/>
  <c r="F4" i="1"/>
  <c r="F3" i="1"/>
  <c r="F30" i="1"/>
  <c r="F33" i="1"/>
  <c r="F20" i="1"/>
  <c r="G2" i="1"/>
  <c r="G24" i="1"/>
  <c r="G23" i="1"/>
  <c r="G19" i="1"/>
  <c r="G5" i="1"/>
  <c r="G12" i="1"/>
  <c r="G4" i="1"/>
  <c r="G28" i="1"/>
  <c r="G17" i="1"/>
  <c r="G15" i="1"/>
  <c r="G13" i="1"/>
  <c r="G10" i="1"/>
  <c r="G22" i="1"/>
  <c r="G9" i="1"/>
  <c r="G26" i="1"/>
  <c r="G6" i="1"/>
  <c r="G3" i="1"/>
  <c r="G34" i="1"/>
  <c r="G30" i="1"/>
  <c r="G21" i="1"/>
  <c r="G33" i="1"/>
  <c r="G31" i="1"/>
  <c r="G35" i="1"/>
  <c r="G16" i="1"/>
  <c r="G7" i="1"/>
  <c r="G20" i="1"/>
  <c r="G27" i="1"/>
  <c r="G18" i="1"/>
  <c r="G25" i="1"/>
  <c r="G14" i="1"/>
  <c r="G11" i="1"/>
  <c r="G36" i="1"/>
  <c r="G32" i="1"/>
  <c r="G29" i="1"/>
  <c r="G8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H29" i="1" l="1"/>
  <c r="H15" i="1"/>
  <c r="H4" i="1"/>
  <c r="H23" i="1"/>
  <c r="H21" i="1"/>
  <c r="H28" i="1"/>
  <c r="H10" i="1"/>
  <c r="H22" i="1"/>
  <c r="H26" i="1"/>
  <c r="H24" i="1"/>
  <c r="H6" i="1"/>
  <c r="H18" i="1"/>
  <c r="H19" i="1"/>
  <c r="H13" i="1"/>
  <c r="H14" i="1"/>
  <c r="H33" i="1"/>
  <c r="H9" i="1"/>
  <c r="H27" i="1"/>
  <c r="H17" i="1"/>
  <c r="H2" i="1"/>
  <c r="H31" i="1"/>
  <c r="H5" i="1"/>
  <c r="H3" i="1"/>
  <c r="H8" i="1"/>
  <c r="H35" i="1"/>
  <c r="H12" i="1"/>
  <c r="H20" i="1"/>
  <c r="H25" i="1"/>
  <c r="H16" i="1"/>
  <c r="H34" i="1"/>
  <c r="H32" i="1"/>
  <c r="H11" i="1"/>
  <c r="H7" i="1"/>
  <c r="H36" i="1"/>
  <c r="H30" i="1"/>
  <c r="H8" i="10"/>
  <c r="L36" i="1" s="1"/>
  <c r="H16" i="10"/>
  <c r="L7" i="1" s="1"/>
  <c r="H24" i="10"/>
  <c r="L23" i="1" s="1"/>
  <c r="H32" i="10"/>
  <c r="L11" i="1" s="1"/>
  <c r="H5" i="11"/>
  <c r="K15" i="1" s="1"/>
  <c r="H13" i="11"/>
  <c r="K26" i="1" s="1"/>
  <c r="H21" i="11"/>
  <c r="K4" i="1" s="1"/>
  <c r="H29" i="11"/>
  <c r="K22" i="1" s="1"/>
  <c r="H2" i="11"/>
  <c r="K30" i="1" s="1"/>
  <c r="H10" i="9"/>
  <c r="J29" i="1" s="1"/>
  <c r="H9" i="10"/>
  <c r="L20" i="1" s="1"/>
  <c r="H17" i="10"/>
  <c r="L12" i="1" s="1"/>
  <c r="H25" i="10"/>
  <c r="L35" i="1" s="1"/>
  <c r="H33" i="10"/>
  <c r="L8" i="1" s="1"/>
  <c r="H6" i="11"/>
  <c r="K10" i="1" s="1"/>
  <c r="H14" i="11"/>
  <c r="K28" i="1" s="1"/>
  <c r="H22" i="11"/>
  <c r="K21" i="1" s="1"/>
  <c r="H30" i="11"/>
  <c r="K25" i="1" s="1"/>
  <c r="H3" i="9"/>
  <c r="J2" i="1" s="1"/>
  <c r="H11" i="9"/>
  <c r="J17" i="1" s="1"/>
  <c r="H19" i="9"/>
  <c r="J27" i="1" s="1"/>
  <c r="H27" i="9"/>
  <c r="J9" i="1" s="1"/>
  <c r="H35" i="9"/>
  <c r="J33" i="1" s="1"/>
  <c r="H7" i="9"/>
  <c r="J31" i="1" s="1"/>
  <c r="H23" i="9"/>
  <c r="H14" i="10"/>
  <c r="L28" i="1" s="1"/>
  <c r="H11" i="11"/>
  <c r="K17" i="1" s="1"/>
  <c r="H35" i="11"/>
  <c r="K33" i="1" s="1"/>
  <c r="H24" i="9"/>
  <c r="J23" i="1" s="1"/>
  <c r="H7" i="10"/>
  <c r="L31" i="1" s="1"/>
  <c r="H31" i="10"/>
  <c r="L16" i="1" s="1"/>
  <c r="H12" i="11"/>
  <c r="K13" i="1" s="1"/>
  <c r="H36" i="11"/>
  <c r="K6" i="1" s="1"/>
  <c r="H33" i="9"/>
  <c r="J8" i="1" s="1"/>
  <c r="H34" i="9"/>
  <c r="J5" i="1" s="1"/>
  <c r="H10" i="10"/>
  <c r="L29" i="1" s="1"/>
  <c r="H18" i="10"/>
  <c r="L3" i="1" s="1"/>
  <c r="H26" i="10"/>
  <c r="L32" i="1" s="1"/>
  <c r="H34" i="10"/>
  <c r="L5" i="1" s="1"/>
  <c r="H7" i="11"/>
  <c r="K31" i="1" s="1"/>
  <c r="H15" i="11"/>
  <c r="K34" i="1" s="1"/>
  <c r="H23" i="11"/>
  <c r="K24" i="1" s="1"/>
  <c r="H31" i="11"/>
  <c r="K16" i="1" s="1"/>
  <c r="H4" i="9"/>
  <c r="J14" i="1" s="1"/>
  <c r="H12" i="9"/>
  <c r="J13" i="1" s="1"/>
  <c r="H20" i="9"/>
  <c r="J19" i="1" s="1"/>
  <c r="H28" i="9"/>
  <c r="J18" i="1" s="1"/>
  <c r="H36" i="9"/>
  <c r="J6" i="1" s="1"/>
  <c r="H34" i="11"/>
  <c r="K5" i="1" s="1"/>
  <c r="H6" i="10"/>
  <c r="L10" i="1" s="1"/>
  <c r="H30" i="10"/>
  <c r="L25" i="1" s="1"/>
  <c r="H27" i="11"/>
  <c r="K9" i="1" s="1"/>
  <c r="H16" i="9"/>
  <c r="J7" i="1" s="1"/>
  <c r="H23" i="10"/>
  <c r="L24" i="1" s="1"/>
  <c r="H28" i="11"/>
  <c r="K18" i="1" s="1"/>
  <c r="H17" i="9"/>
  <c r="J12" i="1" s="1"/>
  <c r="H18" i="9"/>
  <c r="J3" i="1" s="1"/>
  <c r="H3" i="10"/>
  <c r="H11" i="10"/>
  <c r="L17" i="1" s="1"/>
  <c r="H19" i="10"/>
  <c r="H27" i="10"/>
  <c r="L9" i="1" s="1"/>
  <c r="H35" i="10"/>
  <c r="L33" i="1" s="1"/>
  <c r="H8" i="11"/>
  <c r="K36" i="1" s="1"/>
  <c r="H16" i="11"/>
  <c r="K7" i="1" s="1"/>
  <c r="H24" i="11"/>
  <c r="K23" i="1" s="1"/>
  <c r="H32" i="11"/>
  <c r="K11" i="1" s="1"/>
  <c r="H5" i="9"/>
  <c r="J15" i="1" s="1"/>
  <c r="H13" i="9"/>
  <c r="J26" i="1" s="1"/>
  <c r="H21" i="9"/>
  <c r="J4" i="1" s="1"/>
  <c r="H29" i="9"/>
  <c r="J22" i="1" s="1"/>
  <c r="H2" i="9"/>
  <c r="J30" i="1" s="1"/>
  <c r="H4" i="10"/>
  <c r="L14" i="1" s="1"/>
  <c r="H12" i="10"/>
  <c r="L13" i="1" s="1"/>
  <c r="H20" i="10"/>
  <c r="L19" i="1" s="1"/>
  <c r="H28" i="10"/>
  <c r="L18" i="1" s="1"/>
  <c r="H36" i="10"/>
  <c r="L6" i="1" s="1"/>
  <c r="H9" i="11"/>
  <c r="K20" i="1" s="1"/>
  <c r="H17" i="11"/>
  <c r="K12" i="1" s="1"/>
  <c r="H25" i="11"/>
  <c r="K35" i="1" s="1"/>
  <c r="H33" i="11"/>
  <c r="K8" i="1" s="1"/>
  <c r="H6" i="9"/>
  <c r="J10" i="1" s="1"/>
  <c r="H14" i="9"/>
  <c r="J28" i="1" s="1"/>
  <c r="H22" i="9"/>
  <c r="J21" i="1" s="1"/>
  <c r="H30" i="9"/>
  <c r="J25" i="1" s="1"/>
  <c r="H5" i="10"/>
  <c r="L15" i="1" s="1"/>
  <c r="H13" i="10"/>
  <c r="L26" i="1" s="1"/>
  <c r="H21" i="10"/>
  <c r="L4" i="1" s="1"/>
  <c r="H29" i="10"/>
  <c r="L22" i="1" s="1"/>
  <c r="H2" i="10"/>
  <c r="L30" i="1" s="1"/>
  <c r="H10" i="11"/>
  <c r="K29" i="1" s="1"/>
  <c r="H18" i="11"/>
  <c r="K3" i="1" s="1"/>
  <c r="H26" i="11"/>
  <c r="K32" i="1" s="1"/>
  <c r="H15" i="9"/>
  <c r="J34" i="1" s="1"/>
  <c r="H31" i="9"/>
  <c r="J16" i="1" s="1"/>
  <c r="H22" i="10"/>
  <c r="L21" i="1" s="1"/>
  <c r="H3" i="11"/>
  <c r="K2" i="1" s="1"/>
  <c r="H19" i="11"/>
  <c r="K27" i="1" s="1"/>
  <c r="H8" i="9"/>
  <c r="J36" i="1" s="1"/>
  <c r="H32" i="9"/>
  <c r="J11" i="1" s="1"/>
  <c r="H15" i="10"/>
  <c r="L34" i="1" s="1"/>
  <c r="H4" i="11"/>
  <c r="K14" i="1" s="1"/>
  <c r="H20" i="11"/>
  <c r="K19" i="1" s="1"/>
  <c r="H9" i="9"/>
  <c r="J20" i="1" s="1"/>
  <c r="H25" i="9"/>
  <c r="J35" i="1" s="1"/>
  <c r="H26" i="9"/>
  <c r="J32" i="1" s="1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L2" i="1"/>
  <c r="L27" i="1"/>
  <c r="J24" i="1"/>
</calcChain>
</file>

<file path=xl/sharedStrings.xml><?xml version="1.0" encoding="utf-8"?>
<sst xmlns="http://schemas.openxmlformats.org/spreadsheetml/2006/main" count="900" uniqueCount="76">
  <si>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</si>
  <si>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</si>
  <si>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</si>
  <si>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</si>
  <si>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</si>
  <si>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</si>
  <si>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</si>
  <si>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</si>
  <si>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</si>
  <si>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</si>
  <si>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</si>
  <si>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</si>
  <si>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</si>
  <si>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</si>
  <si>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</si>
  <si>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</si>
  <si>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</si>
  <si>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</si>
  <si>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</si>
  <si>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</si>
  <si>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</si>
  <si>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</si>
  <si>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</si>
  <si>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</si>
  <si>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</si>
  <si>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</si>
  <si>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</si>
  <si>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</si>
  <si>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</si>
  <si>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</si>
  <si>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</si>
  <si>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</si>
  <si>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</si>
  <si>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</si>
  <si>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</si>
  <si>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</si>
  <si>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</si>
  <si>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</si>
  <si>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</si>
  <si>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</si>
  <si>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</si>
  <si>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</si>
  <si>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</si>
  <si>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</si>
  <si>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</si>
  <si>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</si>
  <si>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</si>
  <si>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</si>
  <si>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</si>
  <si>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</si>
  <si>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</si>
  <si>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</si>
  <si>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</si>
  <si>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</si>
  <si>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</si>
  <si>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</si>
  <si>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</si>
  <si>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</si>
  <si>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</si>
  <si>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</si>
  <si>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</si>
  <si>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</si>
  <si>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</si>
  <si>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</si>
  <si>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</si>
  <si>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</si>
  <si>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</si>
  <si>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</si>
  <si>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</si>
  <si>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</si>
  <si>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</si>
  <si>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</si>
  <si>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</si>
  <si>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</si>
  <si>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dist 3o</t>
  </si>
  <si>
    <t>adrian28scbr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</si>
</sst>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  <xf numFmtId="0" fontId="1" fillId="7" borderId="0" xfId="0" applyFont="1" applyFill="1"/>
    <xf numFmtId="164" fontId="1" fillId="7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1" fillId="5" borderId="0" xfId="0" applyFont="1" applyFill="1"/>
    <xf numFmtId="0" fontId="0" fillId="0" borderId="1" xfId="0" applyBorder="1"/>
    <xf numFmtId="0" fontId="1" fillId="0" borderId="0" xfId="0" applyFont="1" applyBorder="1"/>
    <xf numFmtId="0" fontId="1" fillId="8" borderId="0" xfId="0" applyFont="1" applyFill="1"/>
    <xf numFmtId="164" fontId="1" fillId="8" borderId="0" xfId="0" applyNumberFormat="1" applyFont="1" applyFill="1" applyAlignment="1">
      <alignment horizontal="center"/>
    </xf>
  </cellXfs>
  <cellStyles count="3">
    <cellStyle name="Collegamento ipertestuale 2" xfId="2"/>
    <cellStyle name="Normale" xfId="0" builtinId="0"/>
    <cellStyle name="Normale 2" xfId="1"/>
  </cellStyles>
  <dxfs count="120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zoomScaleNormal="100" workbookViewId="0">
      <pane ySplit="1" topLeftCell="A2" activePane="bottomLeft" state="frozen"/>
      <selection pane="bottomLeft" activeCell="O10" sqref="O10:O11"/>
    </sheetView>
  </sheetViews>
  <sheetFormatPr defaultRowHeight="10.199999999999999" x14ac:dyDescent="0.2"/>
  <cols>
    <col min="1" max="1" width="0.5546875" style="22" customWidth="1"/>
    <col min="2" max="2" width="3.21875" style="19" customWidth="1"/>
    <col min="3" max="3" width="0" style="22" hidden="1" customWidth="1"/>
    <col min="4" max="4" width="11.6640625" style="22" customWidth="1"/>
    <col min="5" max="5" width="11.21875" style="22" bestFit="1" customWidth="1"/>
    <col min="6" max="6" width="5.21875" style="26" customWidth="1"/>
    <col min="7" max="7" width="4" style="27" customWidth="1"/>
    <col min="8" max="8" width="3.5546875" style="27" bestFit="1" customWidth="1"/>
    <col min="9" max="9" width="4.33203125" style="27" bestFit="1" customWidth="1"/>
    <col min="10" max="10" width="3.5546875" style="19" bestFit="1" customWidth="1"/>
    <col min="11" max="12" width="3.88671875" style="19" bestFit="1" customWidth="1"/>
    <col min="13" max="13" width="2.88671875" style="19" customWidth="1"/>
    <col min="14" max="14" width="0.5546875" style="22" customWidth="1"/>
    <col min="15" max="16384" width="8.88671875" style="22"/>
  </cols>
  <sheetData>
    <row r="1" spans="2:13" s="19" customFormat="1" x14ac:dyDescent="0.2">
      <c r="B1" s="18" t="s">
        <v>54</v>
      </c>
      <c r="D1" s="18" t="s">
        <v>55</v>
      </c>
      <c r="E1" s="18" t="s">
        <v>56</v>
      </c>
      <c r="F1" s="20">
        <v>24</v>
      </c>
      <c r="G1" s="20" t="s">
        <v>60</v>
      </c>
      <c r="H1" s="20" t="s">
        <v>62</v>
      </c>
      <c r="I1" s="20" t="s">
        <v>59</v>
      </c>
      <c r="J1" s="20" t="s">
        <v>57</v>
      </c>
      <c r="K1" s="20" t="s">
        <v>58</v>
      </c>
      <c r="L1" s="20" t="s">
        <v>64</v>
      </c>
      <c r="M1" s="18" t="s">
        <v>61</v>
      </c>
    </row>
    <row r="2" spans="2:13" x14ac:dyDescent="0.2">
      <c r="B2" s="36">
        <v>1</v>
      </c>
      <c r="C2" s="37"/>
      <c r="D2" s="38" t="s">
        <v>1</v>
      </c>
      <c r="E2" s="38" t="s">
        <v>75</v>
      </c>
      <c r="F2" s="24">
        <v>1634.5</v>
      </c>
      <c r="G2" s="25">
        <v>267</v>
      </c>
      <c r="H2" s="25">
        <v>31</v>
      </c>
      <c r="I2" s="25">
        <v>5</v>
      </c>
      <c r="J2" s="25">
        <v>0</v>
      </c>
      <c r="K2" s="25">
        <v>-28</v>
      </c>
      <c r="L2" s="25">
        <v>-52</v>
      </c>
      <c r="M2" s="21" t="s">
        <v>67</v>
      </c>
    </row>
    <row r="3" spans="2:13" x14ac:dyDescent="0.2">
      <c r="B3" s="39">
        <v>2</v>
      </c>
      <c r="D3" s="23" t="s">
        <v>17</v>
      </c>
      <c r="E3" s="23" t="s">
        <v>17</v>
      </c>
      <c r="F3" s="24">
        <v>1620.5</v>
      </c>
      <c r="G3" s="25">
        <v>265</v>
      </c>
      <c r="H3" s="25">
        <v>15</v>
      </c>
      <c r="I3" s="25">
        <v>8</v>
      </c>
      <c r="J3" s="25">
        <v>14</v>
      </c>
      <c r="K3" s="25">
        <v>-14</v>
      </c>
      <c r="L3" s="25">
        <v>-38</v>
      </c>
      <c r="M3" s="21" t="s">
        <v>67</v>
      </c>
    </row>
    <row r="4" spans="2:13" x14ac:dyDescent="0.2">
      <c r="B4" s="39">
        <v>3</v>
      </c>
      <c r="D4" s="23" t="s">
        <v>7</v>
      </c>
      <c r="E4" s="23" t="s">
        <v>7</v>
      </c>
      <c r="F4" s="24">
        <v>1606.5</v>
      </c>
      <c r="G4" s="25">
        <v>261</v>
      </c>
      <c r="H4" s="25">
        <v>37</v>
      </c>
      <c r="I4" s="25">
        <v>6</v>
      </c>
      <c r="J4" s="25">
        <v>28</v>
      </c>
      <c r="K4" s="25">
        <v>0</v>
      </c>
      <c r="L4" s="25">
        <v>-24</v>
      </c>
      <c r="M4" s="21" t="s">
        <v>67</v>
      </c>
    </row>
    <row r="5" spans="2:13" x14ac:dyDescent="0.2">
      <c r="B5" s="40">
        <v>4</v>
      </c>
      <c r="D5" s="23" t="s">
        <v>5</v>
      </c>
      <c r="E5" s="23" t="s">
        <v>35</v>
      </c>
      <c r="F5" s="24">
        <v>1592.5</v>
      </c>
      <c r="G5" s="25">
        <v>282</v>
      </c>
      <c r="H5" s="25">
        <v>25</v>
      </c>
      <c r="I5" s="25">
        <v>4</v>
      </c>
      <c r="J5" s="25">
        <v>42</v>
      </c>
      <c r="K5" s="25">
        <v>14</v>
      </c>
      <c r="L5" s="25">
        <v>-10</v>
      </c>
      <c r="M5" s="21" t="s">
        <v>67</v>
      </c>
    </row>
    <row r="6" spans="2:13" x14ac:dyDescent="0.2">
      <c r="B6" s="40">
        <v>5</v>
      </c>
      <c r="D6" s="23" t="s">
        <v>16</v>
      </c>
      <c r="E6" s="23" t="s">
        <v>16</v>
      </c>
      <c r="F6" s="24">
        <v>1585.5</v>
      </c>
      <c r="G6" s="25">
        <v>255</v>
      </c>
      <c r="H6" s="25">
        <v>14</v>
      </c>
      <c r="I6" s="25">
        <v>1</v>
      </c>
      <c r="J6" s="25">
        <v>49</v>
      </c>
      <c r="K6" s="25">
        <v>21</v>
      </c>
      <c r="L6" s="25">
        <v>-3</v>
      </c>
      <c r="M6" s="21"/>
    </row>
    <row r="7" spans="2:13" x14ac:dyDescent="0.2">
      <c r="B7" s="40">
        <v>6</v>
      </c>
      <c r="D7" s="23" t="s">
        <v>25</v>
      </c>
      <c r="E7" s="23" t="s">
        <v>50</v>
      </c>
      <c r="F7" s="24">
        <v>1582.5</v>
      </c>
      <c r="G7" s="25">
        <v>270</v>
      </c>
      <c r="H7" s="25">
        <v>24</v>
      </c>
      <c r="I7" s="25">
        <v>5</v>
      </c>
      <c r="J7" s="25">
        <v>52</v>
      </c>
      <c r="K7" s="25">
        <v>24</v>
      </c>
      <c r="L7" s="25">
        <v>0</v>
      </c>
      <c r="M7" s="21" t="s">
        <v>67</v>
      </c>
    </row>
    <row r="8" spans="2:13" x14ac:dyDescent="0.2">
      <c r="B8" s="21">
        <v>7</v>
      </c>
      <c r="D8" s="23" t="s">
        <v>0</v>
      </c>
      <c r="E8" s="23" t="s">
        <v>37</v>
      </c>
      <c r="F8" s="24">
        <v>1582</v>
      </c>
      <c r="G8" s="25">
        <v>266</v>
      </c>
      <c r="H8" s="25">
        <v>32</v>
      </c>
      <c r="I8" s="25">
        <v>6</v>
      </c>
      <c r="J8" s="25">
        <v>52.5</v>
      </c>
      <c r="K8" s="25">
        <v>24.5</v>
      </c>
      <c r="L8" s="25">
        <v>0.5</v>
      </c>
      <c r="M8" s="21" t="s">
        <v>67</v>
      </c>
    </row>
    <row r="9" spans="2:13" x14ac:dyDescent="0.2">
      <c r="B9" s="21">
        <v>8</v>
      </c>
      <c r="D9" s="23" t="s">
        <v>14</v>
      </c>
      <c r="E9" s="23" t="s">
        <v>43</v>
      </c>
      <c r="F9" s="24">
        <v>1575.5</v>
      </c>
      <c r="G9" s="25">
        <v>269</v>
      </c>
      <c r="H9" s="25">
        <v>25</v>
      </c>
      <c r="I9" s="25">
        <v>11</v>
      </c>
      <c r="J9" s="25">
        <v>59</v>
      </c>
      <c r="K9" s="25">
        <v>31</v>
      </c>
      <c r="L9" s="25">
        <v>7</v>
      </c>
      <c r="M9" s="21" t="s">
        <v>67</v>
      </c>
    </row>
    <row r="10" spans="2:13" x14ac:dyDescent="0.2">
      <c r="B10" s="21">
        <v>9</v>
      </c>
      <c r="D10" s="23" t="s">
        <v>12</v>
      </c>
      <c r="E10" s="23" t="s">
        <v>42</v>
      </c>
      <c r="F10" s="24">
        <v>1574</v>
      </c>
      <c r="G10" s="25">
        <v>267</v>
      </c>
      <c r="H10" s="25">
        <v>17</v>
      </c>
      <c r="I10" s="25">
        <v>0</v>
      </c>
      <c r="J10" s="25">
        <v>60.5</v>
      </c>
      <c r="K10" s="25">
        <v>32.5</v>
      </c>
      <c r="L10" s="25">
        <v>8.5</v>
      </c>
      <c r="M10" s="21"/>
    </row>
    <row r="11" spans="2:13" x14ac:dyDescent="0.2">
      <c r="B11" s="21">
        <v>10</v>
      </c>
      <c r="D11" s="23" t="s">
        <v>30</v>
      </c>
      <c r="E11" s="23" t="s">
        <v>52</v>
      </c>
      <c r="F11" s="24">
        <v>1571</v>
      </c>
      <c r="G11" s="25">
        <v>258</v>
      </c>
      <c r="H11" s="25">
        <v>24</v>
      </c>
      <c r="I11" s="25">
        <v>0</v>
      </c>
      <c r="J11" s="25">
        <v>63.5</v>
      </c>
      <c r="K11" s="25">
        <v>35.5</v>
      </c>
      <c r="L11" s="25">
        <v>11.5</v>
      </c>
      <c r="M11" s="21"/>
    </row>
    <row r="12" spans="2:13" x14ac:dyDescent="0.2">
      <c r="B12" s="21">
        <v>11</v>
      </c>
      <c r="D12" s="23" t="s">
        <v>6</v>
      </c>
      <c r="E12" s="23" t="s">
        <v>38</v>
      </c>
      <c r="F12" s="24">
        <v>1568.5</v>
      </c>
      <c r="G12" s="25">
        <v>264</v>
      </c>
      <c r="H12" s="25">
        <v>9</v>
      </c>
      <c r="I12" s="25">
        <v>2</v>
      </c>
      <c r="J12" s="25">
        <v>66</v>
      </c>
      <c r="K12" s="25">
        <v>38</v>
      </c>
      <c r="L12" s="25">
        <v>14</v>
      </c>
      <c r="M12" s="21"/>
    </row>
    <row r="13" spans="2:13" x14ac:dyDescent="0.2">
      <c r="B13" s="21">
        <v>12</v>
      </c>
      <c r="D13" s="23" t="s">
        <v>11</v>
      </c>
      <c r="E13" s="23" t="s">
        <v>40</v>
      </c>
      <c r="F13" s="24">
        <v>1565</v>
      </c>
      <c r="G13" s="25">
        <v>259</v>
      </c>
      <c r="H13" s="25">
        <v>6</v>
      </c>
      <c r="I13" s="25">
        <v>0</v>
      </c>
      <c r="J13" s="25">
        <v>69.5</v>
      </c>
      <c r="K13" s="25">
        <v>41.5</v>
      </c>
      <c r="L13" s="25">
        <v>17.5</v>
      </c>
      <c r="M13" s="21"/>
    </row>
    <row r="14" spans="2:13" x14ac:dyDescent="0.2">
      <c r="B14" s="21">
        <v>13</v>
      </c>
      <c r="D14" s="23" t="s">
        <v>29</v>
      </c>
      <c r="E14" s="23" t="s">
        <v>29</v>
      </c>
      <c r="F14" s="24">
        <v>1563.5</v>
      </c>
      <c r="G14" s="25">
        <v>294</v>
      </c>
      <c r="H14" s="25">
        <v>8</v>
      </c>
      <c r="I14" s="25">
        <v>1</v>
      </c>
      <c r="J14" s="25">
        <v>71</v>
      </c>
      <c r="K14" s="25">
        <v>43</v>
      </c>
      <c r="L14" s="25">
        <v>19</v>
      </c>
      <c r="M14" s="21" t="s">
        <v>67</v>
      </c>
    </row>
    <row r="15" spans="2:13" x14ac:dyDescent="0.2">
      <c r="B15" s="21">
        <v>14</v>
      </c>
      <c r="D15" s="23" t="s">
        <v>10</v>
      </c>
      <c r="E15" s="23" t="s">
        <v>39</v>
      </c>
      <c r="F15" s="24">
        <v>1559.5</v>
      </c>
      <c r="G15" s="25">
        <v>270</v>
      </c>
      <c r="H15" s="25">
        <v>33</v>
      </c>
      <c r="I15" s="25">
        <v>3</v>
      </c>
      <c r="J15" s="25">
        <v>75</v>
      </c>
      <c r="K15" s="25">
        <v>47</v>
      </c>
      <c r="L15" s="25">
        <v>23</v>
      </c>
      <c r="M15" s="21" t="s">
        <v>67</v>
      </c>
    </row>
    <row r="16" spans="2:13" x14ac:dyDescent="0.2">
      <c r="B16" s="21">
        <v>15</v>
      </c>
      <c r="D16" s="23" t="s">
        <v>24</v>
      </c>
      <c r="E16" s="23" t="s">
        <v>49</v>
      </c>
      <c r="F16" s="24">
        <v>1556.5</v>
      </c>
      <c r="G16" s="25">
        <v>269</v>
      </c>
      <c r="H16" s="25">
        <v>27</v>
      </c>
      <c r="I16" s="25">
        <v>0</v>
      </c>
      <c r="J16" s="25">
        <v>78</v>
      </c>
      <c r="K16" s="25">
        <v>50</v>
      </c>
      <c r="L16" s="25">
        <v>26</v>
      </c>
      <c r="M16" s="21" t="s">
        <v>67</v>
      </c>
    </row>
    <row r="17" spans="2:13" x14ac:dyDescent="0.2">
      <c r="B17" s="21">
        <v>16</v>
      </c>
      <c r="D17" s="23" t="s">
        <v>9</v>
      </c>
      <c r="E17" s="23" t="s">
        <v>9</v>
      </c>
      <c r="F17" s="24">
        <v>1554</v>
      </c>
      <c r="G17" s="25">
        <v>233</v>
      </c>
      <c r="H17" s="25">
        <v>25</v>
      </c>
      <c r="I17" s="25">
        <v>1</v>
      </c>
      <c r="J17" s="25">
        <v>80.5</v>
      </c>
      <c r="K17" s="25">
        <v>52.5</v>
      </c>
      <c r="L17" s="25">
        <v>28.5</v>
      </c>
      <c r="M17" s="21"/>
    </row>
    <row r="18" spans="2:13" x14ac:dyDescent="0.2">
      <c r="B18" s="21">
        <v>17</v>
      </c>
      <c r="D18" s="23" t="s">
        <v>27</v>
      </c>
      <c r="E18" s="23" t="s">
        <v>27</v>
      </c>
      <c r="F18" s="24">
        <v>1551.5</v>
      </c>
      <c r="G18" s="25">
        <v>249</v>
      </c>
      <c r="H18" s="25">
        <v>18</v>
      </c>
      <c r="I18" s="25">
        <v>3</v>
      </c>
      <c r="J18" s="25">
        <v>83</v>
      </c>
      <c r="K18" s="25">
        <v>55</v>
      </c>
      <c r="L18" s="25">
        <v>31</v>
      </c>
      <c r="M18" s="21"/>
    </row>
    <row r="19" spans="2:13" x14ac:dyDescent="0.2">
      <c r="B19" s="21">
        <v>18</v>
      </c>
      <c r="D19" s="23" t="s">
        <v>4</v>
      </c>
      <c r="E19" s="23" t="s">
        <v>36</v>
      </c>
      <c r="F19" s="24">
        <v>1547.5</v>
      </c>
      <c r="G19" s="25">
        <v>247</v>
      </c>
      <c r="H19" s="25">
        <v>13</v>
      </c>
      <c r="I19" s="25">
        <v>4</v>
      </c>
      <c r="J19" s="25">
        <v>87</v>
      </c>
      <c r="K19" s="25">
        <v>59</v>
      </c>
      <c r="L19" s="25">
        <v>35</v>
      </c>
      <c r="M19" s="21"/>
    </row>
    <row r="20" spans="2:13" x14ac:dyDescent="0.2">
      <c r="B20" s="21">
        <v>19</v>
      </c>
      <c r="D20" s="23" t="s">
        <v>26</v>
      </c>
      <c r="E20" s="23" t="s">
        <v>26</v>
      </c>
      <c r="F20" s="24">
        <v>1547</v>
      </c>
      <c r="G20" s="25">
        <v>255</v>
      </c>
      <c r="H20" s="25">
        <v>5</v>
      </c>
      <c r="I20" s="25">
        <v>8</v>
      </c>
      <c r="J20" s="25">
        <v>87.5</v>
      </c>
      <c r="K20" s="25">
        <v>59.5</v>
      </c>
      <c r="L20" s="25">
        <v>35.5</v>
      </c>
      <c r="M20" s="21"/>
    </row>
    <row r="21" spans="2:13" x14ac:dyDescent="0.2">
      <c r="B21" s="21">
        <v>20</v>
      </c>
      <c r="D21" s="23" t="s">
        <v>20</v>
      </c>
      <c r="E21" s="23" t="s">
        <v>46</v>
      </c>
      <c r="F21" s="24">
        <v>1544</v>
      </c>
      <c r="G21" s="25">
        <v>255</v>
      </c>
      <c r="H21" s="25">
        <v>10</v>
      </c>
      <c r="I21" s="25">
        <v>5</v>
      </c>
      <c r="J21" s="25">
        <v>90.5</v>
      </c>
      <c r="K21" s="25">
        <v>62.5</v>
      </c>
      <c r="L21" s="25">
        <v>38.5</v>
      </c>
      <c r="M21" s="21"/>
    </row>
    <row r="22" spans="2:13" x14ac:dyDescent="0.2">
      <c r="B22" s="21">
        <v>21</v>
      </c>
      <c r="D22" s="23" t="s">
        <v>13</v>
      </c>
      <c r="E22" s="23" t="s">
        <v>41</v>
      </c>
      <c r="F22" s="24">
        <v>1543</v>
      </c>
      <c r="G22" s="25">
        <v>272</v>
      </c>
      <c r="H22" s="25">
        <v>11</v>
      </c>
      <c r="I22" s="25">
        <v>3</v>
      </c>
      <c r="J22" s="25">
        <v>91.5</v>
      </c>
      <c r="K22" s="25">
        <v>63.5</v>
      </c>
      <c r="L22" s="25">
        <v>39.5</v>
      </c>
      <c r="M22" s="21" t="s">
        <v>67</v>
      </c>
    </row>
    <row r="23" spans="2:13" x14ac:dyDescent="0.2">
      <c r="B23" s="21">
        <v>22</v>
      </c>
      <c r="D23" s="23" t="s">
        <v>3</v>
      </c>
      <c r="E23" s="23" t="s">
        <v>34</v>
      </c>
      <c r="F23" s="24">
        <v>1541</v>
      </c>
      <c r="G23" s="25">
        <v>252</v>
      </c>
      <c r="H23" s="25">
        <v>20</v>
      </c>
      <c r="I23" s="25">
        <v>5</v>
      </c>
      <c r="J23" s="25">
        <v>93.5</v>
      </c>
      <c r="K23" s="25">
        <v>65.5</v>
      </c>
      <c r="L23" s="25">
        <v>41.5</v>
      </c>
      <c r="M23" s="21"/>
    </row>
    <row r="24" spans="2:13" x14ac:dyDescent="0.2">
      <c r="B24" s="21">
        <v>23</v>
      </c>
      <c r="D24" s="23" t="s">
        <v>2</v>
      </c>
      <c r="E24" s="23" t="s">
        <v>2</v>
      </c>
      <c r="F24" s="24">
        <v>1539.5</v>
      </c>
      <c r="G24" s="25">
        <v>256</v>
      </c>
      <c r="H24" s="25">
        <v>9</v>
      </c>
      <c r="I24" s="25">
        <v>1</v>
      </c>
      <c r="J24" s="25">
        <v>95</v>
      </c>
      <c r="K24" s="25">
        <v>67</v>
      </c>
      <c r="L24" s="25">
        <v>43</v>
      </c>
      <c r="M24" s="21"/>
    </row>
    <row r="25" spans="2:13" x14ac:dyDescent="0.2">
      <c r="B25" s="21">
        <v>24</v>
      </c>
      <c r="D25" s="23" t="s">
        <v>28</v>
      </c>
      <c r="E25" s="23" t="s">
        <v>53</v>
      </c>
      <c r="F25" s="24">
        <v>1533.5</v>
      </c>
      <c r="G25" s="25">
        <v>249</v>
      </c>
      <c r="H25" s="25">
        <v>17</v>
      </c>
      <c r="I25" s="25">
        <v>6</v>
      </c>
      <c r="J25" s="25">
        <v>101</v>
      </c>
      <c r="K25" s="25">
        <v>73</v>
      </c>
      <c r="L25" s="25">
        <v>49</v>
      </c>
      <c r="M25" s="21"/>
    </row>
    <row r="26" spans="2:13" x14ac:dyDescent="0.2">
      <c r="B26" s="21">
        <v>25</v>
      </c>
      <c r="D26" s="23" t="s">
        <v>15</v>
      </c>
      <c r="E26" s="23" t="s">
        <v>44</v>
      </c>
      <c r="F26" s="24">
        <v>1533</v>
      </c>
      <c r="G26" s="25">
        <v>272</v>
      </c>
      <c r="H26" s="25">
        <v>15</v>
      </c>
      <c r="I26" s="25">
        <v>4</v>
      </c>
      <c r="J26" s="25">
        <v>101.5</v>
      </c>
      <c r="K26" s="25">
        <v>73.5</v>
      </c>
      <c r="L26" s="25">
        <v>49.5</v>
      </c>
      <c r="M26" s="21"/>
    </row>
    <row r="27" spans="2:13" x14ac:dyDescent="0.2">
      <c r="B27" s="21">
        <v>26</v>
      </c>
      <c r="D27" s="23" t="s">
        <v>68</v>
      </c>
      <c r="E27" s="23" t="s">
        <v>51</v>
      </c>
      <c r="F27" s="24">
        <v>1532</v>
      </c>
      <c r="G27" s="25">
        <v>252</v>
      </c>
      <c r="H27" s="25">
        <v>13</v>
      </c>
      <c r="I27" s="25">
        <v>1</v>
      </c>
      <c r="J27" s="25">
        <v>102.5</v>
      </c>
      <c r="K27" s="25">
        <v>74.5</v>
      </c>
      <c r="L27" s="25">
        <v>50.5</v>
      </c>
      <c r="M27" s="21"/>
    </row>
    <row r="28" spans="2:13" x14ac:dyDescent="0.2">
      <c r="B28" s="21">
        <v>27</v>
      </c>
      <c r="D28" s="41" t="s">
        <v>8</v>
      </c>
      <c r="E28" s="23" t="s">
        <v>8</v>
      </c>
      <c r="F28" s="24">
        <v>1528</v>
      </c>
      <c r="G28" s="25">
        <v>235</v>
      </c>
      <c r="H28" s="25">
        <v>24</v>
      </c>
      <c r="I28" s="25">
        <v>0</v>
      </c>
      <c r="J28" s="25">
        <v>106.5</v>
      </c>
      <c r="K28" s="25">
        <v>78.5</v>
      </c>
      <c r="L28" s="25">
        <v>54.5</v>
      </c>
      <c r="M28" s="21"/>
    </row>
    <row r="29" spans="2:13" x14ac:dyDescent="0.2">
      <c r="B29" s="21">
        <v>28</v>
      </c>
      <c r="D29" s="23" t="s">
        <v>66</v>
      </c>
      <c r="E29" s="23" t="s">
        <v>33</v>
      </c>
      <c r="F29" s="24">
        <v>1527.5</v>
      </c>
      <c r="G29" s="25">
        <v>252</v>
      </c>
      <c r="H29" s="25">
        <v>7</v>
      </c>
      <c r="I29" s="25">
        <v>0</v>
      </c>
      <c r="J29" s="25">
        <v>107</v>
      </c>
      <c r="K29" s="25">
        <v>79</v>
      </c>
      <c r="L29" s="25">
        <v>55</v>
      </c>
      <c r="M29" s="21"/>
    </row>
    <row r="30" spans="2:13" x14ac:dyDescent="0.2">
      <c r="B30" s="21">
        <v>29</v>
      </c>
      <c r="D30" s="23" t="s">
        <v>19</v>
      </c>
      <c r="E30" s="23" t="s">
        <v>19</v>
      </c>
      <c r="F30" s="24">
        <v>1523.5</v>
      </c>
      <c r="G30" s="25">
        <v>248</v>
      </c>
      <c r="H30" s="25">
        <v>18</v>
      </c>
      <c r="I30" s="25">
        <v>3</v>
      </c>
      <c r="J30" s="25">
        <v>111</v>
      </c>
      <c r="K30" s="25">
        <v>83</v>
      </c>
      <c r="L30" s="25">
        <v>59</v>
      </c>
      <c r="M30" s="21"/>
    </row>
    <row r="31" spans="2:13" x14ac:dyDescent="0.2">
      <c r="B31" s="21">
        <v>30</v>
      </c>
      <c r="D31" s="23" t="s">
        <v>22</v>
      </c>
      <c r="E31" s="23" t="s">
        <v>48</v>
      </c>
      <c r="F31" s="24">
        <v>1521</v>
      </c>
      <c r="G31" s="25">
        <v>262</v>
      </c>
      <c r="H31" s="25">
        <v>19</v>
      </c>
      <c r="I31" s="25">
        <v>5</v>
      </c>
      <c r="J31" s="25">
        <v>113.5</v>
      </c>
      <c r="K31" s="25">
        <v>85.5</v>
      </c>
      <c r="L31" s="25">
        <v>61.5</v>
      </c>
      <c r="M31" s="21" t="s">
        <v>67</v>
      </c>
    </row>
    <row r="32" spans="2:13" x14ac:dyDescent="0.2">
      <c r="B32" s="21">
        <v>31</v>
      </c>
      <c r="D32" s="23" t="s">
        <v>32</v>
      </c>
      <c r="E32" s="23" t="s">
        <v>32</v>
      </c>
      <c r="F32" s="24">
        <v>1505.5</v>
      </c>
      <c r="G32" s="25">
        <v>244</v>
      </c>
      <c r="H32" s="25">
        <v>8</v>
      </c>
      <c r="I32" s="25">
        <v>0</v>
      </c>
      <c r="J32" s="25">
        <v>129</v>
      </c>
      <c r="K32" s="25">
        <v>101</v>
      </c>
      <c r="L32" s="25">
        <v>77</v>
      </c>
      <c r="M32" s="21"/>
    </row>
    <row r="33" spans="2:13" x14ac:dyDescent="0.2">
      <c r="B33" s="21">
        <v>32</v>
      </c>
      <c r="D33" s="23" t="s">
        <v>21</v>
      </c>
      <c r="E33" s="23" t="s">
        <v>47</v>
      </c>
      <c r="F33" s="24">
        <v>1499.5</v>
      </c>
      <c r="G33" s="25">
        <v>251</v>
      </c>
      <c r="H33" s="25">
        <v>16</v>
      </c>
      <c r="I33" s="25">
        <v>5</v>
      </c>
      <c r="J33" s="25">
        <v>135</v>
      </c>
      <c r="K33" s="25">
        <v>107</v>
      </c>
      <c r="L33" s="25">
        <v>83</v>
      </c>
      <c r="M33" s="21"/>
    </row>
    <row r="34" spans="2:13" x14ac:dyDescent="0.2">
      <c r="B34" s="21">
        <v>33</v>
      </c>
      <c r="D34" s="23" t="s">
        <v>18</v>
      </c>
      <c r="E34" s="23" t="s">
        <v>45</v>
      </c>
      <c r="F34" s="24">
        <v>1477</v>
      </c>
      <c r="G34" s="25">
        <v>240</v>
      </c>
      <c r="H34" s="25">
        <v>13</v>
      </c>
      <c r="I34" s="25">
        <v>14</v>
      </c>
      <c r="J34" s="25">
        <v>157.5</v>
      </c>
      <c r="K34" s="25">
        <v>129.5</v>
      </c>
      <c r="L34" s="25">
        <v>105.5</v>
      </c>
      <c r="M34" s="21"/>
    </row>
    <row r="35" spans="2:13" x14ac:dyDescent="0.2">
      <c r="B35" s="21">
        <v>34</v>
      </c>
      <c r="D35" s="23" t="s">
        <v>65</v>
      </c>
      <c r="E35" s="23" t="s">
        <v>23</v>
      </c>
      <c r="F35" s="24">
        <v>1449.5</v>
      </c>
      <c r="G35" s="25">
        <v>236</v>
      </c>
      <c r="H35" s="25">
        <v>2</v>
      </c>
      <c r="I35" s="25">
        <v>0</v>
      </c>
      <c r="J35" s="25">
        <v>185</v>
      </c>
      <c r="K35" s="25">
        <v>157</v>
      </c>
      <c r="L35" s="25">
        <v>133</v>
      </c>
      <c r="M35" s="21"/>
    </row>
    <row r="36" spans="2:13" x14ac:dyDescent="0.2">
      <c r="B36" s="21">
        <v>35</v>
      </c>
      <c r="D36" s="23" t="s">
        <v>31</v>
      </c>
      <c r="E36" s="23" t="s">
        <v>31</v>
      </c>
      <c r="F36" s="24">
        <v>1383.5</v>
      </c>
      <c r="G36" s="25">
        <v>210</v>
      </c>
      <c r="H36" s="25">
        <v>1</v>
      </c>
      <c r="I36" s="25">
        <v>16</v>
      </c>
      <c r="J36" s="25">
        <v>251</v>
      </c>
      <c r="K36" s="25">
        <v>223</v>
      </c>
      <c r="L36" s="25">
        <v>199</v>
      </c>
      <c r="M36" s="21"/>
    </row>
    <row r="37" spans="2:13" x14ac:dyDescent="0.2">
      <c r="J37" s="27"/>
      <c r="K37" s="27"/>
      <c r="L37" s="27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01" priority="3">
      <formula>J2=0</formula>
    </cfRule>
  </conditionalFormatting>
  <conditionalFormatting sqref="K2:K36">
    <cfRule type="expression" dxfId="100" priority="2">
      <formula>K2=0</formula>
    </cfRule>
  </conditionalFormatting>
  <conditionalFormatting sqref="L2:L36">
    <cfRule type="expression" dxfId="99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tabSelected="1" zoomScaleNormal="100" workbookViewId="0">
      <pane ySplit="1" topLeftCell="A2" activePane="bottomLeft" state="frozen"/>
      <selection pane="bottomLeft" activeCell="D13" sqref="D13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44140625" style="3" bestFit="1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54</v>
      </c>
      <c r="D1" s="11" t="s">
        <v>55</v>
      </c>
      <c r="E1" s="11" t="s">
        <v>56</v>
      </c>
      <c r="F1" s="15">
        <v>24</v>
      </c>
      <c r="G1" s="15" t="s">
        <v>60</v>
      </c>
      <c r="H1" s="15" t="s">
        <v>62</v>
      </c>
      <c r="I1" s="15" t="s">
        <v>59</v>
      </c>
      <c r="J1" s="15" t="s">
        <v>57</v>
      </c>
      <c r="K1" s="15" t="s">
        <v>58</v>
      </c>
      <c r="L1" s="15" t="s">
        <v>64</v>
      </c>
      <c r="M1" s="11" t="s">
        <v>61</v>
      </c>
    </row>
    <row r="2" spans="2:13" x14ac:dyDescent="0.3">
      <c r="B2" s="33">
        <v>1</v>
      </c>
      <c r="C2" s="35"/>
      <c r="D2" s="34" t="s">
        <v>1</v>
      </c>
      <c r="E2" s="34" t="s">
        <v>75</v>
      </c>
      <c r="F2" s="14">
        <f>VLOOKUP(E2,class!C:AN,$F$1,0)</f>
        <v>1634.5</v>
      </c>
      <c r="G2" s="16">
        <f>VLOOKUP(E2,val_rose!C:AN,$F$1,0)</f>
        <v>267</v>
      </c>
      <c r="H2" s="16">
        <f>VLOOKUP(E2,mod!C:D,2,0)</f>
        <v>31</v>
      </c>
      <c r="I2" s="16">
        <f>VLOOKUP(E2,cambi!C:AN,$F$1,0)</f>
        <v>5</v>
      </c>
      <c r="J2" s="16">
        <f>VLOOKUP(E2,dist_1o!C:AN,$F$1,0)</f>
        <v>0</v>
      </c>
      <c r="K2" s="16">
        <f>VLOOKUP(E2,dist_3o!C:AN,$F$1,0)</f>
        <v>-28</v>
      </c>
      <c r="L2" s="16">
        <f>VLOOKUP(E2,dist_6o!C:AN,$F$1,0)</f>
        <v>-52</v>
      </c>
      <c r="M2" s="12" t="s">
        <v>67</v>
      </c>
    </row>
    <row r="3" spans="2:13" x14ac:dyDescent="0.3">
      <c r="B3" s="31">
        <v>2</v>
      </c>
      <c r="D3" s="13" t="s">
        <v>17</v>
      </c>
      <c r="E3" s="13" t="s">
        <v>17</v>
      </c>
      <c r="F3" s="14">
        <f>VLOOKUP(E3,class!C:AN,$F$1,0)</f>
        <v>1620.5</v>
      </c>
      <c r="G3" s="16">
        <f>VLOOKUP(E3,val_rose!C:AN,$F$1,0)</f>
        <v>265</v>
      </c>
      <c r="H3" s="16">
        <f>VLOOKUP(E3,mod!C:D,2,0)</f>
        <v>15</v>
      </c>
      <c r="I3" s="16">
        <f>VLOOKUP(E3,cambi!C:AN,$F$1,0)</f>
        <v>8</v>
      </c>
      <c r="J3" s="16">
        <f>VLOOKUP(E3,dist_1o!C:AN,$F$1,0)</f>
        <v>14</v>
      </c>
      <c r="K3" s="16">
        <f>VLOOKUP(E3,dist_3o!C:AN,$F$1,0)</f>
        <v>-14</v>
      </c>
      <c r="L3" s="16">
        <f>VLOOKUP(E3,dist_6o!C:AN,$F$1,0)</f>
        <v>-38</v>
      </c>
      <c r="M3" s="12" t="s">
        <v>67</v>
      </c>
    </row>
    <row r="4" spans="2:13" x14ac:dyDescent="0.3">
      <c r="B4" s="31">
        <v>3</v>
      </c>
      <c r="D4" s="13" t="s">
        <v>7</v>
      </c>
      <c r="E4" s="13" t="s">
        <v>7</v>
      </c>
      <c r="F4" s="14">
        <f>VLOOKUP(E4,class!C:AN,$F$1,0)</f>
        <v>1606.5</v>
      </c>
      <c r="G4" s="16">
        <f>VLOOKUP(E4,val_rose!C:AN,$F$1,0)</f>
        <v>261</v>
      </c>
      <c r="H4" s="16">
        <f>VLOOKUP(E4,mod!C:D,2,0)</f>
        <v>37</v>
      </c>
      <c r="I4" s="16">
        <f>VLOOKUP(E4,cambi!C:AN,$F$1,0)</f>
        <v>6</v>
      </c>
      <c r="J4" s="16">
        <f>VLOOKUP(E4,dist_1o!C:AN,$F$1,0)</f>
        <v>28</v>
      </c>
      <c r="K4" s="16">
        <f>VLOOKUP(E4,dist_3o!C:AN,$F$1,0)</f>
        <v>0</v>
      </c>
      <c r="L4" s="16">
        <f>VLOOKUP(E4,dist_6o!C:AN,$F$1,0)</f>
        <v>-24</v>
      </c>
      <c r="M4" s="12" t="s">
        <v>67</v>
      </c>
    </row>
    <row r="5" spans="2:13" x14ac:dyDescent="0.3">
      <c r="B5" s="32">
        <v>4</v>
      </c>
      <c r="D5" s="13" t="s">
        <v>5</v>
      </c>
      <c r="E5" s="13" t="s">
        <v>35</v>
      </c>
      <c r="F5" s="14">
        <f>VLOOKUP(E5,class!C:AN,$F$1,0)</f>
        <v>1592.5</v>
      </c>
      <c r="G5" s="16">
        <f>VLOOKUP(E5,val_rose!C:AN,$F$1,0)</f>
        <v>282</v>
      </c>
      <c r="H5" s="16">
        <f>VLOOKUP(E5,mod!C:D,2,0)</f>
        <v>25</v>
      </c>
      <c r="I5" s="16">
        <f>VLOOKUP(E5,cambi!C:AN,$F$1,0)</f>
        <v>4</v>
      </c>
      <c r="J5" s="16">
        <f>VLOOKUP(E5,dist_1o!C:AN,$F$1,0)</f>
        <v>42</v>
      </c>
      <c r="K5" s="16">
        <f>VLOOKUP(E5,dist_3o!C:AN,$F$1,0)</f>
        <v>14</v>
      </c>
      <c r="L5" s="16">
        <f>VLOOKUP(E5,dist_6o!C:AN,$F$1,0)</f>
        <v>-10</v>
      </c>
      <c r="M5" s="12" t="s">
        <v>67</v>
      </c>
    </row>
    <row r="6" spans="2:13" x14ac:dyDescent="0.3">
      <c r="B6" s="32">
        <v>5</v>
      </c>
      <c r="D6" s="13" t="s">
        <v>16</v>
      </c>
      <c r="E6" s="13" t="s">
        <v>16</v>
      </c>
      <c r="F6" s="14">
        <f>VLOOKUP(E6,class!C:AN,$F$1,0)</f>
        <v>1585.5</v>
      </c>
      <c r="G6" s="16">
        <f>VLOOKUP(E6,val_rose!C:AN,$F$1,0)</f>
        <v>255</v>
      </c>
      <c r="H6" s="16">
        <f>VLOOKUP(E6,mod!C:D,2,0)</f>
        <v>14</v>
      </c>
      <c r="I6" s="16">
        <f>VLOOKUP(E6,cambi!C:AN,$F$1,0)</f>
        <v>1</v>
      </c>
      <c r="J6" s="16">
        <f>VLOOKUP(E6,dist_1o!C:AN,$F$1,0)</f>
        <v>49</v>
      </c>
      <c r="K6" s="16">
        <f>VLOOKUP(E6,dist_3o!C:AN,$F$1,0)</f>
        <v>21</v>
      </c>
      <c r="L6" s="16">
        <f>VLOOKUP(E6,dist_6o!C:AN,$F$1,0)</f>
        <v>-3</v>
      </c>
      <c r="M6" s="12"/>
    </row>
    <row r="7" spans="2:13" x14ac:dyDescent="0.3">
      <c r="B7" s="32">
        <v>6</v>
      </c>
      <c r="D7" s="13" t="s">
        <v>25</v>
      </c>
      <c r="E7" s="13" t="s">
        <v>50</v>
      </c>
      <c r="F7" s="14">
        <f>VLOOKUP(E7,class!C:AN,$F$1,0)</f>
        <v>1582.5</v>
      </c>
      <c r="G7" s="16">
        <f>VLOOKUP(E7,val_rose!C:AN,$F$1,0)</f>
        <v>270</v>
      </c>
      <c r="H7" s="16">
        <f>VLOOKUP(E7,mod!C:D,2,0)</f>
        <v>24</v>
      </c>
      <c r="I7" s="16">
        <f>VLOOKUP(E7,cambi!C:AN,$F$1,0)</f>
        <v>5</v>
      </c>
      <c r="J7" s="16">
        <f>VLOOKUP(E7,dist_1o!C:AN,$F$1,0)</f>
        <v>52</v>
      </c>
      <c r="K7" s="16">
        <f>VLOOKUP(E7,dist_3o!C:AN,$F$1,0)</f>
        <v>24</v>
      </c>
      <c r="L7" s="16">
        <f>VLOOKUP(E7,dist_6o!C:AN,$F$1,0)</f>
        <v>0</v>
      </c>
      <c r="M7" s="12" t="s">
        <v>67</v>
      </c>
    </row>
    <row r="8" spans="2:13" x14ac:dyDescent="0.3">
      <c r="B8" s="12">
        <v>7</v>
      </c>
      <c r="D8" s="13" t="s">
        <v>0</v>
      </c>
      <c r="E8" s="13" t="s">
        <v>37</v>
      </c>
      <c r="F8" s="14">
        <f>VLOOKUP(E8,class!C:AN,$F$1,0)</f>
        <v>1582</v>
      </c>
      <c r="G8" s="16">
        <f>VLOOKUP(E8,val_rose!C:AN,$F$1,0)</f>
        <v>266</v>
      </c>
      <c r="H8" s="16">
        <f>VLOOKUP(E8,mod!C:D,2,0)</f>
        <v>32</v>
      </c>
      <c r="I8" s="16">
        <f>VLOOKUP(E8,cambi!C:AN,$F$1,0)</f>
        <v>6</v>
      </c>
      <c r="J8" s="16">
        <f>VLOOKUP(E8,dist_1o!C:AN,$F$1,0)</f>
        <v>52.5</v>
      </c>
      <c r="K8" s="16">
        <f>VLOOKUP(E8,dist_3o!C:AN,$F$1,0)</f>
        <v>24.5</v>
      </c>
      <c r="L8" s="16">
        <f>VLOOKUP(E8,dist_6o!C:AN,$F$1,0)</f>
        <v>0.5</v>
      </c>
      <c r="M8" s="12" t="s">
        <v>67</v>
      </c>
    </row>
    <row r="9" spans="2:13" x14ac:dyDescent="0.3">
      <c r="B9" s="12">
        <v>8</v>
      </c>
      <c r="D9" s="13" t="s">
        <v>14</v>
      </c>
      <c r="E9" s="13" t="s">
        <v>43</v>
      </c>
      <c r="F9" s="14">
        <f>VLOOKUP(E9,class!C:AN,$F$1,0)</f>
        <v>1575.5</v>
      </c>
      <c r="G9" s="16">
        <f>VLOOKUP(E9,val_rose!C:AN,$F$1,0)</f>
        <v>269</v>
      </c>
      <c r="H9" s="16">
        <f>VLOOKUP(E9,mod!C:D,2,0)</f>
        <v>25</v>
      </c>
      <c r="I9" s="16">
        <f>VLOOKUP(E9,cambi!C:AN,$F$1,0)</f>
        <v>11</v>
      </c>
      <c r="J9" s="16">
        <f>VLOOKUP(E9,dist_1o!C:AN,$F$1,0)</f>
        <v>59</v>
      </c>
      <c r="K9" s="16">
        <f>VLOOKUP(E9,dist_3o!C:AN,$F$1,0)</f>
        <v>31</v>
      </c>
      <c r="L9" s="16">
        <f>VLOOKUP(E9,dist_6o!C:AN,$F$1,0)</f>
        <v>7</v>
      </c>
      <c r="M9" s="12" t="s">
        <v>67</v>
      </c>
    </row>
    <row r="10" spans="2:13" x14ac:dyDescent="0.3">
      <c r="B10" s="12">
        <v>9</v>
      </c>
      <c r="D10" s="13" t="s">
        <v>12</v>
      </c>
      <c r="E10" s="13" t="s">
        <v>42</v>
      </c>
      <c r="F10" s="14">
        <f>VLOOKUP(E10,class!C:AN,$F$1,0)</f>
        <v>1574</v>
      </c>
      <c r="G10" s="16">
        <f>VLOOKUP(E10,val_rose!C:AN,$F$1,0)</f>
        <v>267</v>
      </c>
      <c r="H10" s="16">
        <f>VLOOKUP(E10,mod!C:D,2,0)</f>
        <v>17</v>
      </c>
      <c r="I10" s="16">
        <f>VLOOKUP(E10,cambi!C:AN,$F$1,0)</f>
        <v>0</v>
      </c>
      <c r="J10" s="16">
        <f>VLOOKUP(E10,dist_1o!C:AN,$F$1,0)</f>
        <v>60.5</v>
      </c>
      <c r="K10" s="16">
        <f>VLOOKUP(E10,dist_3o!C:AN,$F$1,0)</f>
        <v>32.5</v>
      </c>
      <c r="L10" s="16">
        <f>VLOOKUP(E10,dist_6o!C:AN,$F$1,0)</f>
        <v>8.5</v>
      </c>
      <c r="M10" s="12"/>
    </row>
    <row r="11" spans="2:13" x14ac:dyDescent="0.3">
      <c r="B11" s="12">
        <v>10</v>
      </c>
      <c r="D11" s="13" t="s">
        <v>30</v>
      </c>
      <c r="E11" s="13" t="s">
        <v>52</v>
      </c>
      <c r="F11" s="14">
        <f>VLOOKUP(E11,class!C:AN,$F$1,0)</f>
        <v>1571</v>
      </c>
      <c r="G11" s="16">
        <f>VLOOKUP(E11,val_rose!C:AN,$F$1,0)</f>
        <v>258</v>
      </c>
      <c r="H11" s="16">
        <f>VLOOKUP(E11,mod!C:D,2,0)</f>
        <v>24</v>
      </c>
      <c r="I11" s="16">
        <f>VLOOKUP(E11,cambi!C:AN,$F$1,0)</f>
        <v>0</v>
      </c>
      <c r="J11" s="16">
        <f>VLOOKUP(E11,dist_1o!C:AN,$F$1,0)</f>
        <v>63.5</v>
      </c>
      <c r="K11" s="16">
        <f>VLOOKUP(E11,dist_3o!C:AN,$F$1,0)</f>
        <v>35.5</v>
      </c>
      <c r="L11" s="16">
        <f>VLOOKUP(E11,dist_6o!C:AN,$F$1,0)</f>
        <v>11.5</v>
      </c>
      <c r="M11" s="12"/>
    </row>
    <row r="12" spans="2:13" x14ac:dyDescent="0.3">
      <c r="B12" s="12">
        <v>11</v>
      </c>
      <c r="D12" s="13" t="s">
        <v>6</v>
      </c>
      <c r="E12" s="13" t="s">
        <v>38</v>
      </c>
      <c r="F12" s="14">
        <f>VLOOKUP(E12,class!C:AN,$F$1,0)</f>
        <v>1568.5</v>
      </c>
      <c r="G12" s="16">
        <f>VLOOKUP(E12,val_rose!C:AN,$F$1,0)</f>
        <v>264</v>
      </c>
      <c r="H12" s="16">
        <f>VLOOKUP(E12,mod!C:D,2,0)</f>
        <v>9</v>
      </c>
      <c r="I12" s="16">
        <f>VLOOKUP(E12,cambi!C:AN,$F$1,0)</f>
        <v>2</v>
      </c>
      <c r="J12" s="16">
        <f>VLOOKUP(E12,dist_1o!C:AN,$F$1,0)</f>
        <v>66</v>
      </c>
      <c r="K12" s="16">
        <f>VLOOKUP(E12,dist_3o!C:AN,$F$1,0)</f>
        <v>38</v>
      </c>
      <c r="L12" s="16">
        <f>VLOOKUP(E12,dist_6o!C:AN,$F$1,0)</f>
        <v>14</v>
      </c>
      <c r="M12" s="12"/>
    </row>
    <row r="13" spans="2:13" x14ac:dyDescent="0.3">
      <c r="B13" s="12">
        <v>12</v>
      </c>
      <c r="D13" s="13" t="s">
        <v>11</v>
      </c>
      <c r="E13" s="13" t="s">
        <v>40</v>
      </c>
      <c r="F13" s="14">
        <f>VLOOKUP(E13,class!C:AN,$F$1,0)</f>
        <v>1565</v>
      </c>
      <c r="G13" s="16">
        <f>VLOOKUP(E13,val_rose!C:AN,$F$1,0)</f>
        <v>259</v>
      </c>
      <c r="H13" s="16">
        <f>VLOOKUP(E13,mod!C:D,2,0)</f>
        <v>6</v>
      </c>
      <c r="I13" s="16">
        <f>VLOOKUP(E13,cambi!C:AN,$F$1,0)</f>
        <v>0</v>
      </c>
      <c r="J13" s="16">
        <f>VLOOKUP(E13,dist_1o!C:AN,$F$1,0)</f>
        <v>69.5</v>
      </c>
      <c r="K13" s="16">
        <f>VLOOKUP(E13,dist_3o!C:AN,$F$1,0)</f>
        <v>41.5</v>
      </c>
      <c r="L13" s="16">
        <f>VLOOKUP(E13,dist_6o!C:AN,$F$1,0)</f>
        <v>17.5</v>
      </c>
      <c r="M13" s="12"/>
    </row>
    <row r="14" spans="2:13" x14ac:dyDescent="0.3">
      <c r="B14" s="12">
        <v>13</v>
      </c>
      <c r="D14" s="13" t="s">
        <v>29</v>
      </c>
      <c r="E14" s="13" t="s">
        <v>29</v>
      </c>
      <c r="F14" s="14">
        <f>VLOOKUP(E14,class!C:AN,$F$1,0)</f>
        <v>1563.5</v>
      </c>
      <c r="G14" s="16">
        <f>VLOOKUP(E14,val_rose!C:AN,$F$1,0)</f>
        <v>294</v>
      </c>
      <c r="H14" s="16">
        <f>VLOOKUP(E14,mod!C:D,2,0)</f>
        <v>8</v>
      </c>
      <c r="I14" s="16">
        <f>VLOOKUP(E14,cambi!C:AN,$F$1,0)</f>
        <v>1</v>
      </c>
      <c r="J14" s="16">
        <f>VLOOKUP(E14,dist_1o!C:AN,$F$1,0)</f>
        <v>71</v>
      </c>
      <c r="K14" s="16">
        <f>VLOOKUP(E14,dist_3o!C:AN,$F$1,0)</f>
        <v>43</v>
      </c>
      <c r="L14" s="16">
        <f>VLOOKUP(E14,dist_6o!C:AN,$F$1,0)</f>
        <v>19</v>
      </c>
      <c r="M14" s="12" t="s">
        <v>67</v>
      </c>
    </row>
    <row r="15" spans="2:13" x14ac:dyDescent="0.3">
      <c r="B15" s="12">
        <v>14</v>
      </c>
      <c r="D15" s="13" t="s">
        <v>10</v>
      </c>
      <c r="E15" s="13" t="s">
        <v>39</v>
      </c>
      <c r="F15" s="14">
        <f>VLOOKUP(E15,class!C:AN,$F$1,0)</f>
        <v>1559.5</v>
      </c>
      <c r="G15" s="16">
        <f>VLOOKUP(E15,val_rose!C:AN,$F$1,0)</f>
        <v>270</v>
      </c>
      <c r="H15" s="16">
        <f>VLOOKUP(E15,mod!C:D,2,0)</f>
        <v>33</v>
      </c>
      <c r="I15" s="16">
        <f>VLOOKUP(E15,cambi!C:AN,$F$1,0)</f>
        <v>3</v>
      </c>
      <c r="J15" s="16">
        <f>VLOOKUP(E15,dist_1o!C:AN,$F$1,0)</f>
        <v>75</v>
      </c>
      <c r="K15" s="16">
        <f>VLOOKUP(E15,dist_3o!C:AN,$F$1,0)</f>
        <v>47</v>
      </c>
      <c r="L15" s="16">
        <f>VLOOKUP(E15,dist_6o!C:AN,$F$1,0)</f>
        <v>23</v>
      </c>
      <c r="M15" s="12" t="s">
        <v>67</v>
      </c>
    </row>
    <row r="16" spans="2:13" x14ac:dyDescent="0.3">
      <c r="B16" s="12">
        <v>15</v>
      </c>
      <c r="D16" s="13" t="s">
        <v>24</v>
      </c>
      <c r="E16" s="13" t="s">
        <v>49</v>
      </c>
      <c r="F16" s="14">
        <f>VLOOKUP(E16,class!C:AN,$F$1,0)</f>
        <v>1556.5</v>
      </c>
      <c r="G16" s="16">
        <f>VLOOKUP(E16,val_rose!C:AN,$F$1,0)</f>
        <v>269</v>
      </c>
      <c r="H16" s="16">
        <f>VLOOKUP(E16,mod!C:D,2,0)</f>
        <v>27</v>
      </c>
      <c r="I16" s="16">
        <f>VLOOKUP(E16,cambi!C:AN,$F$1,0)</f>
        <v>0</v>
      </c>
      <c r="J16" s="16">
        <f>VLOOKUP(E16,dist_1o!C:AN,$F$1,0)</f>
        <v>78</v>
      </c>
      <c r="K16" s="16">
        <f>VLOOKUP(E16,dist_3o!C:AN,$F$1,0)</f>
        <v>50</v>
      </c>
      <c r="L16" s="16">
        <f>VLOOKUP(E16,dist_6o!C:AN,$F$1,0)</f>
        <v>26</v>
      </c>
      <c r="M16" s="12" t="s">
        <v>67</v>
      </c>
    </row>
    <row r="17" spans="2:13" x14ac:dyDescent="0.3">
      <c r="B17" s="12">
        <v>16</v>
      </c>
      <c r="D17" s="13" t="s">
        <v>9</v>
      </c>
      <c r="E17" s="13" t="s">
        <v>9</v>
      </c>
      <c r="F17" s="14">
        <f>VLOOKUP(E17,class!C:AN,$F$1,0)</f>
        <v>1554</v>
      </c>
      <c r="G17" s="16">
        <f>VLOOKUP(E17,val_rose!C:AN,$F$1,0)</f>
        <v>233</v>
      </c>
      <c r="H17" s="16">
        <f>VLOOKUP(E17,mod!C:D,2,0)</f>
        <v>25</v>
      </c>
      <c r="I17" s="16">
        <f>VLOOKUP(E17,cambi!C:AN,$F$1,0)</f>
        <v>1</v>
      </c>
      <c r="J17" s="16">
        <f>VLOOKUP(E17,dist_1o!C:AN,$F$1,0)</f>
        <v>80.5</v>
      </c>
      <c r="K17" s="16">
        <f>VLOOKUP(E17,dist_3o!C:AN,$F$1,0)</f>
        <v>52.5</v>
      </c>
      <c r="L17" s="16">
        <f>VLOOKUP(E17,dist_6o!C:AN,$F$1,0)</f>
        <v>28.5</v>
      </c>
      <c r="M17" s="12"/>
    </row>
    <row r="18" spans="2:13" x14ac:dyDescent="0.3">
      <c r="B18" s="12">
        <v>17</v>
      </c>
      <c r="D18" s="13" t="s">
        <v>27</v>
      </c>
      <c r="E18" s="13" t="s">
        <v>27</v>
      </c>
      <c r="F18" s="14">
        <f>VLOOKUP(E18,class!C:AN,$F$1,0)</f>
        <v>1551.5</v>
      </c>
      <c r="G18" s="16">
        <f>VLOOKUP(E18,val_rose!C:AN,$F$1,0)</f>
        <v>249</v>
      </c>
      <c r="H18" s="16">
        <f>VLOOKUP(E18,mod!C:D,2,0)</f>
        <v>18</v>
      </c>
      <c r="I18" s="16">
        <f>VLOOKUP(E18,cambi!C:AN,$F$1,0)</f>
        <v>3</v>
      </c>
      <c r="J18" s="16">
        <f>VLOOKUP(E18,dist_1o!C:AN,$F$1,0)</f>
        <v>83</v>
      </c>
      <c r="K18" s="16">
        <f>VLOOKUP(E18,dist_3o!C:AN,$F$1,0)</f>
        <v>55</v>
      </c>
      <c r="L18" s="16">
        <f>VLOOKUP(E18,dist_6o!C:AN,$F$1,0)</f>
        <v>31</v>
      </c>
      <c r="M18" s="12"/>
    </row>
    <row r="19" spans="2:13" x14ac:dyDescent="0.3">
      <c r="B19" s="12">
        <v>18</v>
      </c>
      <c r="D19" s="13" t="s">
        <v>4</v>
      </c>
      <c r="E19" s="13" t="s">
        <v>36</v>
      </c>
      <c r="F19" s="14">
        <f>VLOOKUP(E19,class!C:AN,$F$1,0)</f>
        <v>1547.5</v>
      </c>
      <c r="G19" s="16">
        <f>VLOOKUP(E19,val_rose!C:AN,$F$1,0)</f>
        <v>247</v>
      </c>
      <c r="H19" s="16">
        <f>VLOOKUP(E19,mod!C:D,2,0)</f>
        <v>13</v>
      </c>
      <c r="I19" s="16">
        <f>VLOOKUP(E19,cambi!C:AN,$F$1,0)</f>
        <v>4</v>
      </c>
      <c r="J19" s="16">
        <f>VLOOKUP(E19,dist_1o!C:AN,$F$1,0)</f>
        <v>87</v>
      </c>
      <c r="K19" s="16">
        <f>VLOOKUP(E19,dist_3o!C:AN,$F$1,0)</f>
        <v>59</v>
      </c>
      <c r="L19" s="16">
        <f>VLOOKUP(E19,dist_6o!C:AN,$F$1,0)</f>
        <v>35</v>
      </c>
      <c r="M19" s="12"/>
    </row>
    <row r="20" spans="2:13" x14ac:dyDescent="0.3">
      <c r="B20" s="12">
        <v>19</v>
      </c>
      <c r="D20" s="13" t="s">
        <v>26</v>
      </c>
      <c r="E20" s="13" t="s">
        <v>26</v>
      </c>
      <c r="F20" s="14">
        <f>VLOOKUP(E20,class!C:AN,$F$1,0)</f>
        <v>1547</v>
      </c>
      <c r="G20" s="16">
        <f>VLOOKUP(E20,val_rose!C:AN,$F$1,0)</f>
        <v>255</v>
      </c>
      <c r="H20" s="16">
        <f>VLOOKUP(E20,mod!C:D,2,0)</f>
        <v>5</v>
      </c>
      <c r="I20" s="16">
        <f>VLOOKUP(E20,cambi!C:AN,$F$1,0)</f>
        <v>8</v>
      </c>
      <c r="J20" s="16">
        <f>VLOOKUP(E20,dist_1o!C:AN,$F$1,0)</f>
        <v>87.5</v>
      </c>
      <c r="K20" s="16">
        <f>VLOOKUP(E20,dist_3o!C:AN,$F$1,0)</f>
        <v>59.5</v>
      </c>
      <c r="L20" s="16">
        <f>VLOOKUP(E20,dist_6o!C:AN,$F$1,0)</f>
        <v>35.5</v>
      </c>
      <c r="M20" s="12"/>
    </row>
    <row r="21" spans="2:13" x14ac:dyDescent="0.3">
      <c r="B21" s="12">
        <v>20</v>
      </c>
      <c r="D21" s="13" t="s">
        <v>20</v>
      </c>
      <c r="E21" s="13" t="s">
        <v>46</v>
      </c>
      <c r="F21" s="14">
        <f>VLOOKUP(E21,class!C:AN,$F$1,0)</f>
        <v>1544</v>
      </c>
      <c r="G21" s="16">
        <f>VLOOKUP(E21,val_rose!C:AN,$F$1,0)</f>
        <v>255</v>
      </c>
      <c r="H21" s="16">
        <f>VLOOKUP(E21,mod!C:D,2,0)</f>
        <v>10</v>
      </c>
      <c r="I21" s="16">
        <f>VLOOKUP(E21,cambi!C:AN,$F$1,0)</f>
        <v>5</v>
      </c>
      <c r="J21" s="16">
        <f>VLOOKUP(E21,dist_1o!C:AN,$F$1,0)</f>
        <v>90.5</v>
      </c>
      <c r="K21" s="16">
        <f>VLOOKUP(E21,dist_3o!C:AN,$F$1,0)</f>
        <v>62.5</v>
      </c>
      <c r="L21" s="16">
        <f>VLOOKUP(E21,dist_6o!C:AN,$F$1,0)</f>
        <v>38.5</v>
      </c>
      <c r="M21" s="12"/>
    </row>
    <row r="22" spans="2:13" x14ac:dyDescent="0.3">
      <c r="B22" s="12">
        <v>21</v>
      </c>
      <c r="D22" s="13" t="s">
        <v>13</v>
      </c>
      <c r="E22" s="13" t="s">
        <v>41</v>
      </c>
      <c r="F22" s="14">
        <f>VLOOKUP(E22,class!C:AN,$F$1,0)</f>
        <v>1543</v>
      </c>
      <c r="G22" s="16">
        <f>VLOOKUP(E22,val_rose!C:AN,$F$1,0)</f>
        <v>272</v>
      </c>
      <c r="H22" s="16">
        <f>VLOOKUP(E22,mod!C:D,2,0)</f>
        <v>11</v>
      </c>
      <c r="I22" s="16">
        <f>VLOOKUP(E22,cambi!C:AN,$F$1,0)</f>
        <v>3</v>
      </c>
      <c r="J22" s="16">
        <f>VLOOKUP(E22,dist_1o!C:AN,$F$1,0)</f>
        <v>91.5</v>
      </c>
      <c r="K22" s="16">
        <f>VLOOKUP(E22,dist_3o!C:AN,$F$1,0)</f>
        <v>63.5</v>
      </c>
      <c r="L22" s="16">
        <f>VLOOKUP(E22,dist_6o!C:AN,$F$1,0)</f>
        <v>39.5</v>
      </c>
      <c r="M22" s="12" t="s">
        <v>67</v>
      </c>
    </row>
    <row r="23" spans="2:13" x14ac:dyDescent="0.3">
      <c r="B23" s="12">
        <v>22</v>
      </c>
      <c r="D23" s="13" t="s">
        <v>3</v>
      </c>
      <c r="E23" s="13" t="s">
        <v>34</v>
      </c>
      <c r="F23" s="14">
        <f>VLOOKUP(E23,class!C:AN,$F$1,0)</f>
        <v>1541</v>
      </c>
      <c r="G23" s="16">
        <f>VLOOKUP(E23,val_rose!C:AN,$F$1,0)</f>
        <v>252</v>
      </c>
      <c r="H23" s="16">
        <f>VLOOKUP(E23,mod!C:D,2,0)</f>
        <v>20</v>
      </c>
      <c r="I23" s="16">
        <f>VLOOKUP(E23,cambi!C:AN,$F$1,0)</f>
        <v>5</v>
      </c>
      <c r="J23" s="16">
        <f>VLOOKUP(E23,dist_1o!C:AN,$F$1,0)</f>
        <v>93.5</v>
      </c>
      <c r="K23" s="16">
        <f>VLOOKUP(E23,dist_3o!C:AN,$F$1,0)</f>
        <v>65.5</v>
      </c>
      <c r="L23" s="16">
        <f>VLOOKUP(E23,dist_6o!C:AN,$F$1,0)</f>
        <v>41.5</v>
      </c>
      <c r="M23" s="12"/>
    </row>
    <row r="24" spans="2:13" x14ac:dyDescent="0.3">
      <c r="B24" s="12">
        <v>23</v>
      </c>
      <c r="D24" s="13" t="s">
        <v>2</v>
      </c>
      <c r="E24" s="13" t="s">
        <v>2</v>
      </c>
      <c r="F24" s="14">
        <f>VLOOKUP(E24,class!C:AN,$F$1,0)</f>
        <v>1539.5</v>
      </c>
      <c r="G24" s="16">
        <f>VLOOKUP(E24,val_rose!C:AN,$F$1,0)</f>
        <v>256</v>
      </c>
      <c r="H24" s="16">
        <f>VLOOKUP(E24,mod!C:D,2,0)</f>
        <v>9</v>
      </c>
      <c r="I24" s="16">
        <f>VLOOKUP(E24,cambi!C:AN,$F$1,0)</f>
        <v>1</v>
      </c>
      <c r="J24" s="16">
        <f>VLOOKUP(E24,dist_1o!C:AN,$F$1,0)</f>
        <v>95</v>
      </c>
      <c r="K24" s="16">
        <f>VLOOKUP(E24,dist_3o!C:AN,$F$1,0)</f>
        <v>67</v>
      </c>
      <c r="L24" s="16">
        <f>VLOOKUP(E24,dist_6o!C:AN,$F$1,0)</f>
        <v>43</v>
      </c>
      <c r="M24" s="12"/>
    </row>
    <row r="25" spans="2:13" x14ac:dyDescent="0.3">
      <c r="B25" s="12">
        <v>24</v>
      </c>
      <c r="D25" s="13" t="s">
        <v>28</v>
      </c>
      <c r="E25" s="13" t="s">
        <v>53</v>
      </c>
      <c r="F25" s="14">
        <f>VLOOKUP(E25,class!C:AN,$F$1,0)</f>
        <v>1533.5</v>
      </c>
      <c r="G25" s="16">
        <f>VLOOKUP(E25,val_rose!C:AN,$F$1,0)</f>
        <v>249</v>
      </c>
      <c r="H25" s="16">
        <f>VLOOKUP(E25,mod!C:D,2,0)</f>
        <v>17</v>
      </c>
      <c r="I25" s="16">
        <f>VLOOKUP(E25,cambi!C:AN,$F$1,0)</f>
        <v>6</v>
      </c>
      <c r="J25" s="16">
        <f>VLOOKUP(E25,dist_1o!C:AN,$F$1,0)</f>
        <v>101</v>
      </c>
      <c r="K25" s="16">
        <f>VLOOKUP(E25,dist_3o!C:AN,$F$1,0)</f>
        <v>73</v>
      </c>
      <c r="L25" s="16">
        <f>VLOOKUP(E25,dist_6o!C:AN,$F$1,0)</f>
        <v>49</v>
      </c>
      <c r="M25" s="12"/>
    </row>
    <row r="26" spans="2:13" x14ac:dyDescent="0.3">
      <c r="B26" s="12">
        <v>25</v>
      </c>
      <c r="D26" s="13" t="s">
        <v>15</v>
      </c>
      <c r="E26" s="13" t="s">
        <v>44</v>
      </c>
      <c r="F26" s="14">
        <f>VLOOKUP(E26,class!C:AN,$F$1,0)</f>
        <v>1533</v>
      </c>
      <c r="G26" s="16">
        <f>VLOOKUP(E26,val_rose!C:AN,$F$1,0)</f>
        <v>272</v>
      </c>
      <c r="H26" s="16">
        <f>VLOOKUP(E26,mod!C:D,2,0)</f>
        <v>15</v>
      </c>
      <c r="I26" s="16">
        <f>VLOOKUP(E26,cambi!C:AN,$F$1,0)</f>
        <v>4</v>
      </c>
      <c r="J26" s="16">
        <f>VLOOKUP(E26,dist_1o!C:AN,$F$1,0)</f>
        <v>101.5</v>
      </c>
      <c r="K26" s="16">
        <f>VLOOKUP(E26,dist_3o!C:AN,$F$1,0)</f>
        <v>73.5</v>
      </c>
      <c r="L26" s="16">
        <f>VLOOKUP(E26,dist_6o!C:AN,$F$1,0)</f>
        <v>49.5</v>
      </c>
      <c r="M26" s="12"/>
    </row>
    <row r="27" spans="2:13" ht="14.4" x14ac:dyDescent="0.3">
      <c r="B27" s="12">
        <v>26</v>
      </c>
      <c r="D27" s="46" t="s">
        <v>68</v>
      </c>
      <c r="E27" s="13" t="s">
        <v>51</v>
      </c>
      <c r="F27" s="14">
        <f>VLOOKUP(E27,class!C:AN,$F$1,0)</f>
        <v>1532</v>
      </c>
      <c r="G27" s="16">
        <f>VLOOKUP(E27,val_rose!C:AN,$F$1,0)</f>
        <v>252</v>
      </c>
      <c r="H27" s="16">
        <f>VLOOKUP(E27,mod!C:D,2,0)</f>
        <v>13</v>
      </c>
      <c r="I27" s="16">
        <f>VLOOKUP(E27,cambi!C:AN,$F$1,0)</f>
        <v>1</v>
      </c>
      <c r="J27" s="16">
        <f>VLOOKUP(E27,dist_1o!C:AN,$F$1,0)</f>
        <v>102.5</v>
      </c>
      <c r="K27" s="16">
        <f>VLOOKUP(E27,dist_3o!C:AN,$F$1,0)</f>
        <v>74.5</v>
      </c>
      <c r="L27" s="16">
        <f>VLOOKUP(E27,dist_6o!C:AN,$F$1,0)</f>
        <v>50.5</v>
      </c>
      <c r="M27" s="12"/>
    </row>
    <row r="28" spans="2:13" x14ac:dyDescent="0.3">
      <c r="B28" s="12">
        <v>27</v>
      </c>
      <c r="D28" s="47" t="s">
        <v>8</v>
      </c>
      <c r="E28" s="13" t="s">
        <v>8</v>
      </c>
      <c r="F28" s="14">
        <f>VLOOKUP(E28,class!C:AN,$F$1,0)</f>
        <v>1528</v>
      </c>
      <c r="G28" s="16">
        <f>VLOOKUP(E28,val_rose!C:AN,$F$1,0)</f>
        <v>235</v>
      </c>
      <c r="H28" s="16">
        <f>VLOOKUP(E28,mod!C:D,2,0)</f>
        <v>24</v>
      </c>
      <c r="I28" s="16">
        <f>VLOOKUP(E28,cambi!C:AN,$F$1,0)</f>
        <v>0</v>
      </c>
      <c r="J28" s="16">
        <f>VLOOKUP(E28,dist_1o!C:AN,$F$1,0)</f>
        <v>106.5</v>
      </c>
      <c r="K28" s="16">
        <f>VLOOKUP(E28,dist_3o!C:AN,$F$1,0)</f>
        <v>78.5</v>
      </c>
      <c r="L28" s="16">
        <f>VLOOKUP(E28,dist_6o!C:AN,$F$1,0)</f>
        <v>54.5</v>
      </c>
      <c r="M28" s="12"/>
    </row>
    <row r="29" spans="2:13" x14ac:dyDescent="0.3">
      <c r="B29" s="12">
        <v>28</v>
      </c>
      <c r="D29" s="13" t="s">
        <v>66</v>
      </c>
      <c r="E29" s="13" t="s">
        <v>33</v>
      </c>
      <c r="F29" s="14">
        <f>VLOOKUP(E29,class!C:AN,$F$1,0)</f>
        <v>1527.5</v>
      </c>
      <c r="G29" s="16">
        <f>VLOOKUP(E29,val_rose!C:AN,$F$1,0)</f>
        <v>252</v>
      </c>
      <c r="H29" s="16">
        <f>VLOOKUP(E29,mod!C:D,2,0)</f>
        <v>7</v>
      </c>
      <c r="I29" s="16">
        <f>VLOOKUP(E29,cambi!C:AN,$F$1,0)</f>
        <v>0</v>
      </c>
      <c r="J29" s="16">
        <f>VLOOKUP(E29,dist_1o!C:AN,$F$1,0)</f>
        <v>107</v>
      </c>
      <c r="K29" s="16">
        <f>VLOOKUP(E29,dist_3o!C:AN,$F$1,0)</f>
        <v>79</v>
      </c>
      <c r="L29" s="16">
        <f>VLOOKUP(E29,dist_6o!C:AN,$F$1,0)</f>
        <v>55</v>
      </c>
      <c r="M29" s="12"/>
    </row>
    <row r="30" spans="2:13" x14ac:dyDescent="0.3">
      <c r="B30" s="12">
        <v>29</v>
      </c>
      <c r="D30" s="13" t="s">
        <v>19</v>
      </c>
      <c r="E30" s="13" t="s">
        <v>19</v>
      </c>
      <c r="F30" s="14">
        <f>VLOOKUP(E30,class!C:AN,$F$1,0)</f>
        <v>1523.5</v>
      </c>
      <c r="G30" s="16">
        <f>VLOOKUP(E30,val_rose!C:AN,$F$1,0)</f>
        <v>248</v>
      </c>
      <c r="H30" s="16">
        <f>VLOOKUP(E30,mod!C:D,2,0)</f>
        <v>18</v>
      </c>
      <c r="I30" s="16">
        <f>VLOOKUP(E30,cambi!C:AN,$F$1,0)</f>
        <v>3</v>
      </c>
      <c r="J30" s="16">
        <f>VLOOKUP(E30,dist_1o!C:AN,$F$1,0)</f>
        <v>111</v>
      </c>
      <c r="K30" s="16">
        <f>VLOOKUP(E30,dist_3o!C:AN,$F$1,0)</f>
        <v>83</v>
      </c>
      <c r="L30" s="16">
        <f>VLOOKUP(E30,dist_6o!C:AN,$F$1,0)</f>
        <v>59</v>
      </c>
      <c r="M30" s="12"/>
    </row>
    <row r="31" spans="2:13" x14ac:dyDescent="0.3">
      <c r="B31" s="12">
        <v>30</v>
      </c>
      <c r="D31" s="13" t="s">
        <v>22</v>
      </c>
      <c r="E31" s="13" t="s">
        <v>48</v>
      </c>
      <c r="F31" s="14">
        <f>VLOOKUP(E31,class!C:AN,$F$1,0)</f>
        <v>1521</v>
      </c>
      <c r="G31" s="16">
        <f>VLOOKUP(E31,val_rose!C:AN,$F$1,0)</f>
        <v>262</v>
      </c>
      <c r="H31" s="16">
        <f>VLOOKUP(E31,mod!C:D,2,0)</f>
        <v>19</v>
      </c>
      <c r="I31" s="16">
        <f>VLOOKUP(E31,cambi!C:AN,$F$1,0)</f>
        <v>5</v>
      </c>
      <c r="J31" s="16">
        <f>VLOOKUP(E31,dist_1o!C:AN,$F$1,0)</f>
        <v>113.5</v>
      </c>
      <c r="K31" s="16">
        <f>VLOOKUP(E31,dist_3o!C:AN,$F$1,0)</f>
        <v>85.5</v>
      </c>
      <c r="L31" s="16">
        <f>VLOOKUP(E31,dist_6o!C:AN,$F$1,0)</f>
        <v>61.5</v>
      </c>
      <c r="M31" s="12" t="s">
        <v>67</v>
      </c>
    </row>
    <row r="32" spans="2:13" x14ac:dyDescent="0.3">
      <c r="B32" s="12">
        <v>31</v>
      </c>
      <c r="D32" s="13" t="s">
        <v>32</v>
      </c>
      <c r="E32" s="13" t="s">
        <v>32</v>
      </c>
      <c r="F32" s="14">
        <f>VLOOKUP(E32,class!C:AN,$F$1,0)</f>
        <v>1505.5</v>
      </c>
      <c r="G32" s="16">
        <f>VLOOKUP(E32,val_rose!C:AN,$F$1,0)</f>
        <v>244</v>
      </c>
      <c r="H32" s="16">
        <f>VLOOKUP(E32,mod!C:D,2,0)</f>
        <v>8</v>
      </c>
      <c r="I32" s="16">
        <f>VLOOKUP(E32,cambi!C:AN,$F$1,0)</f>
        <v>0</v>
      </c>
      <c r="J32" s="16">
        <f>VLOOKUP(E32,dist_1o!C:AN,$F$1,0)</f>
        <v>129</v>
      </c>
      <c r="K32" s="16">
        <f>VLOOKUP(E32,dist_3o!C:AN,$F$1,0)</f>
        <v>101</v>
      </c>
      <c r="L32" s="16">
        <f>VLOOKUP(E32,dist_6o!C:AN,$F$1,0)</f>
        <v>77</v>
      </c>
      <c r="M32" s="12"/>
    </row>
    <row r="33" spans="2:13" x14ac:dyDescent="0.3">
      <c r="B33" s="12">
        <v>32</v>
      </c>
      <c r="D33" s="13" t="s">
        <v>21</v>
      </c>
      <c r="E33" s="13" t="s">
        <v>47</v>
      </c>
      <c r="F33" s="14">
        <f>VLOOKUP(E33,class!C:AN,$F$1,0)</f>
        <v>1499.5</v>
      </c>
      <c r="G33" s="16">
        <f>VLOOKUP(E33,val_rose!C:AN,$F$1,0)</f>
        <v>251</v>
      </c>
      <c r="H33" s="16">
        <f>VLOOKUP(E33,mod!C:D,2,0)</f>
        <v>16</v>
      </c>
      <c r="I33" s="16">
        <f>VLOOKUP(E33,cambi!C:AN,$F$1,0)</f>
        <v>5</v>
      </c>
      <c r="J33" s="16">
        <f>VLOOKUP(E33,dist_1o!C:AN,$F$1,0)</f>
        <v>135</v>
      </c>
      <c r="K33" s="16">
        <f>VLOOKUP(E33,dist_3o!C:AN,$F$1,0)</f>
        <v>107</v>
      </c>
      <c r="L33" s="16">
        <f>VLOOKUP(E33,dist_6o!C:AN,$F$1,0)</f>
        <v>83</v>
      </c>
      <c r="M33" s="12"/>
    </row>
    <row r="34" spans="2:13" x14ac:dyDescent="0.3">
      <c r="B34" s="12">
        <v>33</v>
      </c>
      <c r="D34" s="13" t="s">
        <v>18</v>
      </c>
      <c r="E34" s="13" t="s">
        <v>45</v>
      </c>
      <c r="F34" s="14">
        <f>VLOOKUP(E34,class!C:AN,$F$1,0)</f>
        <v>1477</v>
      </c>
      <c r="G34" s="16">
        <f>VLOOKUP(E34,val_rose!C:AN,$F$1,0)</f>
        <v>240</v>
      </c>
      <c r="H34" s="16">
        <f>VLOOKUP(E34,mod!C:D,2,0)</f>
        <v>13</v>
      </c>
      <c r="I34" s="16">
        <f>VLOOKUP(E34,cambi!C:AN,$F$1,0)</f>
        <v>14</v>
      </c>
      <c r="J34" s="16">
        <f>VLOOKUP(E34,dist_1o!C:AN,$F$1,0)</f>
        <v>157.5</v>
      </c>
      <c r="K34" s="16">
        <f>VLOOKUP(E34,dist_3o!C:AN,$F$1,0)</f>
        <v>129.5</v>
      </c>
      <c r="L34" s="16">
        <f>VLOOKUP(E34,dist_6o!C:AN,$F$1,0)</f>
        <v>105.5</v>
      </c>
      <c r="M34" s="12"/>
    </row>
    <row r="35" spans="2:13" x14ac:dyDescent="0.3">
      <c r="B35" s="12">
        <v>34</v>
      </c>
      <c r="D35" s="13" t="s">
        <v>65</v>
      </c>
      <c r="E35" s="13" t="s">
        <v>23</v>
      </c>
      <c r="F35" s="14">
        <f>VLOOKUP(E35,class!C:AN,$F$1,0)</f>
        <v>1449.5</v>
      </c>
      <c r="G35" s="16">
        <f>VLOOKUP(E35,val_rose!C:AN,$F$1,0)</f>
        <v>236</v>
      </c>
      <c r="H35" s="16">
        <f>VLOOKUP(E35,mod!C:D,2,0)</f>
        <v>2</v>
      </c>
      <c r="I35" s="16">
        <f>VLOOKUP(E35,cambi!C:AN,$F$1,0)</f>
        <v>0</v>
      </c>
      <c r="J35" s="16">
        <f>VLOOKUP(E35,dist_1o!C:AN,$F$1,0)</f>
        <v>185</v>
      </c>
      <c r="K35" s="16">
        <f>VLOOKUP(E35,dist_3o!C:AN,$F$1,0)</f>
        <v>157</v>
      </c>
      <c r="L35" s="16">
        <f>VLOOKUP(E35,dist_6o!C:AN,$F$1,0)</f>
        <v>133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1383.5</v>
      </c>
      <c r="G36" s="16">
        <f>VLOOKUP(E36,val_rose!C:AN,$F$1,0)</f>
        <v>210</v>
      </c>
      <c r="H36" s="16">
        <f>VLOOKUP(E36,mod!C:D,2,0)</f>
        <v>1</v>
      </c>
      <c r="I36" s="16">
        <f>VLOOKUP(E36,cambi!C:AN,$F$1,0)</f>
        <v>16</v>
      </c>
      <c r="J36" s="16">
        <f>VLOOKUP(E36,dist_1o!C:AN,$F$1,0)</f>
        <v>251</v>
      </c>
      <c r="K36" s="16">
        <f>VLOOKUP(E36,dist_3o!C:AN,$F$1,0)</f>
        <v>223</v>
      </c>
      <c r="L36" s="16">
        <f>VLOOKUP(E36,dist_6o!C:AN,$F$1,0)</f>
        <v>199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98" priority="3">
      <formula>J2=0</formula>
    </cfRule>
  </conditionalFormatting>
  <conditionalFormatting sqref="K2:K36">
    <cfRule type="expression" dxfId="97" priority="2">
      <formula>K2=0</formula>
    </cfRule>
  </conditionalFormatting>
  <conditionalFormatting sqref="L2:L36">
    <cfRule type="expression" dxfId="96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Z21" sqref="B21:Z21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>
        <v>64.5</v>
      </c>
      <c r="Q2" s="3">
        <v>63.5</v>
      </c>
      <c r="R2" s="3">
        <v>75.5</v>
      </c>
      <c r="S2" s="3">
        <v>69</v>
      </c>
      <c r="T2" s="3">
        <v>80</v>
      </c>
      <c r="U2" s="3">
        <v>52</v>
      </c>
      <c r="V2" s="3">
        <v>62.5</v>
      </c>
      <c r="W2" s="3">
        <v>63</v>
      </c>
      <c r="X2" s="3">
        <v>68</v>
      </c>
      <c r="Y2" s="3">
        <v>68</v>
      </c>
      <c r="Z2" s="3">
        <v>76</v>
      </c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75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>
        <v>74</v>
      </c>
      <c r="Q3" s="3">
        <v>74.5</v>
      </c>
      <c r="R3" s="3">
        <v>84</v>
      </c>
      <c r="S3" s="3">
        <v>72.5</v>
      </c>
      <c r="T3" s="3">
        <v>77.5</v>
      </c>
      <c r="U3" s="3">
        <v>75</v>
      </c>
      <c r="V3" s="3">
        <v>67</v>
      </c>
      <c r="W3" s="3">
        <v>73</v>
      </c>
      <c r="X3" s="3">
        <v>75.5</v>
      </c>
      <c r="Y3" s="3">
        <v>68.5</v>
      </c>
      <c r="Z3" s="3">
        <v>75.5</v>
      </c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>
        <v>69.5</v>
      </c>
      <c r="Q4" s="3">
        <v>83.5</v>
      </c>
      <c r="R4" s="3">
        <v>71</v>
      </c>
      <c r="S4" s="3">
        <v>80</v>
      </c>
      <c r="T4" s="3">
        <v>61.5</v>
      </c>
      <c r="U4" s="3">
        <v>74</v>
      </c>
      <c r="V4" s="3">
        <v>60.5</v>
      </c>
      <c r="W4" s="3">
        <v>69</v>
      </c>
      <c r="X4" s="3">
        <v>71.5</v>
      </c>
      <c r="Y4" s="3">
        <v>76.5</v>
      </c>
      <c r="Z4" s="3">
        <v>71</v>
      </c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>
        <v>64.5</v>
      </c>
      <c r="Q5" s="3">
        <v>81</v>
      </c>
      <c r="R5" s="3">
        <v>90.5</v>
      </c>
      <c r="S5" s="3">
        <v>66.5</v>
      </c>
      <c r="T5" s="3">
        <v>70.5</v>
      </c>
      <c r="U5" s="3">
        <v>67</v>
      </c>
      <c r="V5" s="3">
        <v>59.5</v>
      </c>
      <c r="W5" s="3">
        <v>78.5</v>
      </c>
      <c r="X5" s="3">
        <v>71.5</v>
      </c>
      <c r="Y5" s="3">
        <v>78.5</v>
      </c>
      <c r="Z5" s="3">
        <v>72.5</v>
      </c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>
        <v>59</v>
      </c>
      <c r="Q6" s="3">
        <v>80</v>
      </c>
      <c r="R6" s="3">
        <v>72.5</v>
      </c>
      <c r="S6" s="3">
        <v>75</v>
      </c>
      <c r="T6" s="3">
        <v>80</v>
      </c>
      <c r="U6" s="3">
        <v>73.5</v>
      </c>
      <c r="V6" s="3">
        <v>63.5</v>
      </c>
      <c r="W6" s="3">
        <v>74</v>
      </c>
      <c r="X6" s="3">
        <v>70.5</v>
      </c>
      <c r="Y6" s="3">
        <v>73.5</v>
      </c>
      <c r="Z6" s="3">
        <v>72</v>
      </c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>
        <v>61.5</v>
      </c>
      <c r="Q7" s="3">
        <v>63</v>
      </c>
      <c r="R7" s="3">
        <v>68.5</v>
      </c>
      <c r="S7" s="3">
        <v>70.5</v>
      </c>
      <c r="T7" s="3">
        <v>59</v>
      </c>
      <c r="U7" s="3">
        <v>72</v>
      </c>
      <c r="V7" s="3">
        <v>62.5</v>
      </c>
      <c r="W7" s="3">
        <v>68</v>
      </c>
      <c r="X7" s="3">
        <v>84</v>
      </c>
      <c r="Y7" s="3">
        <v>60.5</v>
      </c>
      <c r="Z7" s="3">
        <v>77.5</v>
      </c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>
        <v>55.5</v>
      </c>
      <c r="Q8" s="3">
        <v>65.5</v>
      </c>
      <c r="R8" s="3">
        <v>59</v>
      </c>
      <c r="S8" s="3">
        <v>58.5</v>
      </c>
      <c r="T8" s="3">
        <v>53.5</v>
      </c>
      <c r="U8" s="3">
        <v>65</v>
      </c>
      <c r="V8" s="3">
        <v>72</v>
      </c>
      <c r="W8" s="3">
        <v>49.5</v>
      </c>
      <c r="X8" s="3">
        <v>62</v>
      </c>
      <c r="Y8" s="3">
        <v>52.5</v>
      </c>
      <c r="Z8" s="3">
        <v>62</v>
      </c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>
        <v>67.5</v>
      </c>
      <c r="Q9" s="3">
        <v>73.5</v>
      </c>
      <c r="R9" s="3">
        <v>74</v>
      </c>
      <c r="S9" s="3">
        <v>66.5</v>
      </c>
      <c r="T9" s="3">
        <v>63</v>
      </c>
      <c r="U9" s="3">
        <v>78</v>
      </c>
      <c r="V9" s="3">
        <v>63.5</v>
      </c>
      <c r="W9" s="3">
        <v>71.5</v>
      </c>
      <c r="X9" s="3">
        <v>72</v>
      </c>
      <c r="Y9" s="3">
        <v>71.5</v>
      </c>
      <c r="Z9" s="3">
        <v>63.5</v>
      </c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t="s">
        <v>66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>
        <v>61</v>
      </c>
      <c r="Q10" s="3">
        <v>67.5</v>
      </c>
      <c r="R10" s="3">
        <v>76</v>
      </c>
      <c r="S10" s="3">
        <v>67.5</v>
      </c>
      <c r="T10" s="3">
        <v>63.5</v>
      </c>
      <c r="U10" s="3">
        <v>75.5</v>
      </c>
      <c r="V10" s="3">
        <v>74.5</v>
      </c>
      <c r="W10" s="3">
        <v>70</v>
      </c>
      <c r="X10" s="3">
        <v>66</v>
      </c>
      <c r="Y10" s="3">
        <v>52.5</v>
      </c>
      <c r="Z10" s="3">
        <v>69.5</v>
      </c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>
        <v>66</v>
      </c>
      <c r="Q11" s="3">
        <v>65</v>
      </c>
      <c r="R11" s="3">
        <v>70</v>
      </c>
      <c r="S11" s="3">
        <v>74.5</v>
      </c>
      <c r="T11" s="3">
        <v>82.5</v>
      </c>
      <c r="U11" s="3">
        <v>71.5</v>
      </c>
      <c r="V11" s="3">
        <v>66.5</v>
      </c>
      <c r="W11" s="3">
        <v>65.5</v>
      </c>
      <c r="X11" s="3">
        <v>76</v>
      </c>
      <c r="Y11" s="3">
        <v>70</v>
      </c>
      <c r="Z11" s="3">
        <v>66</v>
      </c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>
        <v>66.5</v>
      </c>
      <c r="Q12" s="3">
        <v>81</v>
      </c>
      <c r="R12" s="3">
        <v>77.5</v>
      </c>
      <c r="S12" s="3">
        <v>74</v>
      </c>
      <c r="T12" s="3">
        <v>68.5</v>
      </c>
      <c r="U12" s="3">
        <v>81</v>
      </c>
      <c r="V12" s="3">
        <v>69</v>
      </c>
      <c r="W12" s="3">
        <v>69</v>
      </c>
      <c r="X12" s="3">
        <v>66</v>
      </c>
      <c r="Y12" s="3">
        <v>52.5</v>
      </c>
      <c r="Z12" s="3">
        <v>59.5</v>
      </c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>
        <v>61</v>
      </c>
      <c r="Q13" s="3">
        <v>79.5</v>
      </c>
      <c r="R13" s="3">
        <v>74</v>
      </c>
      <c r="S13" s="3">
        <v>67.5</v>
      </c>
      <c r="T13" s="3">
        <v>80</v>
      </c>
      <c r="U13" s="3">
        <v>79</v>
      </c>
      <c r="V13" s="3">
        <v>73.5</v>
      </c>
      <c r="W13" s="3">
        <v>65</v>
      </c>
      <c r="X13" s="3">
        <v>72</v>
      </c>
      <c r="Y13" s="3">
        <v>60.5</v>
      </c>
      <c r="Z13" s="3">
        <v>66</v>
      </c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>
        <v>63</v>
      </c>
      <c r="Q14" s="3">
        <v>69</v>
      </c>
      <c r="R14" s="3">
        <v>71.5</v>
      </c>
      <c r="S14" s="3">
        <v>76</v>
      </c>
      <c r="T14" s="3">
        <v>70</v>
      </c>
      <c r="U14" s="3">
        <v>61</v>
      </c>
      <c r="V14" s="3">
        <v>61.5</v>
      </c>
      <c r="W14" s="3">
        <v>65</v>
      </c>
      <c r="X14" s="3">
        <v>74</v>
      </c>
      <c r="Y14" s="3">
        <v>73</v>
      </c>
      <c r="Z14" s="3">
        <v>63.5</v>
      </c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>
        <v>64</v>
      </c>
      <c r="Q15" s="3">
        <v>81</v>
      </c>
      <c r="R15" s="3">
        <v>65.5</v>
      </c>
      <c r="S15" s="3">
        <v>67</v>
      </c>
      <c r="T15" s="3">
        <v>56.5</v>
      </c>
      <c r="U15" s="3">
        <v>61.5</v>
      </c>
      <c r="V15" s="3">
        <v>63</v>
      </c>
      <c r="W15" s="3">
        <v>73</v>
      </c>
      <c r="X15" s="3">
        <v>73</v>
      </c>
      <c r="Y15" s="3">
        <v>60</v>
      </c>
      <c r="Z15" s="3">
        <v>64.5</v>
      </c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>
        <v>59.5</v>
      </c>
      <c r="Q16" s="3">
        <v>73.5</v>
      </c>
      <c r="R16" s="3">
        <v>79.5</v>
      </c>
      <c r="S16" s="3">
        <v>71.5</v>
      </c>
      <c r="T16" s="3">
        <v>71.5</v>
      </c>
      <c r="U16" s="3">
        <v>79</v>
      </c>
      <c r="V16" s="3">
        <v>72</v>
      </c>
      <c r="W16" s="3">
        <v>75</v>
      </c>
      <c r="X16" s="3">
        <v>70.5</v>
      </c>
      <c r="Y16" s="3">
        <v>73</v>
      </c>
      <c r="Z16" s="3">
        <v>67</v>
      </c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>
        <v>70.5</v>
      </c>
      <c r="Q17" s="3">
        <v>78</v>
      </c>
      <c r="R17" s="3">
        <v>75.5</v>
      </c>
      <c r="S17" s="3">
        <v>76</v>
      </c>
      <c r="T17" s="3">
        <v>68.5</v>
      </c>
      <c r="U17" s="3">
        <v>78</v>
      </c>
      <c r="V17" s="3">
        <v>52</v>
      </c>
      <c r="W17" s="3">
        <v>66.5</v>
      </c>
      <c r="X17" s="3">
        <v>78</v>
      </c>
      <c r="Y17" s="3">
        <v>77.5</v>
      </c>
      <c r="Z17" s="3">
        <v>79.5</v>
      </c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>
        <v>76.5</v>
      </c>
      <c r="Q18" s="3">
        <v>84</v>
      </c>
      <c r="R18" s="3">
        <v>73.5</v>
      </c>
      <c r="S18" s="3">
        <v>76.5</v>
      </c>
      <c r="T18" s="3">
        <v>72</v>
      </c>
      <c r="U18" s="3">
        <v>70</v>
      </c>
      <c r="V18" s="3">
        <v>66</v>
      </c>
      <c r="W18" s="3">
        <v>74.5</v>
      </c>
      <c r="X18" s="3">
        <v>76.5</v>
      </c>
      <c r="Y18" s="3">
        <v>77</v>
      </c>
      <c r="Z18" s="3">
        <v>71.5</v>
      </c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ht="14.4" x14ac:dyDescent="0.3">
      <c r="A19" s="2"/>
      <c r="B19" t="s">
        <v>68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>
        <v>64</v>
      </c>
      <c r="Q19" s="3">
        <v>69</v>
      </c>
      <c r="R19" s="3">
        <v>59</v>
      </c>
      <c r="S19" s="3">
        <v>71.5</v>
      </c>
      <c r="T19" s="3">
        <v>68</v>
      </c>
      <c r="U19" s="3">
        <v>64</v>
      </c>
      <c r="V19" s="3">
        <v>74</v>
      </c>
      <c r="W19" s="3">
        <v>64.5</v>
      </c>
      <c r="X19" s="3">
        <v>73</v>
      </c>
      <c r="Y19" s="3">
        <v>77.5</v>
      </c>
      <c r="Z19" s="3">
        <v>66</v>
      </c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>
        <v>72</v>
      </c>
      <c r="Q20" s="3">
        <v>80</v>
      </c>
      <c r="R20" s="3">
        <v>73.5</v>
      </c>
      <c r="S20" s="3">
        <v>76</v>
      </c>
      <c r="T20" s="3">
        <v>70.5</v>
      </c>
      <c r="U20" s="3">
        <v>72</v>
      </c>
      <c r="V20" s="3">
        <v>60</v>
      </c>
      <c r="W20" s="3">
        <v>80</v>
      </c>
      <c r="X20" s="3">
        <v>75.5</v>
      </c>
      <c r="Y20" s="3">
        <v>71</v>
      </c>
      <c r="Z20" s="3">
        <v>65.5</v>
      </c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>
        <v>67</v>
      </c>
      <c r="Q21" s="3">
        <v>76</v>
      </c>
      <c r="R21" s="3">
        <v>78.5</v>
      </c>
      <c r="S21" s="3">
        <v>70.5</v>
      </c>
      <c r="T21" s="3">
        <v>62</v>
      </c>
      <c r="U21" s="3">
        <v>72.5</v>
      </c>
      <c r="V21" s="3">
        <v>72</v>
      </c>
      <c r="W21" s="3">
        <v>72.5</v>
      </c>
      <c r="X21" s="3">
        <v>76</v>
      </c>
      <c r="Y21" s="3">
        <v>75.5</v>
      </c>
      <c r="Z21" s="3">
        <v>81.5</v>
      </c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>
        <v>70</v>
      </c>
      <c r="Q22" s="3">
        <v>72.5</v>
      </c>
      <c r="R22" s="3">
        <v>77.5</v>
      </c>
      <c r="S22" s="3">
        <v>65.5</v>
      </c>
      <c r="T22" s="3">
        <v>83.5</v>
      </c>
      <c r="U22" s="3">
        <v>62.5</v>
      </c>
      <c r="V22" s="3">
        <v>71.5</v>
      </c>
      <c r="W22" s="3">
        <v>67</v>
      </c>
      <c r="X22" s="3">
        <v>72</v>
      </c>
      <c r="Y22" s="3">
        <v>70</v>
      </c>
      <c r="Z22" s="3">
        <v>66.5</v>
      </c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>
        <v>62.5</v>
      </c>
      <c r="Q23" s="3">
        <v>73</v>
      </c>
      <c r="R23" s="3">
        <v>72</v>
      </c>
      <c r="S23" s="3">
        <v>69</v>
      </c>
      <c r="T23" s="3">
        <v>70.5</v>
      </c>
      <c r="U23" s="3">
        <v>71</v>
      </c>
      <c r="V23" s="3">
        <v>67.5</v>
      </c>
      <c r="W23" s="3">
        <v>80.5</v>
      </c>
      <c r="X23" s="3">
        <v>72</v>
      </c>
      <c r="Y23" s="3">
        <v>66</v>
      </c>
      <c r="Z23" s="3">
        <v>72</v>
      </c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>
        <v>70</v>
      </c>
      <c r="Q24" s="3">
        <v>68.5</v>
      </c>
      <c r="R24" s="3">
        <v>68</v>
      </c>
      <c r="S24" s="3">
        <v>67.5</v>
      </c>
      <c r="T24" s="3">
        <v>83.5</v>
      </c>
      <c r="U24" s="3">
        <v>65</v>
      </c>
      <c r="V24" s="3">
        <v>63.5</v>
      </c>
      <c r="W24" s="3">
        <v>66</v>
      </c>
      <c r="X24" s="3">
        <v>80</v>
      </c>
      <c r="Y24" s="3">
        <v>67</v>
      </c>
      <c r="Z24" s="3">
        <v>70</v>
      </c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2"/>
      <c r="B25" s="2" t="s">
        <v>65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>
        <v>61</v>
      </c>
      <c r="Q25" s="3">
        <v>64.5</v>
      </c>
      <c r="R25" s="3">
        <v>66.5</v>
      </c>
      <c r="S25" s="3">
        <v>64.5</v>
      </c>
      <c r="T25" s="3">
        <v>61.5</v>
      </c>
      <c r="U25" s="3">
        <v>57</v>
      </c>
      <c r="V25" s="3">
        <v>75.5</v>
      </c>
      <c r="W25" s="3">
        <v>63</v>
      </c>
      <c r="X25" s="3">
        <v>73</v>
      </c>
      <c r="Y25" s="3">
        <v>62</v>
      </c>
      <c r="Z25" s="3">
        <v>65</v>
      </c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>
        <v>80</v>
      </c>
      <c r="Q26" s="3">
        <v>79</v>
      </c>
      <c r="R26" s="3">
        <v>71.5</v>
      </c>
      <c r="S26" s="3">
        <v>64.5</v>
      </c>
      <c r="T26" s="3">
        <v>66.5</v>
      </c>
      <c r="U26" s="3">
        <v>82.5</v>
      </c>
      <c r="V26" s="3">
        <v>59</v>
      </c>
      <c r="W26" s="3">
        <v>65.5</v>
      </c>
      <c r="X26" s="3">
        <v>76.5</v>
      </c>
      <c r="Y26" s="3">
        <v>72.5</v>
      </c>
      <c r="Z26" s="3">
        <v>62</v>
      </c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>
        <v>64</v>
      </c>
      <c r="Q27" s="3">
        <v>73</v>
      </c>
      <c r="R27" s="3">
        <v>77.5</v>
      </c>
      <c r="S27" s="3">
        <v>79.5</v>
      </c>
      <c r="T27" s="3">
        <v>61.5</v>
      </c>
      <c r="U27" s="3">
        <v>81</v>
      </c>
      <c r="V27" s="3">
        <v>66.5</v>
      </c>
      <c r="W27" s="3">
        <v>68</v>
      </c>
      <c r="X27" s="3">
        <v>76.5</v>
      </c>
      <c r="Y27" s="3">
        <v>69.5</v>
      </c>
      <c r="Z27" s="3">
        <v>70.5</v>
      </c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27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>
        <v>65</v>
      </c>
      <c r="Q28" s="3">
        <v>71</v>
      </c>
      <c r="R28" s="3">
        <v>77</v>
      </c>
      <c r="S28" s="3">
        <v>72.5</v>
      </c>
      <c r="T28" s="3">
        <v>82</v>
      </c>
      <c r="U28" s="3">
        <v>74</v>
      </c>
      <c r="V28" s="3">
        <v>63.5</v>
      </c>
      <c r="W28" s="3">
        <v>75.5</v>
      </c>
      <c r="X28" s="3">
        <v>74.5</v>
      </c>
      <c r="Y28" s="3">
        <v>68.5</v>
      </c>
      <c r="Z28" s="3">
        <v>70.5</v>
      </c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>
        <v>66</v>
      </c>
      <c r="Q29" s="3">
        <v>72.5</v>
      </c>
      <c r="R29" s="3">
        <v>67</v>
      </c>
      <c r="S29" s="3">
        <v>64</v>
      </c>
      <c r="T29" s="3">
        <v>80.5</v>
      </c>
      <c r="U29" s="3">
        <v>69.5</v>
      </c>
      <c r="V29" s="3">
        <v>70</v>
      </c>
      <c r="W29" s="3">
        <v>72</v>
      </c>
      <c r="X29" s="3">
        <v>79</v>
      </c>
      <c r="Y29" s="3">
        <v>76</v>
      </c>
      <c r="Z29" s="3">
        <v>75</v>
      </c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53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>
        <v>68.5</v>
      </c>
      <c r="Q30" s="3">
        <v>81.5</v>
      </c>
      <c r="R30" s="3">
        <v>76.5</v>
      </c>
      <c r="S30" s="3">
        <v>66</v>
      </c>
      <c r="T30" s="3">
        <v>62.5</v>
      </c>
      <c r="U30" s="3">
        <v>79.5</v>
      </c>
      <c r="V30" s="3">
        <v>60.5</v>
      </c>
      <c r="W30" s="3">
        <v>69</v>
      </c>
      <c r="X30" s="3">
        <v>78</v>
      </c>
      <c r="Y30" s="3">
        <v>70.5</v>
      </c>
      <c r="Z30" s="3">
        <v>66.5</v>
      </c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>
        <v>64</v>
      </c>
      <c r="Q31" s="3">
        <v>72</v>
      </c>
      <c r="R31" s="3">
        <v>78.5</v>
      </c>
      <c r="S31" s="3">
        <v>74.5</v>
      </c>
      <c r="T31" s="3">
        <v>57.5</v>
      </c>
      <c r="U31" s="3">
        <v>67.5</v>
      </c>
      <c r="V31" s="3">
        <v>62.5</v>
      </c>
      <c r="W31" s="3">
        <v>72.5</v>
      </c>
      <c r="X31" s="3">
        <v>69</v>
      </c>
      <c r="Y31" s="3">
        <v>55</v>
      </c>
      <c r="Z31" s="3">
        <v>76.5</v>
      </c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52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>
        <v>76</v>
      </c>
      <c r="Q32" s="3">
        <v>83</v>
      </c>
      <c r="R32" s="3">
        <v>75.5</v>
      </c>
      <c r="S32" s="3">
        <v>65</v>
      </c>
      <c r="T32" s="3">
        <v>69</v>
      </c>
      <c r="U32" s="3">
        <v>77.5</v>
      </c>
      <c r="V32" s="3">
        <v>65.5</v>
      </c>
      <c r="W32" s="3">
        <v>76.5</v>
      </c>
      <c r="X32" s="3">
        <v>70</v>
      </c>
      <c r="Y32" s="3">
        <v>64.5</v>
      </c>
      <c r="Z32" s="3">
        <v>71</v>
      </c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>
        <v>67.5</v>
      </c>
      <c r="Q33" s="3">
        <v>82</v>
      </c>
      <c r="R33" s="3">
        <v>63.5</v>
      </c>
      <c r="S33" s="3">
        <v>81</v>
      </c>
      <c r="T33" s="3">
        <v>65.5</v>
      </c>
      <c r="U33" s="3">
        <v>67</v>
      </c>
      <c r="V33" s="3">
        <v>71.5</v>
      </c>
      <c r="W33" s="3">
        <v>66.5</v>
      </c>
      <c r="X33" s="3">
        <v>71</v>
      </c>
      <c r="Y33" s="3">
        <v>81.5</v>
      </c>
      <c r="Z33" s="3">
        <v>72.5</v>
      </c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>
        <v>66.5</v>
      </c>
      <c r="Q34" s="3">
        <v>85.5</v>
      </c>
      <c r="R34" s="3">
        <v>74</v>
      </c>
      <c r="S34" s="3">
        <v>76.5</v>
      </c>
      <c r="T34" s="3">
        <v>58.5</v>
      </c>
      <c r="U34" s="3">
        <v>67</v>
      </c>
      <c r="V34" s="3">
        <v>66</v>
      </c>
      <c r="W34" s="3">
        <v>73</v>
      </c>
      <c r="X34" s="3">
        <v>86.5</v>
      </c>
      <c r="Y34" s="3">
        <v>63</v>
      </c>
      <c r="Z34" s="3">
        <v>74</v>
      </c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>
        <v>59.5</v>
      </c>
      <c r="Q35" s="3">
        <v>72</v>
      </c>
      <c r="R35" s="3">
        <v>73.5</v>
      </c>
      <c r="S35" s="3">
        <v>70</v>
      </c>
      <c r="T35" s="3">
        <v>65</v>
      </c>
      <c r="U35" s="3">
        <v>64</v>
      </c>
      <c r="V35" s="3">
        <v>67</v>
      </c>
      <c r="W35" s="3">
        <v>71</v>
      </c>
      <c r="X35" s="3">
        <v>73</v>
      </c>
      <c r="Y35" s="3">
        <v>62</v>
      </c>
      <c r="Z35" s="3">
        <v>60</v>
      </c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>
        <v>66.5</v>
      </c>
      <c r="Q36" s="3">
        <v>83</v>
      </c>
      <c r="R36" s="3">
        <v>70</v>
      </c>
      <c r="S36" s="3">
        <v>79.5</v>
      </c>
      <c r="T36" s="3">
        <v>70.5</v>
      </c>
      <c r="U36" s="3">
        <v>68.5</v>
      </c>
      <c r="V36" s="3">
        <v>66.5</v>
      </c>
      <c r="W36" s="3">
        <v>71.5</v>
      </c>
      <c r="X36" s="3">
        <v>70</v>
      </c>
      <c r="Y36" s="3">
        <v>78</v>
      </c>
      <c r="Z36" s="3">
        <v>67.5</v>
      </c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Z2" sqref="Z2:Z3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>
        <f>O2+VLOOKUP($C2,giorn!$C:$AN,P$1,0)</f>
        <v>846</v>
      </c>
      <c r="Q2" s="4">
        <f>P2+VLOOKUP($C2,giorn!$C:$AN,Q$1,0)</f>
        <v>909.5</v>
      </c>
      <c r="R2" s="4">
        <f>Q2+VLOOKUP($C2,giorn!$C:$AN,R$1,0)</f>
        <v>985</v>
      </c>
      <c r="S2" s="4">
        <f>R2+VLOOKUP($C2,giorn!$C:$AN,S$1,0)</f>
        <v>1054</v>
      </c>
      <c r="T2" s="4">
        <f>S2+VLOOKUP($C2,giorn!$C:$AN,T$1,0)</f>
        <v>1134</v>
      </c>
      <c r="U2" s="4">
        <f>T2+VLOOKUP($C2,giorn!$C:$AN,U$1,0)</f>
        <v>1186</v>
      </c>
      <c r="V2" s="4">
        <f>U2+VLOOKUP($C2,giorn!$C:$AN,V$1,0)</f>
        <v>1248.5</v>
      </c>
      <c r="W2" s="4">
        <f>V2+VLOOKUP($C2,giorn!$C:$AN,W$1,0)</f>
        <v>1311.5</v>
      </c>
      <c r="X2" s="4">
        <f>W2+VLOOKUP($C2,giorn!$C:$AN,X$1,0)</f>
        <v>1379.5</v>
      </c>
      <c r="Y2" s="4">
        <f>X2+VLOOKUP($C2,giorn!$C:$AN,Y$1,0)</f>
        <v>1447.5</v>
      </c>
      <c r="Z2" s="4">
        <f>Y2+VLOOKUP($C2,giorn!$C:$AN,Z$1,0)</f>
        <v>1523.5</v>
      </c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75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>
        <f>O3+VLOOKUP($C3,giorn!$C:$AN,P$1,0)</f>
        <v>891.5</v>
      </c>
      <c r="Q3" s="4">
        <f>P3+VLOOKUP($C3,giorn!$C:$AN,Q$1,0)</f>
        <v>966</v>
      </c>
      <c r="R3" s="4">
        <f>Q3+VLOOKUP($C3,giorn!$C:$AN,R$1,0)</f>
        <v>1050</v>
      </c>
      <c r="S3" s="4">
        <f>R3+VLOOKUP($C3,giorn!$C:$AN,S$1,0)</f>
        <v>1122.5</v>
      </c>
      <c r="T3" s="4">
        <f>S3+VLOOKUP($C3,giorn!$C:$AN,T$1,0)</f>
        <v>1200</v>
      </c>
      <c r="U3" s="4">
        <f>T3+VLOOKUP($C3,giorn!$C:$AN,U$1,0)</f>
        <v>1275</v>
      </c>
      <c r="V3" s="4">
        <f>U3+VLOOKUP($C3,giorn!$C:$AN,V$1,0)</f>
        <v>1342</v>
      </c>
      <c r="W3" s="4">
        <f>V3+VLOOKUP($C3,giorn!$C:$AN,W$1,0)</f>
        <v>1415</v>
      </c>
      <c r="X3" s="4">
        <f>W3+VLOOKUP($C3,giorn!$C:$AN,X$1,0)</f>
        <v>1490.5</v>
      </c>
      <c r="Y3" s="4">
        <f>X3+VLOOKUP($C3,giorn!$C:$AN,Y$1,0)</f>
        <v>1559</v>
      </c>
      <c r="Z3" s="4">
        <f>Y3+VLOOKUP($C3,giorn!$C:$AN,Z$1,0)</f>
        <v>1634.5</v>
      </c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>
        <f>O4+VLOOKUP($C4,giorn!$C:$AN,P$1,0)</f>
        <v>845</v>
      </c>
      <c r="Q4" s="4">
        <f>P4+VLOOKUP($C4,giorn!$C:$AN,Q$1,0)</f>
        <v>928.5</v>
      </c>
      <c r="R4" s="4">
        <f>Q4+VLOOKUP($C4,giorn!$C:$AN,R$1,0)</f>
        <v>999.5</v>
      </c>
      <c r="S4" s="4">
        <f>R4+VLOOKUP($C4,giorn!$C:$AN,S$1,0)</f>
        <v>1079.5</v>
      </c>
      <c r="T4" s="4">
        <f>S4+VLOOKUP($C4,giorn!$C:$AN,T$1,0)</f>
        <v>1141</v>
      </c>
      <c r="U4" s="4">
        <f>T4+VLOOKUP($C4,giorn!$C:$AN,U$1,0)</f>
        <v>1215</v>
      </c>
      <c r="V4" s="4">
        <f>U4+VLOOKUP($C4,giorn!$C:$AN,V$1,0)</f>
        <v>1275.5</v>
      </c>
      <c r="W4" s="4">
        <f>V4+VLOOKUP($C4,giorn!$C:$AN,W$1,0)</f>
        <v>1344.5</v>
      </c>
      <c r="X4" s="4">
        <f>W4+VLOOKUP($C4,giorn!$C:$AN,X$1,0)</f>
        <v>1416</v>
      </c>
      <c r="Y4" s="4">
        <f>X4+VLOOKUP($C4,giorn!$C:$AN,Y$1,0)</f>
        <v>1492.5</v>
      </c>
      <c r="Z4" s="4">
        <f>Y4+VLOOKUP($C4,giorn!$C:$AN,Z$1,0)</f>
        <v>1563.5</v>
      </c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>
        <f>O5+VLOOKUP($C5,giorn!$C:$AN,P$1,0)</f>
        <v>823.5</v>
      </c>
      <c r="Q5" s="4">
        <f>P5+VLOOKUP($C5,giorn!$C:$AN,Q$1,0)</f>
        <v>904.5</v>
      </c>
      <c r="R5" s="4">
        <f>Q5+VLOOKUP($C5,giorn!$C:$AN,R$1,0)</f>
        <v>995</v>
      </c>
      <c r="S5" s="4">
        <f>R5+VLOOKUP($C5,giorn!$C:$AN,S$1,0)</f>
        <v>1061.5</v>
      </c>
      <c r="T5" s="4">
        <f>S5+VLOOKUP($C5,giorn!$C:$AN,T$1,0)</f>
        <v>1132</v>
      </c>
      <c r="U5" s="4">
        <f>T5+VLOOKUP($C5,giorn!$C:$AN,U$1,0)</f>
        <v>1199</v>
      </c>
      <c r="V5" s="4">
        <f>U5+VLOOKUP($C5,giorn!$C:$AN,V$1,0)</f>
        <v>1258.5</v>
      </c>
      <c r="W5" s="4">
        <f>V5+VLOOKUP($C5,giorn!$C:$AN,W$1,0)</f>
        <v>1337</v>
      </c>
      <c r="X5" s="4">
        <f>W5+VLOOKUP($C5,giorn!$C:$AN,X$1,0)</f>
        <v>1408.5</v>
      </c>
      <c r="Y5" s="4">
        <f>X5+VLOOKUP($C5,giorn!$C:$AN,Y$1,0)</f>
        <v>1487</v>
      </c>
      <c r="Z5" s="4">
        <f>Y5+VLOOKUP($C5,giorn!$C:$AN,Z$1,0)</f>
        <v>1559.5</v>
      </c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>
        <f>O6+VLOOKUP($C6,giorn!$C:$AN,P$1,0)</f>
        <v>839.5</v>
      </c>
      <c r="Q6" s="4">
        <f>P6+VLOOKUP($C6,giorn!$C:$AN,Q$1,0)</f>
        <v>919.5</v>
      </c>
      <c r="R6" s="4">
        <f>Q6+VLOOKUP($C6,giorn!$C:$AN,R$1,0)</f>
        <v>992</v>
      </c>
      <c r="S6" s="4">
        <f>R6+VLOOKUP($C6,giorn!$C:$AN,S$1,0)</f>
        <v>1067</v>
      </c>
      <c r="T6" s="4">
        <f>S6+VLOOKUP($C6,giorn!$C:$AN,T$1,0)</f>
        <v>1147</v>
      </c>
      <c r="U6" s="4">
        <f>T6+VLOOKUP($C6,giorn!$C:$AN,U$1,0)</f>
        <v>1220.5</v>
      </c>
      <c r="V6" s="4">
        <f>U6+VLOOKUP($C6,giorn!$C:$AN,V$1,0)</f>
        <v>1284</v>
      </c>
      <c r="W6" s="4">
        <f>V6+VLOOKUP($C6,giorn!$C:$AN,W$1,0)</f>
        <v>1358</v>
      </c>
      <c r="X6" s="4">
        <f>W6+VLOOKUP($C6,giorn!$C:$AN,X$1,0)</f>
        <v>1428.5</v>
      </c>
      <c r="Y6" s="4">
        <f>X6+VLOOKUP($C6,giorn!$C:$AN,Y$1,0)</f>
        <v>1502</v>
      </c>
      <c r="Z6" s="4">
        <f>Y6+VLOOKUP($C6,giorn!$C:$AN,Z$1,0)</f>
        <v>1574</v>
      </c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>
        <f>O7+VLOOKUP($C7,giorn!$C:$AN,P$1,0)</f>
        <v>835.5</v>
      </c>
      <c r="Q7" s="4">
        <f>P7+VLOOKUP($C7,giorn!$C:$AN,Q$1,0)</f>
        <v>898.5</v>
      </c>
      <c r="R7" s="4">
        <f>Q7+VLOOKUP($C7,giorn!$C:$AN,R$1,0)</f>
        <v>967</v>
      </c>
      <c r="S7" s="4">
        <f>R7+VLOOKUP($C7,giorn!$C:$AN,S$1,0)</f>
        <v>1037.5</v>
      </c>
      <c r="T7" s="4">
        <f>S7+VLOOKUP($C7,giorn!$C:$AN,T$1,0)</f>
        <v>1096.5</v>
      </c>
      <c r="U7" s="4">
        <f>T7+VLOOKUP($C7,giorn!$C:$AN,U$1,0)</f>
        <v>1168.5</v>
      </c>
      <c r="V7" s="4">
        <f>U7+VLOOKUP($C7,giorn!$C:$AN,V$1,0)</f>
        <v>1231</v>
      </c>
      <c r="W7" s="4">
        <f>V7+VLOOKUP($C7,giorn!$C:$AN,W$1,0)</f>
        <v>1299</v>
      </c>
      <c r="X7" s="4">
        <f>W7+VLOOKUP($C7,giorn!$C:$AN,X$1,0)</f>
        <v>1383</v>
      </c>
      <c r="Y7" s="4">
        <f>X7+VLOOKUP($C7,giorn!$C:$AN,Y$1,0)</f>
        <v>1443.5</v>
      </c>
      <c r="Z7" s="4">
        <f>Y7+VLOOKUP($C7,giorn!$C:$AN,Z$1,0)</f>
        <v>1521</v>
      </c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>
        <f>O8+VLOOKUP($C8,giorn!$C:$AN,P$1,0)</f>
        <v>784</v>
      </c>
      <c r="Q8" s="4">
        <f>P8+VLOOKUP($C8,giorn!$C:$AN,Q$1,0)</f>
        <v>849.5</v>
      </c>
      <c r="R8" s="4">
        <f>Q8+VLOOKUP($C8,giorn!$C:$AN,R$1,0)</f>
        <v>908.5</v>
      </c>
      <c r="S8" s="4">
        <f>R8+VLOOKUP($C8,giorn!$C:$AN,S$1,0)</f>
        <v>967</v>
      </c>
      <c r="T8" s="4">
        <f>S8+VLOOKUP($C8,giorn!$C:$AN,T$1,0)</f>
        <v>1020.5</v>
      </c>
      <c r="U8" s="4">
        <f>T8+VLOOKUP($C8,giorn!$C:$AN,U$1,0)</f>
        <v>1085.5</v>
      </c>
      <c r="V8" s="4">
        <f>U8+VLOOKUP($C8,giorn!$C:$AN,V$1,0)</f>
        <v>1157.5</v>
      </c>
      <c r="W8" s="4">
        <f>V8+VLOOKUP($C8,giorn!$C:$AN,W$1,0)</f>
        <v>1207</v>
      </c>
      <c r="X8" s="4">
        <f>W8+VLOOKUP($C8,giorn!$C:$AN,X$1,0)</f>
        <v>1269</v>
      </c>
      <c r="Y8" s="4">
        <f>X8+VLOOKUP($C8,giorn!$C:$AN,Y$1,0)</f>
        <v>1321.5</v>
      </c>
      <c r="Z8" s="4">
        <f>Y8+VLOOKUP($C8,giorn!$C:$AN,Z$1,0)</f>
        <v>1383.5</v>
      </c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>
        <f>O9+VLOOKUP($C9,giorn!$C:$AN,P$1,0)</f>
        <v>850</v>
      </c>
      <c r="Q9" s="4">
        <f>P9+VLOOKUP($C9,giorn!$C:$AN,Q$1,0)</f>
        <v>923.5</v>
      </c>
      <c r="R9" s="4">
        <f>Q9+VLOOKUP($C9,giorn!$C:$AN,R$1,0)</f>
        <v>997.5</v>
      </c>
      <c r="S9" s="4">
        <f>R9+VLOOKUP($C9,giorn!$C:$AN,S$1,0)</f>
        <v>1064</v>
      </c>
      <c r="T9" s="4">
        <f>S9+VLOOKUP($C9,giorn!$C:$AN,T$1,0)</f>
        <v>1127</v>
      </c>
      <c r="U9" s="4">
        <f>T9+VLOOKUP($C9,giorn!$C:$AN,U$1,0)</f>
        <v>1205</v>
      </c>
      <c r="V9" s="4">
        <f>U9+VLOOKUP($C9,giorn!$C:$AN,V$1,0)</f>
        <v>1268.5</v>
      </c>
      <c r="W9" s="4">
        <f>V9+VLOOKUP($C9,giorn!$C:$AN,W$1,0)</f>
        <v>1340</v>
      </c>
      <c r="X9" s="4">
        <f>W9+VLOOKUP($C9,giorn!$C:$AN,X$1,0)</f>
        <v>1412</v>
      </c>
      <c r="Y9" s="4">
        <f>X9+VLOOKUP($C9,giorn!$C:$AN,Y$1,0)</f>
        <v>1483.5</v>
      </c>
      <c r="Z9" s="4">
        <f>Y9+VLOOKUP($C9,giorn!$C:$AN,Z$1,0)</f>
        <v>1547</v>
      </c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4.4" x14ac:dyDescent="0.3">
      <c r="B10" t="s">
        <v>66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>
        <f>O10+VLOOKUP($C10,giorn!$C:$AN,P$1,0)</f>
        <v>845</v>
      </c>
      <c r="Q10" s="4">
        <f>P10+VLOOKUP($C10,giorn!$C:$AN,Q$1,0)</f>
        <v>912.5</v>
      </c>
      <c r="R10" s="4">
        <f>Q10+VLOOKUP($C10,giorn!$C:$AN,R$1,0)</f>
        <v>988.5</v>
      </c>
      <c r="S10" s="4">
        <f>R10+VLOOKUP($C10,giorn!$C:$AN,S$1,0)</f>
        <v>1056</v>
      </c>
      <c r="T10" s="4">
        <f>S10+VLOOKUP($C10,giorn!$C:$AN,T$1,0)</f>
        <v>1119.5</v>
      </c>
      <c r="U10" s="4">
        <f>T10+VLOOKUP($C10,giorn!$C:$AN,U$1,0)</f>
        <v>1195</v>
      </c>
      <c r="V10" s="4">
        <f>U10+VLOOKUP($C10,giorn!$C:$AN,V$1,0)</f>
        <v>1269.5</v>
      </c>
      <c r="W10" s="4">
        <f>V10+VLOOKUP($C10,giorn!$C:$AN,W$1,0)</f>
        <v>1339.5</v>
      </c>
      <c r="X10" s="4">
        <f>W10+VLOOKUP($C10,giorn!$C:$AN,X$1,0)</f>
        <v>1405.5</v>
      </c>
      <c r="Y10" s="4">
        <f>X10+VLOOKUP($C10,giorn!$C:$AN,Y$1,0)</f>
        <v>1458</v>
      </c>
      <c r="Z10" s="4">
        <f>Y10+VLOOKUP($C10,giorn!$C:$AN,Z$1,0)</f>
        <v>1527.5</v>
      </c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>
        <f>O11+VLOOKUP($C11,giorn!$C:$AN,P$1,0)</f>
        <v>846.5</v>
      </c>
      <c r="Q11" s="4">
        <f>P11+VLOOKUP($C11,giorn!$C:$AN,Q$1,0)</f>
        <v>911.5</v>
      </c>
      <c r="R11" s="4">
        <f>Q11+VLOOKUP($C11,giorn!$C:$AN,R$1,0)</f>
        <v>981.5</v>
      </c>
      <c r="S11" s="4">
        <f>R11+VLOOKUP($C11,giorn!$C:$AN,S$1,0)</f>
        <v>1056</v>
      </c>
      <c r="T11" s="4">
        <f>S11+VLOOKUP($C11,giorn!$C:$AN,T$1,0)</f>
        <v>1138.5</v>
      </c>
      <c r="U11" s="4">
        <f>T11+VLOOKUP($C11,giorn!$C:$AN,U$1,0)</f>
        <v>1210</v>
      </c>
      <c r="V11" s="4">
        <f>U11+VLOOKUP($C11,giorn!$C:$AN,V$1,0)</f>
        <v>1276.5</v>
      </c>
      <c r="W11" s="4">
        <f>V11+VLOOKUP($C11,giorn!$C:$AN,W$1,0)</f>
        <v>1342</v>
      </c>
      <c r="X11" s="4">
        <f>W11+VLOOKUP($C11,giorn!$C:$AN,X$1,0)</f>
        <v>1418</v>
      </c>
      <c r="Y11" s="4">
        <f>X11+VLOOKUP($C11,giorn!$C:$AN,Y$1,0)</f>
        <v>1488</v>
      </c>
      <c r="Z11" s="4">
        <f>Y11+VLOOKUP($C11,giorn!$C:$AN,Z$1,0)</f>
        <v>1554</v>
      </c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>
        <f>O12+VLOOKUP($C12,giorn!$C:$AN,P$1,0)</f>
        <v>867</v>
      </c>
      <c r="Q12" s="4">
        <f>P12+VLOOKUP($C12,giorn!$C:$AN,Q$1,0)</f>
        <v>948</v>
      </c>
      <c r="R12" s="4">
        <f>Q12+VLOOKUP($C12,giorn!$C:$AN,R$1,0)</f>
        <v>1025.5</v>
      </c>
      <c r="S12" s="4">
        <f>R12+VLOOKUP($C12,giorn!$C:$AN,S$1,0)</f>
        <v>1099.5</v>
      </c>
      <c r="T12" s="4">
        <f>S12+VLOOKUP($C12,giorn!$C:$AN,T$1,0)</f>
        <v>1168</v>
      </c>
      <c r="U12" s="4">
        <f>T12+VLOOKUP($C12,giorn!$C:$AN,U$1,0)</f>
        <v>1249</v>
      </c>
      <c r="V12" s="4">
        <f>U12+VLOOKUP($C12,giorn!$C:$AN,V$1,0)</f>
        <v>1318</v>
      </c>
      <c r="W12" s="4">
        <f>V12+VLOOKUP($C12,giorn!$C:$AN,W$1,0)</f>
        <v>1387</v>
      </c>
      <c r="X12" s="4">
        <f>W12+VLOOKUP($C12,giorn!$C:$AN,X$1,0)</f>
        <v>1453</v>
      </c>
      <c r="Y12" s="4">
        <f>X12+VLOOKUP($C12,giorn!$C:$AN,Y$1,0)</f>
        <v>1505.5</v>
      </c>
      <c r="Z12" s="4">
        <f>Y12+VLOOKUP($C12,giorn!$C:$AN,Z$1,0)</f>
        <v>1565</v>
      </c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>
        <f>O13+VLOOKUP($C13,giorn!$C:$AN,P$1,0)</f>
        <v>816</v>
      </c>
      <c r="Q13" s="4">
        <f>P13+VLOOKUP($C13,giorn!$C:$AN,Q$1,0)</f>
        <v>895.5</v>
      </c>
      <c r="R13" s="4">
        <f>Q13+VLOOKUP($C13,giorn!$C:$AN,R$1,0)</f>
        <v>969.5</v>
      </c>
      <c r="S13" s="4">
        <f>R13+VLOOKUP($C13,giorn!$C:$AN,S$1,0)</f>
        <v>1037</v>
      </c>
      <c r="T13" s="4">
        <f>S13+VLOOKUP($C13,giorn!$C:$AN,T$1,0)</f>
        <v>1117</v>
      </c>
      <c r="U13" s="4">
        <f>T13+VLOOKUP($C13,giorn!$C:$AN,U$1,0)</f>
        <v>1196</v>
      </c>
      <c r="V13" s="4">
        <f>U13+VLOOKUP($C13,giorn!$C:$AN,V$1,0)</f>
        <v>1269.5</v>
      </c>
      <c r="W13" s="4">
        <f>V13+VLOOKUP($C13,giorn!$C:$AN,W$1,0)</f>
        <v>1334.5</v>
      </c>
      <c r="X13" s="4">
        <f>W13+VLOOKUP($C13,giorn!$C:$AN,X$1,0)</f>
        <v>1406.5</v>
      </c>
      <c r="Y13" s="4">
        <f>X13+VLOOKUP($C13,giorn!$C:$AN,Y$1,0)</f>
        <v>1467</v>
      </c>
      <c r="Z13" s="4">
        <f>Y13+VLOOKUP($C13,giorn!$C:$AN,Z$1,0)</f>
        <v>1533</v>
      </c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>
        <f>O14+VLOOKUP($C14,giorn!$C:$AN,P$1,0)</f>
        <v>843.5</v>
      </c>
      <c r="Q14" s="4">
        <f>P14+VLOOKUP($C14,giorn!$C:$AN,Q$1,0)</f>
        <v>912.5</v>
      </c>
      <c r="R14" s="4">
        <f>Q14+VLOOKUP($C14,giorn!$C:$AN,R$1,0)</f>
        <v>984</v>
      </c>
      <c r="S14" s="4">
        <f>R14+VLOOKUP($C14,giorn!$C:$AN,S$1,0)</f>
        <v>1060</v>
      </c>
      <c r="T14" s="4">
        <f>S14+VLOOKUP($C14,giorn!$C:$AN,T$1,0)</f>
        <v>1130</v>
      </c>
      <c r="U14" s="4">
        <f>T14+VLOOKUP($C14,giorn!$C:$AN,U$1,0)</f>
        <v>1191</v>
      </c>
      <c r="V14" s="4">
        <f>U14+VLOOKUP($C14,giorn!$C:$AN,V$1,0)</f>
        <v>1252.5</v>
      </c>
      <c r="W14" s="4">
        <f>V14+VLOOKUP($C14,giorn!$C:$AN,W$1,0)</f>
        <v>1317.5</v>
      </c>
      <c r="X14" s="4">
        <f>W14+VLOOKUP($C14,giorn!$C:$AN,X$1,0)</f>
        <v>1391.5</v>
      </c>
      <c r="Y14" s="4">
        <f>X14+VLOOKUP($C14,giorn!$C:$AN,Y$1,0)</f>
        <v>1464.5</v>
      </c>
      <c r="Z14" s="4">
        <f>Y14+VLOOKUP($C14,giorn!$C:$AN,Z$1,0)</f>
        <v>1528</v>
      </c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>
        <f>O15+VLOOKUP($C15,giorn!$C:$AN,P$1,0)</f>
        <v>812</v>
      </c>
      <c r="Q15" s="4">
        <f>P15+VLOOKUP($C15,giorn!$C:$AN,Q$1,0)</f>
        <v>893</v>
      </c>
      <c r="R15" s="4">
        <f>Q15+VLOOKUP($C15,giorn!$C:$AN,R$1,0)</f>
        <v>958.5</v>
      </c>
      <c r="S15" s="4">
        <f>R15+VLOOKUP($C15,giorn!$C:$AN,S$1,0)</f>
        <v>1025.5</v>
      </c>
      <c r="T15" s="4">
        <f>S15+VLOOKUP($C15,giorn!$C:$AN,T$1,0)</f>
        <v>1082</v>
      </c>
      <c r="U15" s="4">
        <f>T15+VLOOKUP($C15,giorn!$C:$AN,U$1,0)</f>
        <v>1143.5</v>
      </c>
      <c r="V15" s="4">
        <f>U15+VLOOKUP($C15,giorn!$C:$AN,V$1,0)</f>
        <v>1206.5</v>
      </c>
      <c r="W15" s="4">
        <f>V15+VLOOKUP($C15,giorn!$C:$AN,W$1,0)</f>
        <v>1279.5</v>
      </c>
      <c r="X15" s="4">
        <f>W15+VLOOKUP($C15,giorn!$C:$AN,X$1,0)</f>
        <v>1352.5</v>
      </c>
      <c r="Y15" s="4">
        <f>X15+VLOOKUP($C15,giorn!$C:$AN,Y$1,0)</f>
        <v>1412.5</v>
      </c>
      <c r="Z15" s="4">
        <f>Y15+VLOOKUP($C15,giorn!$C:$AN,Z$1,0)</f>
        <v>1477</v>
      </c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>
        <f>O16+VLOOKUP($C16,giorn!$C:$AN,P$1,0)</f>
        <v>850</v>
      </c>
      <c r="Q16" s="4">
        <f>P16+VLOOKUP($C16,giorn!$C:$AN,Q$1,0)</f>
        <v>923.5</v>
      </c>
      <c r="R16" s="4">
        <f>Q16+VLOOKUP($C16,giorn!$C:$AN,R$1,0)</f>
        <v>1003</v>
      </c>
      <c r="S16" s="4">
        <f>R16+VLOOKUP($C16,giorn!$C:$AN,S$1,0)</f>
        <v>1074.5</v>
      </c>
      <c r="T16" s="4">
        <f>S16+VLOOKUP($C16,giorn!$C:$AN,T$1,0)</f>
        <v>1146</v>
      </c>
      <c r="U16" s="4">
        <f>T16+VLOOKUP($C16,giorn!$C:$AN,U$1,0)</f>
        <v>1225</v>
      </c>
      <c r="V16" s="4">
        <f>U16+VLOOKUP($C16,giorn!$C:$AN,V$1,0)</f>
        <v>1297</v>
      </c>
      <c r="W16" s="4">
        <f>V16+VLOOKUP($C16,giorn!$C:$AN,W$1,0)</f>
        <v>1372</v>
      </c>
      <c r="X16" s="4">
        <f>W16+VLOOKUP($C16,giorn!$C:$AN,X$1,0)</f>
        <v>1442.5</v>
      </c>
      <c r="Y16" s="4">
        <f>X16+VLOOKUP($C16,giorn!$C:$AN,Y$1,0)</f>
        <v>1515.5</v>
      </c>
      <c r="Z16" s="4">
        <f>Y16+VLOOKUP($C16,giorn!$C:$AN,Z$1,0)</f>
        <v>1582.5</v>
      </c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>
        <f>O17+VLOOKUP($C17,giorn!$C:$AN,P$1,0)</f>
        <v>839</v>
      </c>
      <c r="Q17" s="4">
        <f>P17+VLOOKUP($C17,giorn!$C:$AN,Q$1,0)</f>
        <v>917</v>
      </c>
      <c r="R17" s="4">
        <f>Q17+VLOOKUP($C17,giorn!$C:$AN,R$1,0)</f>
        <v>992.5</v>
      </c>
      <c r="S17" s="4">
        <f>R17+VLOOKUP($C17,giorn!$C:$AN,S$1,0)</f>
        <v>1068.5</v>
      </c>
      <c r="T17" s="4">
        <f>S17+VLOOKUP($C17,giorn!$C:$AN,T$1,0)</f>
        <v>1137</v>
      </c>
      <c r="U17" s="4">
        <f>T17+VLOOKUP($C17,giorn!$C:$AN,U$1,0)</f>
        <v>1215</v>
      </c>
      <c r="V17" s="4">
        <f>U17+VLOOKUP($C17,giorn!$C:$AN,V$1,0)</f>
        <v>1267</v>
      </c>
      <c r="W17" s="4">
        <f>V17+VLOOKUP($C17,giorn!$C:$AN,W$1,0)</f>
        <v>1333.5</v>
      </c>
      <c r="X17" s="4">
        <f>W17+VLOOKUP($C17,giorn!$C:$AN,X$1,0)</f>
        <v>1411.5</v>
      </c>
      <c r="Y17" s="4">
        <f>X17+VLOOKUP($C17,giorn!$C:$AN,Y$1,0)</f>
        <v>1489</v>
      </c>
      <c r="Z17" s="4">
        <f>Y17+VLOOKUP($C17,giorn!$C:$AN,Z$1,0)</f>
        <v>1568.5</v>
      </c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>
        <f>O18+VLOOKUP($C18,giorn!$C:$AN,P$1,0)</f>
        <v>879</v>
      </c>
      <c r="Q18" s="4">
        <f>P18+VLOOKUP($C18,giorn!$C:$AN,Q$1,0)</f>
        <v>963</v>
      </c>
      <c r="R18" s="4">
        <f>Q18+VLOOKUP($C18,giorn!$C:$AN,R$1,0)</f>
        <v>1036.5</v>
      </c>
      <c r="S18" s="4">
        <f>R18+VLOOKUP($C18,giorn!$C:$AN,S$1,0)</f>
        <v>1113</v>
      </c>
      <c r="T18" s="4">
        <f>S18+VLOOKUP($C18,giorn!$C:$AN,T$1,0)</f>
        <v>1185</v>
      </c>
      <c r="U18" s="4">
        <f>T18+VLOOKUP($C18,giorn!$C:$AN,U$1,0)</f>
        <v>1255</v>
      </c>
      <c r="V18" s="4">
        <f>U18+VLOOKUP($C18,giorn!$C:$AN,V$1,0)</f>
        <v>1321</v>
      </c>
      <c r="W18" s="4">
        <f>V18+VLOOKUP($C18,giorn!$C:$AN,W$1,0)</f>
        <v>1395.5</v>
      </c>
      <c r="X18" s="4">
        <f>W18+VLOOKUP($C18,giorn!$C:$AN,X$1,0)</f>
        <v>1472</v>
      </c>
      <c r="Y18" s="4">
        <f>X18+VLOOKUP($C18,giorn!$C:$AN,Y$1,0)</f>
        <v>1549</v>
      </c>
      <c r="Z18" s="4">
        <f>Y18+VLOOKUP($C18,giorn!$C:$AN,Z$1,0)</f>
        <v>1620.5</v>
      </c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2:40" ht="14.4" x14ac:dyDescent="0.3">
      <c r="B19" t="s">
        <v>68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>
        <f>O19+VLOOKUP($C19,giorn!$C:$AN,P$1,0)</f>
        <v>845.5</v>
      </c>
      <c r="Q19" s="4">
        <f>P19+VLOOKUP($C19,giorn!$C:$AN,Q$1,0)</f>
        <v>914.5</v>
      </c>
      <c r="R19" s="4">
        <f>Q19+VLOOKUP($C19,giorn!$C:$AN,R$1,0)</f>
        <v>973.5</v>
      </c>
      <c r="S19" s="4">
        <f>R19+VLOOKUP($C19,giorn!$C:$AN,S$1,0)</f>
        <v>1045</v>
      </c>
      <c r="T19" s="4">
        <f>S19+VLOOKUP($C19,giorn!$C:$AN,T$1,0)</f>
        <v>1113</v>
      </c>
      <c r="U19" s="4">
        <f>T19+VLOOKUP($C19,giorn!$C:$AN,U$1,0)</f>
        <v>1177</v>
      </c>
      <c r="V19" s="4">
        <f>U19+VLOOKUP($C19,giorn!$C:$AN,V$1,0)</f>
        <v>1251</v>
      </c>
      <c r="W19" s="4">
        <f>V19+VLOOKUP($C19,giorn!$C:$AN,W$1,0)</f>
        <v>1315.5</v>
      </c>
      <c r="X19" s="4">
        <f>W19+VLOOKUP($C19,giorn!$C:$AN,X$1,0)</f>
        <v>1388.5</v>
      </c>
      <c r="Y19" s="4">
        <f>X19+VLOOKUP($C19,giorn!$C:$AN,Y$1,0)</f>
        <v>1466</v>
      </c>
      <c r="Z19" s="4">
        <f>Y19+VLOOKUP($C19,giorn!$C:$AN,Z$1,0)</f>
        <v>1532</v>
      </c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>
        <f>O20+VLOOKUP($C20,giorn!$C:$AN,P$1,0)</f>
        <v>823.5</v>
      </c>
      <c r="Q20" s="4">
        <f>P20+VLOOKUP($C20,giorn!$C:$AN,Q$1,0)</f>
        <v>903.5</v>
      </c>
      <c r="R20" s="4">
        <f>Q20+VLOOKUP($C20,giorn!$C:$AN,R$1,0)</f>
        <v>977</v>
      </c>
      <c r="S20" s="4">
        <f>R20+VLOOKUP($C20,giorn!$C:$AN,S$1,0)</f>
        <v>1053</v>
      </c>
      <c r="T20" s="4">
        <f>S20+VLOOKUP($C20,giorn!$C:$AN,T$1,0)</f>
        <v>1123.5</v>
      </c>
      <c r="U20" s="4">
        <f>T20+VLOOKUP($C20,giorn!$C:$AN,U$1,0)</f>
        <v>1195.5</v>
      </c>
      <c r="V20" s="4">
        <f>U20+VLOOKUP($C20,giorn!$C:$AN,V$1,0)</f>
        <v>1255.5</v>
      </c>
      <c r="W20" s="4">
        <f>V20+VLOOKUP($C20,giorn!$C:$AN,W$1,0)</f>
        <v>1335.5</v>
      </c>
      <c r="X20" s="4">
        <f>W20+VLOOKUP($C20,giorn!$C:$AN,X$1,0)</f>
        <v>1411</v>
      </c>
      <c r="Y20" s="4">
        <f>X20+VLOOKUP($C20,giorn!$C:$AN,Y$1,0)</f>
        <v>1482</v>
      </c>
      <c r="Z20" s="4">
        <f>Y20+VLOOKUP($C20,giorn!$C:$AN,Z$1,0)</f>
        <v>1547.5</v>
      </c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>
        <f>O21+VLOOKUP($C21,giorn!$C:$AN,P$1,0)</f>
        <v>869.5</v>
      </c>
      <c r="Q21" s="4">
        <f>P21+VLOOKUP($C21,giorn!$C:$AN,Q$1,0)</f>
        <v>945.5</v>
      </c>
      <c r="R21" s="4">
        <f>Q21+VLOOKUP($C21,giorn!$C:$AN,R$1,0)</f>
        <v>1024</v>
      </c>
      <c r="S21" s="4">
        <f>R21+VLOOKUP($C21,giorn!$C:$AN,S$1,0)</f>
        <v>1094.5</v>
      </c>
      <c r="T21" s="4">
        <f>S21+VLOOKUP($C21,giorn!$C:$AN,T$1,0)</f>
        <v>1156.5</v>
      </c>
      <c r="U21" s="4">
        <f>T21+VLOOKUP($C21,giorn!$C:$AN,U$1,0)</f>
        <v>1229</v>
      </c>
      <c r="V21" s="4">
        <f>U21+VLOOKUP($C21,giorn!$C:$AN,V$1,0)</f>
        <v>1301</v>
      </c>
      <c r="W21" s="4">
        <f>V21+VLOOKUP($C21,giorn!$C:$AN,W$1,0)</f>
        <v>1373.5</v>
      </c>
      <c r="X21" s="4">
        <f>W21+VLOOKUP($C21,giorn!$C:$AN,X$1,0)</f>
        <v>1449.5</v>
      </c>
      <c r="Y21" s="4">
        <f>X21+VLOOKUP($C21,giorn!$C:$AN,Y$1,0)</f>
        <v>1525</v>
      </c>
      <c r="Z21" s="4">
        <f>Y21+VLOOKUP($C21,giorn!$C:$AN,Z$1,0)</f>
        <v>1606.5</v>
      </c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>
        <f>O22+VLOOKUP($C22,giorn!$C:$AN,P$1,0)</f>
        <v>835.5</v>
      </c>
      <c r="Q22" s="4">
        <f>P22+VLOOKUP($C22,giorn!$C:$AN,Q$1,0)</f>
        <v>908</v>
      </c>
      <c r="R22" s="4">
        <f>Q22+VLOOKUP($C22,giorn!$C:$AN,R$1,0)</f>
        <v>985.5</v>
      </c>
      <c r="S22" s="4">
        <f>R22+VLOOKUP($C22,giorn!$C:$AN,S$1,0)</f>
        <v>1051</v>
      </c>
      <c r="T22" s="4">
        <f>S22+VLOOKUP($C22,giorn!$C:$AN,T$1,0)</f>
        <v>1134.5</v>
      </c>
      <c r="U22" s="4">
        <f>T22+VLOOKUP($C22,giorn!$C:$AN,U$1,0)</f>
        <v>1197</v>
      </c>
      <c r="V22" s="4">
        <f>U22+VLOOKUP($C22,giorn!$C:$AN,V$1,0)</f>
        <v>1268.5</v>
      </c>
      <c r="W22" s="4">
        <f>V22+VLOOKUP($C22,giorn!$C:$AN,W$1,0)</f>
        <v>1335.5</v>
      </c>
      <c r="X22" s="4">
        <f>W22+VLOOKUP($C22,giorn!$C:$AN,X$1,0)</f>
        <v>1407.5</v>
      </c>
      <c r="Y22" s="4">
        <f>X22+VLOOKUP($C22,giorn!$C:$AN,Y$1,0)</f>
        <v>1477.5</v>
      </c>
      <c r="Z22" s="4">
        <f>Y22+VLOOKUP($C22,giorn!$C:$AN,Z$1,0)</f>
        <v>1544</v>
      </c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>
        <f>O23+VLOOKUP($C23,giorn!$C:$AN,P$1,0)</f>
        <v>826</v>
      </c>
      <c r="Q23" s="4">
        <f>P23+VLOOKUP($C23,giorn!$C:$AN,Q$1,0)</f>
        <v>899</v>
      </c>
      <c r="R23" s="4">
        <f>Q23+VLOOKUP($C23,giorn!$C:$AN,R$1,0)</f>
        <v>971</v>
      </c>
      <c r="S23" s="4">
        <f>R23+VLOOKUP($C23,giorn!$C:$AN,S$1,0)</f>
        <v>1040</v>
      </c>
      <c r="T23" s="4">
        <f>S23+VLOOKUP($C23,giorn!$C:$AN,T$1,0)</f>
        <v>1110.5</v>
      </c>
      <c r="U23" s="4">
        <f>T23+VLOOKUP($C23,giorn!$C:$AN,U$1,0)</f>
        <v>1181.5</v>
      </c>
      <c r="V23" s="4">
        <f>U23+VLOOKUP($C23,giorn!$C:$AN,V$1,0)</f>
        <v>1249</v>
      </c>
      <c r="W23" s="4">
        <f>V23+VLOOKUP($C23,giorn!$C:$AN,W$1,0)</f>
        <v>1329.5</v>
      </c>
      <c r="X23" s="4">
        <f>W23+VLOOKUP($C23,giorn!$C:$AN,X$1,0)</f>
        <v>1401.5</v>
      </c>
      <c r="Y23" s="4">
        <f>X23+VLOOKUP($C23,giorn!$C:$AN,Y$1,0)</f>
        <v>1467.5</v>
      </c>
      <c r="Z23" s="4">
        <f>Y23+VLOOKUP($C23,giorn!$C:$AN,Z$1,0)</f>
        <v>1539.5</v>
      </c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>
        <f>O24+VLOOKUP($C24,giorn!$C:$AN,P$1,0)</f>
        <v>842</v>
      </c>
      <c r="Q24" s="4">
        <f>P24+VLOOKUP($C24,giorn!$C:$AN,Q$1,0)</f>
        <v>910.5</v>
      </c>
      <c r="R24" s="4">
        <f>Q24+VLOOKUP($C24,giorn!$C:$AN,R$1,0)</f>
        <v>978.5</v>
      </c>
      <c r="S24" s="4">
        <f>R24+VLOOKUP($C24,giorn!$C:$AN,S$1,0)</f>
        <v>1046</v>
      </c>
      <c r="T24" s="4">
        <f>S24+VLOOKUP($C24,giorn!$C:$AN,T$1,0)</f>
        <v>1129.5</v>
      </c>
      <c r="U24" s="4">
        <f>T24+VLOOKUP($C24,giorn!$C:$AN,U$1,0)</f>
        <v>1194.5</v>
      </c>
      <c r="V24" s="4">
        <f>U24+VLOOKUP($C24,giorn!$C:$AN,V$1,0)</f>
        <v>1258</v>
      </c>
      <c r="W24" s="4">
        <f>V24+VLOOKUP($C24,giorn!$C:$AN,W$1,0)</f>
        <v>1324</v>
      </c>
      <c r="X24" s="4">
        <f>W24+VLOOKUP($C24,giorn!$C:$AN,X$1,0)</f>
        <v>1404</v>
      </c>
      <c r="Y24" s="4">
        <f>X24+VLOOKUP($C24,giorn!$C:$AN,Y$1,0)</f>
        <v>1471</v>
      </c>
      <c r="Z24" s="4">
        <f>Y24+VLOOKUP($C24,giorn!$C:$AN,Z$1,0)</f>
        <v>1541</v>
      </c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2:40" ht="14.4" x14ac:dyDescent="0.3">
      <c r="B25" t="s">
        <v>65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>
        <f>O25+VLOOKUP($C25,giorn!$C:$AN,P$1,0)</f>
        <v>797</v>
      </c>
      <c r="Q25" s="4">
        <f>P25+VLOOKUP($C25,giorn!$C:$AN,Q$1,0)</f>
        <v>861.5</v>
      </c>
      <c r="R25" s="4">
        <f>Q25+VLOOKUP($C25,giorn!$C:$AN,R$1,0)</f>
        <v>928</v>
      </c>
      <c r="S25" s="4">
        <f>R25+VLOOKUP($C25,giorn!$C:$AN,S$1,0)</f>
        <v>992.5</v>
      </c>
      <c r="T25" s="4">
        <f>S25+VLOOKUP($C25,giorn!$C:$AN,T$1,0)</f>
        <v>1054</v>
      </c>
      <c r="U25" s="4">
        <f>T25+VLOOKUP($C25,giorn!$C:$AN,U$1,0)</f>
        <v>1111</v>
      </c>
      <c r="V25" s="4">
        <f>U25+VLOOKUP($C25,giorn!$C:$AN,V$1,0)</f>
        <v>1186.5</v>
      </c>
      <c r="W25" s="4">
        <f>V25+VLOOKUP($C25,giorn!$C:$AN,W$1,0)</f>
        <v>1249.5</v>
      </c>
      <c r="X25" s="4">
        <f>W25+VLOOKUP($C25,giorn!$C:$AN,X$1,0)</f>
        <v>1322.5</v>
      </c>
      <c r="Y25" s="4">
        <f>X25+VLOOKUP($C25,giorn!$C:$AN,Y$1,0)</f>
        <v>1384.5</v>
      </c>
      <c r="Z25" s="4">
        <f>Y25+VLOOKUP($C25,giorn!$C:$AN,Z$1,0)</f>
        <v>1449.5</v>
      </c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>
        <f>O26+VLOOKUP($C26,giorn!$C:$AN,P$1,0)</f>
        <v>806</v>
      </c>
      <c r="Q26" s="4">
        <f>P26+VLOOKUP($C26,giorn!$C:$AN,Q$1,0)</f>
        <v>885</v>
      </c>
      <c r="R26" s="4">
        <f>Q26+VLOOKUP($C26,giorn!$C:$AN,R$1,0)</f>
        <v>956.5</v>
      </c>
      <c r="S26" s="4">
        <f>R26+VLOOKUP($C26,giorn!$C:$AN,S$1,0)</f>
        <v>1021</v>
      </c>
      <c r="T26" s="4">
        <f>S26+VLOOKUP($C26,giorn!$C:$AN,T$1,0)</f>
        <v>1087.5</v>
      </c>
      <c r="U26" s="4">
        <f>T26+VLOOKUP($C26,giorn!$C:$AN,U$1,0)</f>
        <v>1170</v>
      </c>
      <c r="V26" s="4">
        <f>U26+VLOOKUP($C26,giorn!$C:$AN,V$1,0)</f>
        <v>1229</v>
      </c>
      <c r="W26" s="4">
        <f>V26+VLOOKUP($C26,giorn!$C:$AN,W$1,0)</f>
        <v>1294.5</v>
      </c>
      <c r="X26" s="4">
        <f>W26+VLOOKUP($C26,giorn!$C:$AN,X$1,0)</f>
        <v>1371</v>
      </c>
      <c r="Y26" s="4">
        <f>X26+VLOOKUP($C26,giorn!$C:$AN,Y$1,0)</f>
        <v>1443.5</v>
      </c>
      <c r="Z26" s="4">
        <f>Y26+VLOOKUP($C26,giorn!$C:$AN,Z$1,0)</f>
        <v>1505.5</v>
      </c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>
        <f>O27+VLOOKUP($C27,giorn!$C:$AN,P$1,0)</f>
        <v>852</v>
      </c>
      <c r="Q27" s="4">
        <f>P27+VLOOKUP($C27,giorn!$C:$AN,Q$1,0)</f>
        <v>925</v>
      </c>
      <c r="R27" s="4">
        <f>Q27+VLOOKUP($C27,giorn!$C:$AN,R$1,0)</f>
        <v>1002.5</v>
      </c>
      <c r="S27" s="4">
        <f>R27+VLOOKUP($C27,giorn!$C:$AN,S$1,0)</f>
        <v>1082</v>
      </c>
      <c r="T27" s="4">
        <f>S27+VLOOKUP($C27,giorn!$C:$AN,T$1,0)</f>
        <v>1143.5</v>
      </c>
      <c r="U27" s="4">
        <f>T27+VLOOKUP($C27,giorn!$C:$AN,U$1,0)</f>
        <v>1224.5</v>
      </c>
      <c r="V27" s="4">
        <f>U27+VLOOKUP($C27,giorn!$C:$AN,V$1,0)</f>
        <v>1291</v>
      </c>
      <c r="W27" s="4">
        <f>V27+VLOOKUP($C27,giorn!$C:$AN,W$1,0)</f>
        <v>1359</v>
      </c>
      <c r="X27" s="4">
        <f>W27+VLOOKUP($C27,giorn!$C:$AN,X$1,0)</f>
        <v>1435.5</v>
      </c>
      <c r="Y27" s="4">
        <f>X27+VLOOKUP($C27,giorn!$C:$AN,Y$1,0)</f>
        <v>1505</v>
      </c>
      <c r="Z27" s="4">
        <f>Y27+VLOOKUP($C27,giorn!$C:$AN,Z$1,0)</f>
        <v>1575.5</v>
      </c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2:40" x14ac:dyDescent="0.3">
      <c r="B28" s="2" t="s">
        <v>27</v>
      </c>
      <c r="C28" s="2" t="s">
        <v>27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>
        <f>O28+VLOOKUP($C28,giorn!$C:$AN,P$1,0)</f>
        <v>822.5</v>
      </c>
      <c r="Q28" s="4">
        <f>P28+VLOOKUP($C28,giorn!$C:$AN,Q$1,0)</f>
        <v>893.5</v>
      </c>
      <c r="R28" s="4">
        <f>Q28+VLOOKUP($C28,giorn!$C:$AN,R$1,0)</f>
        <v>970.5</v>
      </c>
      <c r="S28" s="4">
        <f>R28+VLOOKUP($C28,giorn!$C:$AN,S$1,0)</f>
        <v>1043</v>
      </c>
      <c r="T28" s="4">
        <f>S28+VLOOKUP($C28,giorn!$C:$AN,T$1,0)</f>
        <v>1125</v>
      </c>
      <c r="U28" s="4">
        <f>T28+VLOOKUP($C28,giorn!$C:$AN,U$1,0)</f>
        <v>1199</v>
      </c>
      <c r="V28" s="4">
        <f>U28+VLOOKUP($C28,giorn!$C:$AN,V$1,0)</f>
        <v>1262.5</v>
      </c>
      <c r="W28" s="4">
        <f>V28+VLOOKUP($C28,giorn!$C:$AN,W$1,0)</f>
        <v>1338</v>
      </c>
      <c r="X28" s="4">
        <f>W28+VLOOKUP($C28,giorn!$C:$AN,X$1,0)</f>
        <v>1412.5</v>
      </c>
      <c r="Y28" s="4">
        <f>X28+VLOOKUP($C28,giorn!$C:$AN,Y$1,0)</f>
        <v>1481</v>
      </c>
      <c r="Z28" s="4">
        <f>Y28+VLOOKUP($C28,giorn!$C:$AN,Z$1,0)</f>
        <v>1551.5</v>
      </c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>
        <f>O29+VLOOKUP($C29,giorn!$C:$AN,P$1,0)</f>
        <v>817.5</v>
      </c>
      <c r="Q29" s="4">
        <f>P29+VLOOKUP($C29,giorn!$C:$AN,Q$1,0)</f>
        <v>890</v>
      </c>
      <c r="R29" s="4">
        <f>Q29+VLOOKUP($C29,giorn!$C:$AN,R$1,0)</f>
        <v>957</v>
      </c>
      <c r="S29" s="4">
        <f>R29+VLOOKUP($C29,giorn!$C:$AN,S$1,0)</f>
        <v>1021</v>
      </c>
      <c r="T29" s="4">
        <f>S29+VLOOKUP($C29,giorn!$C:$AN,T$1,0)</f>
        <v>1101.5</v>
      </c>
      <c r="U29" s="4">
        <f>T29+VLOOKUP($C29,giorn!$C:$AN,U$1,0)</f>
        <v>1171</v>
      </c>
      <c r="V29" s="4">
        <f>U29+VLOOKUP($C29,giorn!$C:$AN,V$1,0)</f>
        <v>1241</v>
      </c>
      <c r="W29" s="4">
        <f>V29+VLOOKUP($C29,giorn!$C:$AN,W$1,0)</f>
        <v>1313</v>
      </c>
      <c r="X29" s="4">
        <f>W29+VLOOKUP($C29,giorn!$C:$AN,X$1,0)</f>
        <v>1392</v>
      </c>
      <c r="Y29" s="4">
        <f>X29+VLOOKUP($C29,giorn!$C:$AN,Y$1,0)</f>
        <v>1468</v>
      </c>
      <c r="Z29" s="4">
        <f>Y29+VLOOKUP($C29,giorn!$C:$AN,Z$1,0)</f>
        <v>1543</v>
      </c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2:40" x14ac:dyDescent="0.3">
      <c r="B30" s="2" t="s">
        <v>28</v>
      </c>
      <c r="C30" s="2" t="s">
        <v>53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>
        <f>O30+VLOOKUP($C30,giorn!$C:$AN,P$1,0)</f>
        <v>823</v>
      </c>
      <c r="Q30" s="4">
        <f>P30+VLOOKUP($C30,giorn!$C:$AN,Q$1,0)</f>
        <v>904.5</v>
      </c>
      <c r="R30" s="4">
        <f>Q30+VLOOKUP($C30,giorn!$C:$AN,R$1,0)</f>
        <v>981</v>
      </c>
      <c r="S30" s="4">
        <f>R30+VLOOKUP($C30,giorn!$C:$AN,S$1,0)</f>
        <v>1047</v>
      </c>
      <c r="T30" s="4">
        <f>S30+VLOOKUP($C30,giorn!$C:$AN,T$1,0)</f>
        <v>1109.5</v>
      </c>
      <c r="U30" s="4">
        <f>T30+VLOOKUP($C30,giorn!$C:$AN,U$1,0)</f>
        <v>1189</v>
      </c>
      <c r="V30" s="4">
        <f>U30+VLOOKUP($C30,giorn!$C:$AN,V$1,0)</f>
        <v>1249.5</v>
      </c>
      <c r="W30" s="4">
        <f>V30+VLOOKUP($C30,giorn!$C:$AN,W$1,0)</f>
        <v>1318.5</v>
      </c>
      <c r="X30" s="4">
        <f>W30+VLOOKUP($C30,giorn!$C:$AN,X$1,0)</f>
        <v>1396.5</v>
      </c>
      <c r="Y30" s="4">
        <f>X30+VLOOKUP($C30,giorn!$C:$AN,Y$1,0)</f>
        <v>1467</v>
      </c>
      <c r="Z30" s="4">
        <f>Y30+VLOOKUP($C30,giorn!$C:$AN,Z$1,0)</f>
        <v>1533.5</v>
      </c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>
        <f>O31+VLOOKUP($C31,giorn!$C:$AN,P$1,0)</f>
        <v>871</v>
      </c>
      <c r="Q31" s="4">
        <f>P31+VLOOKUP($C31,giorn!$C:$AN,Q$1,0)</f>
        <v>943</v>
      </c>
      <c r="R31" s="4">
        <f>Q31+VLOOKUP($C31,giorn!$C:$AN,R$1,0)</f>
        <v>1021.5</v>
      </c>
      <c r="S31" s="4">
        <f>R31+VLOOKUP($C31,giorn!$C:$AN,S$1,0)</f>
        <v>1096</v>
      </c>
      <c r="T31" s="4">
        <f>S31+VLOOKUP($C31,giorn!$C:$AN,T$1,0)</f>
        <v>1153.5</v>
      </c>
      <c r="U31" s="4">
        <f>T31+VLOOKUP($C31,giorn!$C:$AN,U$1,0)</f>
        <v>1221</v>
      </c>
      <c r="V31" s="4">
        <f>U31+VLOOKUP($C31,giorn!$C:$AN,V$1,0)</f>
        <v>1283.5</v>
      </c>
      <c r="W31" s="4">
        <f>V31+VLOOKUP($C31,giorn!$C:$AN,W$1,0)</f>
        <v>1356</v>
      </c>
      <c r="X31" s="4">
        <f>W31+VLOOKUP($C31,giorn!$C:$AN,X$1,0)</f>
        <v>1425</v>
      </c>
      <c r="Y31" s="4">
        <f>X31+VLOOKUP($C31,giorn!$C:$AN,Y$1,0)</f>
        <v>1480</v>
      </c>
      <c r="Z31" s="4">
        <f>Y31+VLOOKUP($C31,giorn!$C:$AN,Z$1,0)</f>
        <v>1556.5</v>
      </c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2:40" x14ac:dyDescent="0.3">
      <c r="B32" s="2" t="s">
        <v>30</v>
      </c>
      <c r="C32" s="2" t="s">
        <v>52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>
        <f>O32+VLOOKUP($C32,giorn!$C:$AN,P$1,0)</f>
        <v>853.5</v>
      </c>
      <c r="Q32" s="4">
        <f>P32+VLOOKUP($C32,giorn!$C:$AN,Q$1,0)</f>
        <v>936.5</v>
      </c>
      <c r="R32" s="4">
        <f>Q32+VLOOKUP($C32,giorn!$C:$AN,R$1,0)</f>
        <v>1012</v>
      </c>
      <c r="S32" s="4">
        <f>R32+VLOOKUP($C32,giorn!$C:$AN,S$1,0)</f>
        <v>1077</v>
      </c>
      <c r="T32" s="4">
        <f>S32+VLOOKUP($C32,giorn!$C:$AN,T$1,0)</f>
        <v>1146</v>
      </c>
      <c r="U32" s="4">
        <f>T32+VLOOKUP($C32,giorn!$C:$AN,U$1,0)</f>
        <v>1223.5</v>
      </c>
      <c r="V32" s="4">
        <f>U32+VLOOKUP($C32,giorn!$C:$AN,V$1,0)</f>
        <v>1289</v>
      </c>
      <c r="W32" s="4">
        <f>V32+VLOOKUP($C32,giorn!$C:$AN,W$1,0)</f>
        <v>1365.5</v>
      </c>
      <c r="X32" s="4">
        <f>W32+VLOOKUP($C32,giorn!$C:$AN,X$1,0)</f>
        <v>1435.5</v>
      </c>
      <c r="Y32" s="4">
        <f>X32+VLOOKUP($C32,giorn!$C:$AN,Y$1,0)</f>
        <v>1500</v>
      </c>
      <c r="Z32" s="4">
        <f>Y32+VLOOKUP($C32,giorn!$C:$AN,Z$1,0)</f>
        <v>1571</v>
      </c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>
        <f>O33+VLOOKUP($C33,giorn!$C:$AN,P$1,0)</f>
        <v>860</v>
      </c>
      <c r="Q33" s="4">
        <f>P33+VLOOKUP($C33,giorn!$C:$AN,Q$1,0)</f>
        <v>942</v>
      </c>
      <c r="R33" s="4">
        <f>Q33+VLOOKUP($C33,giorn!$C:$AN,R$1,0)</f>
        <v>1005.5</v>
      </c>
      <c r="S33" s="4">
        <f>R33+VLOOKUP($C33,giorn!$C:$AN,S$1,0)</f>
        <v>1086.5</v>
      </c>
      <c r="T33" s="4">
        <f>S33+VLOOKUP($C33,giorn!$C:$AN,T$1,0)</f>
        <v>1152</v>
      </c>
      <c r="U33" s="4">
        <f>T33+VLOOKUP($C33,giorn!$C:$AN,U$1,0)</f>
        <v>1219</v>
      </c>
      <c r="V33" s="4">
        <f>U33+VLOOKUP($C33,giorn!$C:$AN,V$1,0)</f>
        <v>1290.5</v>
      </c>
      <c r="W33" s="4">
        <f>V33+VLOOKUP($C33,giorn!$C:$AN,W$1,0)</f>
        <v>1357</v>
      </c>
      <c r="X33" s="4">
        <f>W33+VLOOKUP($C33,giorn!$C:$AN,X$1,0)</f>
        <v>1428</v>
      </c>
      <c r="Y33" s="4">
        <f>X33+VLOOKUP($C33,giorn!$C:$AN,Y$1,0)</f>
        <v>1509.5</v>
      </c>
      <c r="Z33" s="4">
        <f>Y33+VLOOKUP($C33,giorn!$C:$AN,Z$1,0)</f>
        <v>1582</v>
      </c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>
        <f>O34+VLOOKUP($C34,giorn!$C:$AN,P$1,0)</f>
        <v>868.5</v>
      </c>
      <c r="Q34" s="4">
        <f>P34+VLOOKUP($C34,giorn!$C:$AN,Q$1,0)</f>
        <v>954</v>
      </c>
      <c r="R34" s="4">
        <f>Q34+VLOOKUP($C34,giorn!$C:$AN,R$1,0)</f>
        <v>1028</v>
      </c>
      <c r="S34" s="4">
        <f>R34+VLOOKUP($C34,giorn!$C:$AN,S$1,0)</f>
        <v>1104.5</v>
      </c>
      <c r="T34" s="4">
        <f>S34+VLOOKUP($C34,giorn!$C:$AN,T$1,0)</f>
        <v>1163</v>
      </c>
      <c r="U34" s="4">
        <f>T34+VLOOKUP($C34,giorn!$C:$AN,U$1,0)</f>
        <v>1230</v>
      </c>
      <c r="V34" s="4">
        <f>U34+VLOOKUP($C34,giorn!$C:$AN,V$1,0)</f>
        <v>1296</v>
      </c>
      <c r="W34" s="4">
        <f>V34+VLOOKUP($C34,giorn!$C:$AN,W$1,0)</f>
        <v>1369</v>
      </c>
      <c r="X34" s="4">
        <f>W34+VLOOKUP($C34,giorn!$C:$AN,X$1,0)</f>
        <v>1455.5</v>
      </c>
      <c r="Y34" s="4">
        <f>X34+VLOOKUP($C34,giorn!$C:$AN,Y$1,0)</f>
        <v>1518.5</v>
      </c>
      <c r="Z34" s="4">
        <f>Y34+VLOOKUP($C34,giorn!$C:$AN,Z$1,0)</f>
        <v>1592.5</v>
      </c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>
        <f>O35+VLOOKUP($C35,giorn!$C:$AN,P$1,0)</f>
        <v>822</v>
      </c>
      <c r="Q35" s="4">
        <f>P35+VLOOKUP($C35,giorn!$C:$AN,Q$1,0)</f>
        <v>894</v>
      </c>
      <c r="R35" s="4">
        <f>Q35+VLOOKUP($C35,giorn!$C:$AN,R$1,0)</f>
        <v>967.5</v>
      </c>
      <c r="S35" s="4">
        <f>R35+VLOOKUP($C35,giorn!$C:$AN,S$1,0)</f>
        <v>1037.5</v>
      </c>
      <c r="T35" s="4">
        <f>S35+VLOOKUP($C35,giorn!$C:$AN,T$1,0)</f>
        <v>1102.5</v>
      </c>
      <c r="U35" s="4">
        <f>T35+VLOOKUP($C35,giorn!$C:$AN,U$1,0)</f>
        <v>1166.5</v>
      </c>
      <c r="V35" s="4">
        <f>U35+VLOOKUP($C35,giorn!$C:$AN,V$1,0)</f>
        <v>1233.5</v>
      </c>
      <c r="W35" s="4">
        <f>V35+VLOOKUP($C35,giorn!$C:$AN,W$1,0)</f>
        <v>1304.5</v>
      </c>
      <c r="X35" s="4">
        <f>W35+VLOOKUP($C35,giorn!$C:$AN,X$1,0)</f>
        <v>1377.5</v>
      </c>
      <c r="Y35" s="4">
        <f>X35+VLOOKUP($C35,giorn!$C:$AN,Y$1,0)</f>
        <v>1439.5</v>
      </c>
      <c r="Z35" s="4">
        <f>Y35+VLOOKUP($C35,giorn!$C:$AN,Z$1,0)</f>
        <v>1499.5</v>
      </c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>
        <f>O36+VLOOKUP($C36,giorn!$C:$AN,P$1,0)</f>
        <v>860.5</v>
      </c>
      <c r="Q36" s="4">
        <f>P36+VLOOKUP($C36,giorn!$C:$AN,Q$1,0)</f>
        <v>943.5</v>
      </c>
      <c r="R36" s="4">
        <f>Q36+VLOOKUP($C36,giorn!$C:$AN,R$1,0)</f>
        <v>1013.5</v>
      </c>
      <c r="S36" s="4">
        <f>R36+VLOOKUP($C36,giorn!$C:$AN,S$1,0)</f>
        <v>1093</v>
      </c>
      <c r="T36" s="4">
        <f>S36+VLOOKUP($C36,giorn!$C:$AN,T$1,0)</f>
        <v>1163.5</v>
      </c>
      <c r="U36" s="4">
        <f>T36+VLOOKUP($C36,giorn!$C:$AN,U$1,0)</f>
        <v>1232</v>
      </c>
      <c r="V36" s="4">
        <f>U36+VLOOKUP($C36,giorn!$C:$AN,V$1,0)</f>
        <v>1298.5</v>
      </c>
      <c r="W36" s="4">
        <f>V36+VLOOKUP($C36,giorn!$C:$AN,W$1,0)</f>
        <v>1370</v>
      </c>
      <c r="X36" s="4">
        <f>W36+VLOOKUP($C36,giorn!$C:$AN,X$1,0)</f>
        <v>1440</v>
      </c>
      <c r="Y36" s="4">
        <f>X36+VLOOKUP($C36,giorn!$C:$AN,Y$1,0)</f>
        <v>1518</v>
      </c>
      <c r="Z36" s="4">
        <f>Y36+VLOOKUP($C36,giorn!$C:$AN,Z$1,0)</f>
        <v>1585.5</v>
      </c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M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Z2" sqref="Z2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hidden="1" customWidth="1"/>
    <col min="6" max="17" width="6.6640625" style="10" hidden="1" customWidth="1"/>
    <col min="18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  <c r="P2" s="9">
        <v>235</v>
      </c>
      <c r="Q2" s="9">
        <v>233</v>
      </c>
      <c r="R2" s="9">
        <v>239</v>
      </c>
      <c r="S2" s="9">
        <v>241</v>
      </c>
      <c r="T2" s="9">
        <v>247</v>
      </c>
      <c r="U2" s="9">
        <v>246</v>
      </c>
      <c r="V2" s="9">
        <v>247</v>
      </c>
      <c r="W2" s="9">
        <v>245</v>
      </c>
      <c r="X2" s="9">
        <v>250</v>
      </c>
      <c r="Y2" s="9">
        <v>248</v>
      </c>
      <c r="Z2" s="9">
        <v>248</v>
      </c>
    </row>
    <row r="3" spans="1:40" x14ac:dyDescent="0.3">
      <c r="B3" s="10" t="s">
        <v>1</v>
      </c>
      <c r="C3" s="2" t="s">
        <v>75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  <c r="P3" s="9">
        <v>240</v>
      </c>
      <c r="Q3" s="9">
        <v>243</v>
      </c>
      <c r="R3" s="9">
        <v>251</v>
      </c>
      <c r="S3" s="9">
        <v>252</v>
      </c>
      <c r="T3" s="9">
        <v>255</v>
      </c>
      <c r="U3" s="9">
        <v>258</v>
      </c>
      <c r="V3" s="9">
        <v>257</v>
      </c>
      <c r="W3" s="9">
        <v>261</v>
      </c>
      <c r="X3" s="9">
        <v>266</v>
      </c>
      <c r="Y3" s="9">
        <v>263</v>
      </c>
      <c r="Z3" s="9">
        <v>267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  <c r="P4" s="9">
        <v>262</v>
      </c>
      <c r="Q4" s="9">
        <v>276</v>
      </c>
      <c r="R4" s="9">
        <v>283</v>
      </c>
      <c r="S4" s="9">
        <v>289</v>
      </c>
      <c r="T4" s="9">
        <v>287</v>
      </c>
      <c r="U4" s="9">
        <v>292</v>
      </c>
      <c r="V4" s="9">
        <v>290</v>
      </c>
      <c r="W4" s="9">
        <v>293</v>
      </c>
      <c r="X4" s="9">
        <v>294</v>
      </c>
      <c r="Y4" s="9">
        <v>295</v>
      </c>
      <c r="Z4" s="9">
        <v>294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  <c r="P5" s="9">
        <v>231</v>
      </c>
      <c r="Q5" s="9">
        <v>240</v>
      </c>
      <c r="R5" s="9">
        <v>253</v>
      </c>
      <c r="S5" s="9">
        <v>255</v>
      </c>
      <c r="T5" s="9">
        <v>256</v>
      </c>
      <c r="U5" s="9">
        <v>255</v>
      </c>
      <c r="V5" s="9">
        <v>255</v>
      </c>
      <c r="W5" s="9">
        <v>262</v>
      </c>
      <c r="X5" s="9">
        <v>265</v>
      </c>
      <c r="Y5" s="9">
        <v>268</v>
      </c>
      <c r="Z5" s="9">
        <v>270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  <c r="P6" s="9">
        <v>231</v>
      </c>
      <c r="Q6" s="9">
        <v>237</v>
      </c>
      <c r="R6" s="9">
        <v>239</v>
      </c>
      <c r="S6" s="9">
        <v>244</v>
      </c>
      <c r="T6" s="9">
        <v>251</v>
      </c>
      <c r="U6" s="9">
        <v>256</v>
      </c>
      <c r="V6" s="9">
        <v>256</v>
      </c>
      <c r="W6" s="9">
        <v>260</v>
      </c>
      <c r="X6" s="9">
        <v>266</v>
      </c>
      <c r="Y6" s="9">
        <v>266</v>
      </c>
      <c r="Z6" s="9">
        <v>267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  <c r="P7" s="9">
        <v>225</v>
      </c>
      <c r="Q7" s="9">
        <v>224</v>
      </c>
      <c r="R7" s="9">
        <v>230</v>
      </c>
      <c r="S7" s="9">
        <v>232</v>
      </c>
      <c r="T7" s="9">
        <v>230</v>
      </c>
      <c r="U7" s="9">
        <v>235</v>
      </c>
      <c r="V7" s="9">
        <v>242</v>
      </c>
      <c r="W7" s="9">
        <v>243</v>
      </c>
      <c r="X7" s="9">
        <v>254</v>
      </c>
      <c r="Y7" s="9">
        <v>258</v>
      </c>
      <c r="Z7" s="9">
        <v>262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  <c r="P8" s="9">
        <v>207</v>
      </c>
      <c r="Q8" s="9">
        <v>209</v>
      </c>
      <c r="R8" s="9">
        <v>209</v>
      </c>
      <c r="S8" s="9">
        <v>212</v>
      </c>
      <c r="T8" s="9">
        <v>212</v>
      </c>
      <c r="U8" s="9">
        <v>214</v>
      </c>
      <c r="V8" s="9">
        <v>219</v>
      </c>
      <c r="W8" s="9">
        <v>214</v>
      </c>
      <c r="X8" s="9">
        <v>214</v>
      </c>
      <c r="Y8" s="9">
        <v>212</v>
      </c>
      <c r="Z8" s="9">
        <v>210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  <c r="P9" s="9">
        <v>229</v>
      </c>
      <c r="Q9" s="9">
        <v>234</v>
      </c>
      <c r="R9" s="9">
        <v>239</v>
      </c>
      <c r="S9" s="9">
        <v>240</v>
      </c>
      <c r="T9" s="9">
        <v>240</v>
      </c>
      <c r="U9" s="9">
        <v>246</v>
      </c>
      <c r="V9" s="9">
        <v>246</v>
      </c>
      <c r="W9" s="9">
        <v>250</v>
      </c>
      <c r="X9" s="9">
        <v>256</v>
      </c>
      <c r="Y9" s="9">
        <v>254</v>
      </c>
      <c r="Z9" s="9">
        <v>255</v>
      </c>
    </row>
    <row r="10" spans="1:40" ht="14.4" x14ac:dyDescent="0.3">
      <c r="B10" t="s">
        <v>66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  <c r="P10" s="9">
        <v>233</v>
      </c>
      <c r="Q10" s="9">
        <v>233</v>
      </c>
      <c r="R10" s="9">
        <v>241</v>
      </c>
      <c r="S10" s="9">
        <v>241</v>
      </c>
      <c r="T10" s="9">
        <v>242</v>
      </c>
      <c r="U10" s="9">
        <v>248</v>
      </c>
      <c r="V10" s="9">
        <v>252</v>
      </c>
      <c r="W10" s="9">
        <v>255</v>
      </c>
      <c r="X10" s="9">
        <v>253</v>
      </c>
      <c r="Y10" s="9">
        <v>249</v>
      </c>
      <c r="Z10" s="9">
        <v>252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  <c r="P11" s="9">
        <v>217</v>
      </c>
      <c r="Q11" s="9">
        <v>216</v>
      </c>
      <c r="R11" s="9">
        <v>217</v>
      </c>
      <c r="S11" s="9">
        <v>221</v>
      </c>
      <c r="T11" s="9">
        <v>229</v>
      </c>
      <c r="U11" s="9">
        <v>232</v>
      </c>
      <c r="V11" s="9">
        <v>231</v>
      </c>
      <c r="W11" s="9">
        <v>230</v>
      </c>
      <c r="X11" s="9">
        <v>236</v>
      </c>
      <c r="Y11" s="9">
        <v>234</v>
      </c>
      <c r="Z11" s="9">
        <v>233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  <c r="P12" s="9">
        <v>242</v>
      </c>
      <c r="Q12" s="9">
        <v>253</v>
      </c>
      <c r="R12" s="9">
        <v>261</v>
      </c>
      <c r="S12" s="9">
        <v>262</v>
      </c>
      <c r="T12" s="9">
        <v>264</v>
      </c>
      <c r="U12" s="9">
        <v>266</v>
      </c>
      <c r="V12" s="9">
        <v>268</v>
      </c>
      <c r="W12" s="9">
        <v>269</v>
      </c>
      <c r="X12" s="9">
        <v>270</v>
      </c>
      <c r="Y12" s="9">
        <v>261</v>
      </c>
      <c r="Z12" s="9">
        <v>259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  <c r="P13" s="9">
        <v>237</v>
      </c>
      <c r="Q13" s="9">
        <v>244</v>
      </c>
      <c r="R13" s="9">
        <v>248</v>
      </c>
      <c r="S13" s="9">
        <v>249</v>
      </c>
      <c r="T13" s="9">
        <v>258</v>
      </c>
      <c r="U13" s="9">
        <v>267</v>
      </c>
      <c r="V13" s="9">
        <v>271</v>
      </c>
      <c r="W13" s="9">
        <v>270</v>
      </c>
      <c r="X13" s="9">
        <v>274</v>
      </c>
      <c r="Y13" s="9">
        <v>273</v>
      </c>
      <c r="Z13" s="9">
        <v>272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  <c r="P14" s="9">
        <v>224</v>
      </c>
      <c r="Q14" s="9">
        <v>225</v>
      </c>
      <c r="R14" s="9">
        <v>228</v>
      </c>
      <c r="S14" s="9">
        <v>232</v>
      </c>
      <c r="T14" s="9">
        <v>234</v>
      </c>
      <c r="U14" s="9">
        <v>230</v>
      </c>
      <c r="V14" s="9">
        <v>230</v>
      </c>
      <c r="W14" s="9">
        <v>231</v>
      </c>
      <c r="X14" s="9">
        <v>236</v>
      </c>
      <c r="Y14" s="9">
        <v>237</v>
      </c>
      <c r="Z14" s="9">
        <v>235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  <c r="P15" s="9">
        <v>219</v>
      </c>
      <c r="Q15" s="9">
        <v>230</v>
      </c>
      <c r="R15" s="9">
        <v>230</v>
      </c>
      <c r="S15" s="9">
        <v>230</v>
      </c>
      <c r="T15" s="9">
        <v>227</v>
      </c>
      <c r="U15" s="9">
        <v>227</v>
      </c>
      <c r="V15" s="9">
        <v>229</v>
      </c>
      <c r="W15" s="9">
        <v>234</v>
      </c>
      <c r="X15" s="9">
        <v>234</v>
      </c>
      <c r="Y15" s="9">
        <v>236</v>
      </c>
      <c r="Z15" s="9">
        <v>240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  <c r="P16" s="9">
        <v>233</v>
      </c>
      <c r="Q16" s="9">
        <v>238</v>
      </c>
      <c r="R16" s="9">
        <v>247</v>
      </c>
      <c r="S16" s="9">
        <v>249</v>
      </c>
      <c r="T16" s="9">
        <v>253</v>
      </c>
      <c r="U16" s="9">
        <v>258</v>
      </c>
      <c r="V16" s="9">
        <v>263</v>
      </c>
      <c r="W16" s="9">
        <v>266</v>
      </c>
      <c r="X16" s="9">
        <v>271</v>
      </c>
      <c r="Y16" s="9">
        <v>270</v>
      </c>
      <c r="Z16" s="9">
        <v>270</v>
      </c>
    </row>
    <row r="17" spans="2:26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  <c r="P17" s="9">
        <v>224</v>
      </c>
      <c r="Q17" s="9">
        <v>233</v>
      </c>
      <c r="R17" s="9">
        <v>238</v>
      </c>
      <c r="S17" s="9">
        <v>241</v>
      </c>
      <c r="T17" s="9">
        <v>243</v>
      </c>
      <c r="U17" s="9">
        <v>247</v>
      </c>
      <c r="V17" s="9">
        <v>247</v>
      </c>
      <c r="W17" s="9">
        <v>251</v>
      </c>
      <c r="X17" s="9">
        <v>255</v>
      </c>
      <c r="Y17" s="9">
        <v>258</v>
      </c>
      <c r="Z17" s="9">
        <v>264</v>
      </c>
    </row>
    <row r="18" spans="2:26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  <c r="P18" s="9">
        <v>231</v>
      </c>
      <c r="Q18" s="9">
        <v>242</v>
      </c>
      <c r="R18" s="9">
        <v>246</v>
      </c>
      <c r="S18" s="9">
        <v>250</v>
      </c>
      <c r="T18" s="9">
        <v>255</v>
      </c>
      <c r="U18" s="9">
        <v>254</v>
      </c>
      <c r="V18" s="9">
        <v>255</v>
      </c>
      <c r="W18" s="9">
        <v>256</v>
      </c>
      <c r="X18" s="9">
        <v>262</v>
      </c>
      <c r="Y18" s="9">
        <v>264</v>
      </c>
      <c r="Z18" s="9">
        <v>265</v>
      </c>
    </row>
    <row r="19" spans="2:26" ht="14.4" x14ac:dyDescent="0.3">
      <c r="B19" t="s">
        <v>68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  <c r="P19" s="9">
        <v>232</v>
      </c>
      <c r="Q19" s="9">
        <v>237</v>
      </c>
      <c r="R19" s="9">
        <v>233</v>
      </c>
      <c r="S19" s="9">
        <v>237</v>
      </c>
      <c r="T19" s="9">
        <v>237</v>
      </c>
      <c r="U19" s="9">
        <v>241</v>
      </c>
      <c r="V19" s="9">
        <v>243</v>
      </c>
      <c r="W19" s="9">
        <v>244</v>
      </c>
      <c r="X19" s="9">
        <v>247</v>
      </c>
      <c r="Y19" s="9">
        <v>253</v>
      </c>
      <c r="Z19" s="9">
        <v>252</v>
      </c>
    </row>
    <row r="20" spans="2:26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  <c r="P20" s="9">
        <v>216</v>
      </c>
      <c r="Q20" s="9">
        <v>223</v>
      </c>
      <c r="R20" s="9">
        <v>228</v>
      </c>
      <c r="S20" s="9">
        <v>231</v>
      </c>
      <c r="T20" s="9">
        <v>233</v>
      </c>
      <c r="U20" s="9">
        <v>233</v>
      </c>
      <c r="V20" s="9">
        <v>231</v>
      </c>
      <c r="W20" s="9">
        <v>240</v>
      </c>
      <c r="X20" s="9">
        <v>244</v>
      </c>
      <c r="Y20" s="9">
        <v>245</v>
      </c>
      <c r="Z20" s="9">
        <v>247</v>
      </c>
    </row>
    <row r="21" spans="2:26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  <c r="P21" s="9">
        <v>230</v>
      </c>
      <c r="Q21" s="9">
        <v>233</v>
      </c>
      <c r="R21" s="9">
        <v>239</v>
      </c>
      <c r="S21" s="9">
        <v>243</v>
      </c>
      <c r="T21" s="9">
        <v>240</v>
      </c>
      <c r="U21" s="9">
        <v>241</v>
      </c>
      <c r="V21" s="9">
        <v>247</v>
      </c>
      <c r="W21" s="9">
        <v>252</v>
      </c>
      <c r="X21" s="9">
        <v>255</v>
      </c>
      <c r="Y21" s="9">
        <v>257</v>
      </c>
      <c r="Z21" s="9">
        <v>261</v>
      </c>
    </row>
    <row r="22" spans="2:26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  <c r="P22" s="9">
        <v>225</v>
      </c>
      <c r="Q22" s="9">
        <v>233</v>
      </c>
      <c r="R22" s="9">
        <v>234</v>
      </c>
      <c r="S22" s="9">
        <v>234</v>
      </c>
      <c r="T22" s="9">
        <v>244</v>
      </c>
      <c r="U22" s="9">
        <v>246</v>
      </c>
      <c r="V22" s="9">
        <v>248</v>
      </c>
      <c r="W22" s="9">
        <v>250</v>
      </c>
      <c r="X22" s="9">
        <v>253</v>
      </c>
      <c r="Y22" s="9">
        <v>253</v>
      </c>
      <c r="Z22" s="9">
        <v>255</v>
      </c>
    </row>
    <row r="23" spans="2:26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  <c r="P23" s="9">
        <v>221</v>
      </c>
      <c r="Q23" s="9">
        <v>229</v>
      </c>
      <c r="R23" s="9">
        <v>231</v>
      </c>
      <c r="S23" s="9">
        <v>233</v>
      </c>
      <c r="T23" s="9">
        <v>237</v>
      </c>
      <c r="U23" s="9">
        <v>239</v>
      </c>
      <c r="V23" s="9">
        <v>242</v>
      </c>
      <c r="W23" s="9">
        <v>251</v>
      </c>
      <c r="X23" s="9">
        <v>254</v>
      </c>
      <c r="Y23" s="9">
        <v>250</v>
      </c>
      <c r="Z23" s="9">
        <v>256</v>
      </c>
    </row>
    <row r="24" spans="2:26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  <c r="P24" s="9">
        <v>225</v>
      </c>
      <c r="Q24" s="9">
        <v>227</v>
      </c>
      <c r="R24" s="9">
        <v>228</v>
      </c>
      <c r="S24" s="9">
        <v>226</v>
      </c>
      <c r="T24" s="9">
        <v>237</v>
      </c>
      <c r="U24" s="9">
        <v>240</v>
      </c>
      <c r="V24" s="9">
        <v>241</v>
      </c>
      <c r="W24" s="9">
        <v>241</v>
      </c>
      <c r="X24" s="9">
        <v>253</v>
      </c>
      <c r="Y24" s="9">
        <v>251</v>
      </c>
      <c r="Z24" s="9">
        <v>252</v>
      </c>
    </row>
    <row r="25" spans="2:26" ht="14.4" x14ac:dyDescent="0.3">
      <c r="B25" t="s">
        <v>65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  <c r="P25" s="9">
        <v>221</v>
      </c>
      <c r="Q25" s="9">
        <v>228</v>
      </c>
      <c r="R25" s="9">
        <v>228</v>
      </c>
      <c r="S25" s="9">
        <v>227</v>
      </c>
      <c r="T25" s="9">
        <v>231</v>
      </c>
      <c r="U25" s="9">
        <v>230</v>
      </c>
      <c r="V25" s="9">
        <v>235</v>
      </c>
      <c r="W25" s="9">
        <v>238</v>
      </c>
      <c r="X25" s="9">
        <v>239</v>
      </c>
      <c r="Y25" s="9">
        <v>240</v>
      </c>
      <c r="Z25" s="9">
        <v>236</v>
      </c>
    </row>
    <row r="26" spans="2:26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  <c r="P26" s="9">
        <v>224</v>
      </c>
      <c r="Q26" s="9">
        <v>231</v>
      </c>
      <c r="R26" s="9">
        <v>233</v>
      </c>
      <c r="S26" s="9">
        <v>231</v>
      </c>
      <c r="T26" s="9">
        <v>234</v>
      </c>
      <c r="U26" s="9">
        <v>241</v>
      </c>
      <c r="V26" s="9">
        <v>238</v>
      </c>
      <c r="W26" s="9">
        <v>240</v>
      </c>
      <c r="X26" s="9">
        <v>246</v>
      </c>
      <c r="Y26" s="9">
        <v>245</v>
      </c>
      <c r="Z26" s="9">
        <v>244</v>
      </c>
    </row>
    <row r="27" spans="2:26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  <c r="P27" s="9">
        <v>232</v>
      </c>
      <c r="Q27" s="9">
        <v>239</v>
      </c>
      <c r="R27" s="9">
        <v>246</v>
      </c>
      <c r="S27" s="9">
        <v>250</v>
      </c>
      <c r="T27" s="9">
        <v>254</v>
      </c>
      <c r="U27" s="9">
        <v>259</v>
      </c>
      <c r="V27" s="9">
        <v>259</v>
      </c>
      <c r="W27" s="9">
        <v>262</v>
      </c>
      <c r="X27" s="9">
        <v>268</v>
      </c>
      <c r="Y27" s="9">
        <v>269</v>
      </c>
      <c r="Z27" s="9">
        <v>269</v>
      </c>
    </row>
    <row r="28" spans="2:26" x14ac:dyDescent="0.3">
      <c r="B28" s="10" t="s">
        <v>27</v>
      </c>
      <c r="C28" s="2" t="s">
        <v>27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  <c r="P28" s="9">
        <v>220</v>
      </c>
      <c r="Q28" s="9">
        <v>223</v>
      </c>
      <c r="R28" s="9">
        <v>229</v>
      </c>
      <c r="S28" s="9">
        <v>230</v>
      </c>
      <c r="T28" s="9">
        <v>237</v>
      </c>
      <c r="U28" s="9">
        <v>241</v>
      </c>
      <c r="V28" s="9">
        <v>238</v>
      </c>
      <c r="W28" s="9">
        <v>246</v>
      </c>
      <c r="X28" s="9">
        <v>248</v>
      </c>
      <c r="Y28" s="9">
        <v>247</v>
      </c>
      <c r="Z28" s="9">
        <v>249</v>
      </c>
    </row>
    <row r="29" spans="2:26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  <c r="P29" s="9">
        <v>232</v>
      </c>
      <c r="Q29" s="9">
        <v>238</v>
      </c>
      <c r="R29" s="9">
        <v>236</v>
      </c>
      <c r="S29" s="9">
        <v>239</v>
      </c>
      <c r="T29" s="9">
        <v>251</v>
      </c>
      <c r="U29" s="9">
        <v>255</v>
      </c>
      <c r="V29" s="9">
        <v>258</v>
      </c>
      <c r="W29" s="9">
        <v>260</v>
      </c>
      <c r="X29" s="9">
        <v>269</v>
      </c>
      <c r="Y29" s="9">
        <v>270</v>
      </c>
      <c r="Z29" s="9">
        <v>272</v>
      </c>
    </row>
    <row r="30" spans="2:26" x14ac:dyDescent="0.3">
      <c r="B30" s="10" t="s">
        <v>28</v>
      </c>
      <c r="C30" s="10" t="s">
        <v>53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  <c r="P30" s="9">
        <v>215</v>
      </c>
      <c r="Q30" s="9">
        <v>223</v>
      </c>
      <c r="R30" s="9">
        <v>232</v>
      </c>
      <c r="S30" s="9">
        <v>231</v>
      </c>
      <c r="T30" s="9">
        <v>234</v>
      </c>
      <c r="U30" s="9">
        <v>240</v>
      </c>
      <c r="V30" s="9">
        <v>239</v>
      </c>
      <c r="W30" s="9">
        <v>243</v>
      </c>
      <c r="X30" s="9">
        <v>251</v>
      </c>
      <c r="Y30" s="9">
        <v>251</v>
      </c>
      <c r="Z30" s="9">
        <v>249</v>
      </c>
    </row>
    <row r="31" spans="2:26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  <c r="P31" s="9">
        <v>235</v>
      </c>
      <c r="Q31" s="9">
        <v>242</v>
      </c>
      <c r="R31" s="9">
        <v>251</v>
      </c>
      <c r="S31" s="9">
        <v>255</v>
      </c>
      <c r="T31" s="9">
        <v>256</v>
      </c>
      <c r="U31" s="9">
        <v>261</v>
      </c>
      <c r="V31" s="9">
        <v>260</v>
      </c>
      <c r="W31" s="9">
        <v>267</v>
      </c>
      <c r="X31" s="9">
        <v>272</v>
      </c>
      <c r="Y31" s="9">
        <v>263</v>
      </c>
      <c r="Z31" s="9">
        <v>269</v>
      </c>
    </row>
    <row r="32" spans="2:26" x14ac:dyDescent="0.3">
      <c r="B32" s="10" t="s">
        <v>30</v>
      </c>
      <c r="C32" s="10" t="s">
        <v>52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  <c r="P32" s="9">
        <v>231</v>
      </c>
      <c r="Q32" s="9">
        <v>240</v>
      </c>
      <c r="R32" s="9">
        <v>249</v>
      </c>
      <c r="S32" s="9">
        <v>245</v>
      </c>
      <c r="T32" s="9">
        <v>247</v>
      </c>
      <c r="U32" s="9">
        <v>251</v>
      </c>
      <c r="V32" s="9">
        <v>254</v>
      </c>
      <c r="W32" s="9">
        <v>260</v>
      </c>
      <c r="X32" s="9">
        <v>261</v>
      </c>
      <c r="Y32" s="9">
        <v>257</v>
      </c>
      <c r="Z32" s="9">
        <v>258</v>
      </c>
    </row>
    <row r="33" spans="2:26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  <c r="P33" s="9">
        <v>235</v>
      </c>
      <c r="Q33" s="9">
        <v>243</v>
      </c>
      <c r="R33" s="9">
        <v>245</v>
      </c>
      <c r="S33" s="9">
        <v>249</v>
      </c>
      <c r="T33" s="9">
        <v>251</v>
      </c>
      <c r="U33" s="9">
        <v>249</v>
      </c>
      <c r="V33" s="9">
        <v>253</v>
      </c>
      <c r="W33" s="9">
        <v>254</v>
      </c>
      <c r="X33" s="9">
        <v>258</v>
      </c>
      <c r="Y33" s="9">
        <v>263</v>
      </c>
      <c r="Z33" s="9">
        <v>266</v>
      </c>
    </row>
    <row r="34" spans="2:26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  <c r="P34" s="9">
        <v>249</v>
      </c>
      <c r="Q34" s="9">
        <v>260</v>
      </c>
      <c r="R34" s="9">
        <v>269</v>
      </c>
      <c r="S34" s="9">
        <v>274</v>
      </c>
      <c r="T34" s="9">
        <v>268</v>
      </c>
      <c r="U34" s="9">
        <v>268</v>
      </c>
      <c r="V34" s="9">
        <v>270</v>
      </c>
      <c r="W34" s="9">
        <v>272</v>
      </c>
      <c r="X34" s="9">
        <v>280</v>
      </c>
      <c r="Y34" s="9">
        <v>272</v>
      </c>
      <c r="Z34" s="9">
        <v>282</v>
      </c>
    </row>
    <row r="35" spans="2:26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  <c r="P35" s="9">
        <v>229</v>
      </c>
      <c r="Q35" s="9">
        <v>237</v>
      </c>
      <c r="R35" s="9">
        <v>240</v>
      </c>
      <c r="S35" s="9">
        <v>243</v>
      </c>
      <c r="T35" s="9">
        <v>243</v>
      </c>
      <c r="U35" s="9">
        <v>242</v>
      </c>
      <c r="V35" s="9">
        <v>244</v>
      </c>
      <c r="W35" s="9">
        <v>251</v>
      </c>
      <c r="X35" s="9">
        <v>253</v>
      </c>
      <c r="Y35" s="9">
        <v>252</v>
      </c>
      <c r="Z35" s="9">
        <v>251</v>
      </c>
    </row>
    <row r="36" spans="2:26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  <c r="P36" s="9">
        <v>229</v>
      </c>
      <c r="Q36" s="9">
        <v>239</v>
      </c>
      <c r="R36" s="9">
        <v>240</v>
      </c>
      <c r="S36" s="9">
        <v>246</v>
      </c>
      <c r="T36" s="9">
        <v>247</v>
      </c>
      <c r="U36" s="9">
        <v>249</v>
      </c>
      <c r="V36" s="9">
        <v>247</v>
      </c>
      <c r="W36" s="9">
        <v>252</v>
      </c>
      <c r="X36" s="9">
        <v>254</v>
      </c>
      <c r="Y36" s="9">
        <v>258</v>
      </c>
      <c r="Z36" s="9">
        <v>255</v>
      </c>
    </row>
  </sheetData>
  <autoFilter ref="A1:AN1">
    <sortState ref="A2:AN36">
      <sortCondition ref="C1"/>
    </sortState>
  </autoFilter>
  <conditionalFormatting sqref="E2:E36">
    <cfRule type="expression" dxfId="95" priority="43">
      <formula>E2&lt;D2</formula>
    </cfRule>
    <cfRule type="expression" dxfId="94" priority="44">
      <formula>E2&gt;D2</formula>
    </cfRule>
  </conditionalFormatting>
  <conditionalFormatting sqref="F2:F36">
    <cfRule type="expression" dxfId="93" priority="39">
      <formula>F2&lt;E2</formula>
    </cfRule>
    <cfRule type="expression" dxfId="92" priority="40">
      <formula>F2&gt;E2</formula>
    </cfRule>
  </conditionalFormatting>
  <conditionalFormatting sqref="G2:H36">
    <cfRule type="expression" dxfId="91" priority="37">
      <formula>G2&lt;F2</formula>
    </cfRule>
    <cfRule type="expression" dxfId="90" priority="38">
      <formula>G2&gt;F2</formula>
    </cfRule>
  </conditionalFormatting>
  <conditionalFormatting sqref="I2:I36">
    <cfRule type="expression" dxfId="89" priority="35">
      <formula>I2&lt;H2</formula>
    </cfRule>
    <cfRule type="expression" dxfId="88" priority="36">
      <formula>I2&gt;H2</formula>
    </cfRule>
  </conditionalFormatting>
  <conditionalFormatting sqref="J2:J36">
    <cfRule type="expression" dxfId="87" priority="33">
      <formula>J2&lt;I2</formula>
    </cfRule>
    <cfRule type="expression" dxfId="86" priority="34">
      <formula>J2&gt;I2</formula>
    </cfRule>
  </conditionalFormatting>
  <conditionalFormatting sqref="K2:K36">
    <cfRule type="expression" dxfId="85" priority="31">
      <formula>K2&lt;J2</formula>
    </cfRule>
    <cfRule type="expression" dxfId="84" priority="32">
      <formula>K2&gt;J2</formula>
    </cfRule>
  </conditionalFormatting>
  <conditionalFormatting sqref="L2:L36">
    <cfRule type="expression" dxfId="83" priority="29">
      <formula>L2&lt;K2</formula>
    </cfRule>
    <cfRule type="expression" dxfId="82" priority="30">
      <formula>L2&gt;K2</formula>
    </cfRule>
  </conditionalFormatting>
  <conditionalFormatting sqref="M2:M36">
    <cfRule type="expression" dxfId="81" priority="27">
      <formula>M2&lt;L2</formula>
    </cfRule>
    <cfRule type="expression" dxfId="80" priority="28">
      <formula>M2&gt;L2</formula>
    </cfRule>
  </conditionalFormatting>
  <conditionalFormatting sqref="N2:N36">
    <cfRule type="expression" dxfId="79" priority="25">
      <formula>N2&lt;M2</formula>
    </cfRule>
    <cfRule type="expression" dxfId="78" priority="26">
      <formula>N2&gt;M2</formula>
    </cfRule>
  </conditionalFormatting>
  <conditionalFormatting sqref="O2:O36">
    <cfRule type="expression" dxfId="77" priority="23">
      <formula>O2&lt;N2</formula>
    </cfRule>
    <cfRule type="expression" dxfId="76" priority="24">
      <formula>O2&gt;N2</formula>
    </cfRule>
  </conditionalFormatting>
  <conditionalFormatting sqref="P2:P36">
    <cfRule type="expression" dxfId="75" priority="21">
      <formula>P2&lt;O2</formula>
    </cfRule>
    <cfRule type="expression" dxfId="74" priority="22">
      <formula>P2&gt;O2</formula>
    </cfRule>
  </conditionalFormatting>
  <conditionalFormatting sqref="Q2:Q36">
    <cfRule type="expression" dxfId="73" priority="19">
      <formula>Q2&lt;P2</formula>
    </cfRule>
    <cfRule type="expression" dxfId="72" priority="20">
      <formula>Q2&gt;P2</formula>
    </cfRule>
  </conditionalFormatting>
  <conditionalFormatting sqref="R2:R36">
    <cfRule type="expression" dxfId="71" priority="17">
      <formula>R2&lt;Q2</formula>
    </cfRule>
    <cfRule type="expression" dxfId="70" priority="18">
      <formula>R2&gt;Q2</formula>
    </cfRule>
  </conditionalFormatting>
  <conditionalFormatting sqref="S2:S36">
    <cfRule type="expression" dxfId="69" priority="15">
      <formula>S2&lt;R2</formula>
    </cfRule>
    <cfRule type="expression" dxfId="68" priority="16">
      <formula>S2&gt;R2</formula>
    </cfRule>
  </conditionalFormatting>
  <conditionalFormatting sqref="T2:T36">
    <cfRule type="expression" dxfId="67" priority="13">
      <formula>T2&lt;S2</formula>
    </cfRule>
    <cfRule type="expression" dxfId="66" priority="14">
      <formula>T2&gt;S2</formula>
    </cfRule>
  </conditionalFormatting>
  <conditionalFormatting sqref="U2:U36">
    <cfRule type="expression" dxfId="65" priority="11">
      <formula>U2&lt;T2</formula>
    </cfRule>
    <cfRule type="expression" dxfId="64" priority="12">
      <formula>U2&gt;T2</formula>
    </cfRule>
  </conditionalFormatting>
  <conditionalFormatting sqref="V2:V36">
    <cfRule type="expression" dxfId="63" priority="9">
      <formula>V2&lt;U2</formula>
    </cfRule>
    <cfRule type="expression" dxfId="62" priority="10">
      <formula>V2&gt;U2</formula>
    </cfRule>
  </conditionalFormatting>
  <conditionalFormatting sqref="W2:W36">
    <cfRule type="expression" dxfId="61" priority="7">
      <formula>W2&lt;V2</formula>
    </cfRule>
    <cfRule type="expression" dxfId="60" priority="8">
      <formula>W2&gt;V2</formula>
    </cfRule>
  </conditionalFormatting>
  <conditionalFormatting sqref="X2:X36">
    <cfRule type="expression" dxfId="59" priority="5">
      <formula>X2&lt;W2</formula>
    </cfRule>
    <cfRule type="expression" dxfId="58" priority="6">
      <formula>X2&gt;W2</formula>
    </cfRule>
  </conditionalFormatting>
  <conditionalFormatting sqref="Y2:Y36">
    <cfRule type="expression" dxfId="57" priority="3">
      <formula>Y2&lt;X2</formula>
    </cfRule>
    <cfRule type="expression" dxfId="56" priority="4">
      <formula>Y2&gt;X2</formula>
    </cfRule>
  </conditionalFormatting>
  <conditionalFormatting sqref="Z2:Z36">
    <cfRule type="expression" dxfId="55" priority="1">
      <formula>Z2&lt;Y2</formula>
    </cfRule>
    <cfRule type="expression" dxfId="54" priority="2">
      <formula>Z2&gt;Y2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Z14" sqref="Z14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17" width="6.6640625" style="10" hidden="1" customWidth="1"/>
    <col min="18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 t="s">
        <v>63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18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  <c r="P2" s="10">
        <v>1</v>
      </c>
      <c r="Q2" s="10">
        <v>1</v>
      </c>
      <c r="R2" s="10">
        <v>1</v>
      </c>
      <c r="S2" s="10">
        <v>3</v>
      </c>
      <c r="T2" s="10">
        <v>1</v>
      </c>
      <c r="U2" s="10">
        <v>0</v>
      </c>
      <c r="V2" s="10">
        <v>0</v>
      </c>
      <c r="W2" s="10">
        <v>1</v>
      </c>
      <c r="X2" s="10">
        <v>0</v>
      </c>
      <c r="Y2" s="10">
        <v>0</v>
      </c>
      <c r="Z2" s="10">
        <v>1</v>
      </c>
    </row>
    <row r="3" spans="1:40" x14ac:dyDescent="0.3">
      <c r="B3" s="10" t="s">
        <v>20</v>
      </c>
      <c r="C3" s="10" t="s">
        <v>46</v>
      </c>
      <c r="D3" s="9">
        <f t="shared" si="0"/>
        <v>10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  <c r="P3" s="10">
        <v>1</v>
      </c>
      <c r="Q3" s="10">
        <v>1</v>
      </c>
      <c r="R3" s="10">
        <v>1</v>
      </c>
      <c r="S3" s="10">
        <v>0</v>
      </c>
      <c r="T3" s="10">
        <v>1</v>
      </c>
      <c r="U3" s="10">
        <v>0</v>
      </c>
      <c r="V3" s="10">
        <v>0</v>
      </c>
      <c r="W3" s="10">
        <v>0</v>
      </c>
      <c r="X3" s="10">
        <v>0</v>
      </c>
      <c r="Y3" s="10">
        <v>0</v>
      </c>
      <c r="Z3" s="10">
        <v>1</v>
      </c>
    </row>
    <row r="4" spans="1:40" x14ac:dyDescent="0.3">
      <c r="B4" s="10" t="s">
        <v>29</v>
      </c>
      <c r="C4" s="10" t="s">
        <v>29</v>
      </c>
      <c r="D4" s="9">
        <f t="shared" si="0"/>
        <v>8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  <c r="P4" s="10">
        <v>1</v>
      </c>
      <c r="Q4" s="10">
        <v>1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</row>
    <row r="5" spans="1:40" x14ac:dyDescent="0.3">
      <c r="B5" s="10" t="s">
        <v>11</v>
      </c>
      <c r="C5" s="10" t="s">
        <v>40</v>
      </c>
      <c r="D5" s="9">
        <f t="shared" si="0"/>
        <v>6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  <c r="P5" s="10">
        <v>0</v>
      </c>
      <c r="Q5" s="10">
        <v>1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1</v>
      </c>
      <c r="X5" s="10">
        <v>0</v>
      </c>
      <c r="Y5" s="10">
        <v>0</v>
      </c>
      <c r="Z5" s="10">
        <v>1</v>
      </c>
    </row>
    <row r="6" spans="1:40" x14ac:dyDescent="0.3">
      <c r="B6" s="10" t="s">
        <v>12</v>
      </c>
      <c r="C6" s="10" t="s">
        <v>42</v>
      </c>
      <c r="D6" s="9">
        <f t="shared" si="0"/>
        <v>17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1</v>
      </c>
      <c r="S6" s="10">
        <v>1</v>
      </c>
      <c r="T6" s="10">
        <v>0</v>
      </c>
      <c r="U6" s="10">
        <v>0</v>
      </c>
      <c r="V6" s="10">
        <v>0</v>
      </c>
      <c r="W6" s="10">
        <v>1</v>
      </c>
      <c r="X6" s="10">
        <v>0</v>
      </c>
      <c r="Y6" s="10">
        <v>1</v>
      </c>
      <c r="Z6" s="10">
        <v>1</v>
      </c>
    </row>
    <row r="7" spans="1:40" ht="14.4" x14ac:dyDescent="0.3">
      <c r="B7" t="s">
        <v>66</v>
      </c>
      <c r="C7" s="10" t="s">
        <v>33</v>
      </c>
      <c r="D7" s="9">
        <f t="shared" si="0"/>
        <v>7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1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1</v>
      </c>
    </row>
    <row r="9" spans="1:40" x14ac:dyDescent="0.3">
      <c r="B9" s="10" t="s">
        <v>26</v>
      </c>
      <c r="C9" s="10" t="s">
        <v>26</v>
      </c>
      <c r="D9" s="9">
        <f t="shared" si="0"/>
        <v>5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1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</row>
    <row r="10" spans="1:40" x14ac:dyDescent="0.3">
      <c r="B10" s="10" t="s">
        <v>9</v>
      </c>
      <c r="C10" s="10" t="s">
        <v>9</v>
      </c>
      <c r="D10" s="9">
        <f t="shared" si="0"/>
        <v>25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  <c r="P10" s="10">
        <v>0</v>
      </c>
      <c r="Q10" s="10">
        <v>1</v>
      </c>
      <c r="R10" s="10">
        <v>1</v>
      </c>
      <c r="S10" s="10">
        <v>3</v>
      </c>
      <c r="T10" s="10">
        <v>1</v>
      </c>
      <c r="U10" s="10">
        <v>0</v>
      </c>
      <c r="V10" s="10">
        <v>1</v>
      </c>
      <c r="W10" s="10">
        <v>1</v>
      </c>
      <c r="X10" s="10">
        <v>0</v>
      </c>
      <c r="Y10" s="10">
        <v>1</v>
      </c>
      <c r="Z10" s="10">
        <v>1</v>
      </c>
    </row>
    <row r="11" spans="1:40" x14ac:dyDescent="0.3">
      <c r="B11" s="10" t="s">
        <v>8</v>
      </c>
      <c r="C11" s="10" t="s">
        <v>8</v>
      </c>
      <c r="D11" s="9">
        <f t="shared" si="0"/>
        <v>24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  <c r="P11" s="10">
        <v>3</v>
      </c>
      <c r="Q11" s="10">
        <v>3</v>
      </c>
      <c r="R11" s="10">
        <v>1</v>
      </c>
      <c r="S11" s="10">
        <v>3</v>
      </c>
      <c r="T11" s="10">
        <v>1</v>
      </c>
      <c r="U11" s="10">
        <v>0</v>
      </c>
      <c r="V11" s="10">
        <v>0</v>
      </c>
      <c r="W11" s="10">
        <v>1</v>
      </c>
      <c r="X11" s="10">
        <v>0</v>
      </c>
      <c r="Y11" s="10">
        <v>0</v>
      </c>
      <c r="Z11" s="10">
        <v>0</v>
      </c>
    </row>
    <row r="12" spans="1:40" x14ac:dyDescent="0.3">
      <c r="B12" s="10" t="s">
        <v>14</v>
      </c>
      <c r="C12" s="10" t="s">
        <v>43</v>
      </c>
      <c r="D12" s="9">
        <f t="shared" si="0"/>
        <v>25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  <c r="P12" s="10">
        <v>1</v>
      </c>
      <c r="Q12" s="10">
        <v>3</v>
      </c>
      <c r="R12" s="10">
        <v>1</v>
      </c>
      <c r="S12" s="10">
        <v>3</v>
      </c>
      <c r="T12" s="10">
        <v>0</v>
      </c>
      <c r="U12" s="10">
        <v>0</v>
      </c>
      <c r="V12" s="10">
        <v>0</v>
      </c>
      <c r="W12" s="10">
        <v>0</v>
      </c>
      <c r="X12" s="10">
        <v>1</v>
      </c>
      <c r="Y12" s="10">
        <v>1</v>
      </c>
      <c r="Z12" s="10">
        <v>3</v>
      </c>
    </row>
    <row r="13" spans="1:40" x14ac:dyDescent="0.3">
      <c r="B13" s="10" t="s">
        <v>4</v>
      </c>
      <c r="C13" s="10" t="s">
        <v>36</v>
      </c>
      <c r="D13" s="9">
        <f t="shared" si="0"/>
        <v>13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  <c r="P13" s="10">
        <v>1</v>
      </c>
      <c r="Q13" s="10">
        <v>1</v>
      </c>
      <c r="R13" s="10">
        <v>0</v>
      </c>
      <c r="S13" s="10">
        <v>1</v>
      </c>
      <c r="T13" s="10">
        <v>1</v>
      </c>
      <c r="U13" s="10">
        <v>0</v>
      </c>
      <c r="V13" s="10">
        <v>0</v>
      </c>
      <c r="W13" s="10">
        <v>1</v>
      </c>
      <c r="X13" s="10">
        <v>1</v>
      </c>
      <c r="Y13" s="10">
        <v>1</v>
      </c>
      <c r="Z13" s="10">
        <v>1</v>
      </c>
    </row>
    <row r="14" spans="1:40" x14ac:dyDescent="0.3">
      <c r="B14" s="10" t="s">
        <v>18</v>
      </c>
      <c r="C14" s="10" t="s">
        <v>45</v>
      </c>
      <c r="D14" s="9">
        <f t="shared" si="0"/>
        <v>13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  <c r="Q14" s="10">
        <v>1</v>
      </c>
      <c r="R14" s="10">
        <v>0</v>
      </c>
      <c r="S14" s="10">
        <v>1</v>
      </c>
      <c r="T14" s="10">
        <v>1</v>
      </c>
      <c r="U14" s="10">
        <v>1</v>
      </c>
      <c r="V14" s="10">
        <v>1</v>
      </c>
      <c r="W14" s="10">
        <v>0</v>
      </c>
      <c r="X14" s="10">
        <v>3</v>
      </c>
      <c r="Y14" s="10">
        <v>0</v>
      </c>
      <c r="Z14" s="10">
        <v>1</v>
      </c>
    </row>
    <row r="15" spans="1:40" x14ac:dyDescent="0.3">
      <c r="B15" s="10" t="s">
        <v>3</v>
      </c>
      <c r="C15" s="10" t="s">
        <v>34</v>
      </c>
      <c r="D15" s="9">
        <f t="shared" si="0"/>
        <v>20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  <c r="P15" s="10">
        <v>0</v>
      </c>
      <c r="Q15" s="10">
        <v>1</v>
      </c>
      <c r="R15" s="10">
        <v>1</v>
      </c>
      <c r="S15" s="10">
        <v>3</v>
      </c>
      <c r="T15" s="10">
        <v>0</v>
      </c>
      <c r="U15" s="10">
        <v>1</v>
      </c>
      <c r="V15" s="10">
        <v>0</v>
      </c>
      <c r="W15" s="10">
        <v>1</v>
      </c>
      <c r="X15" s="10">
        <v>1</v>
      </c>
      <c r="Y15" s="10">
        <v>1</v>
      </c>
      <c r="Z15" s="10">
        <v>1</v>
      </c>
    </row>
    <row r="16" spans="1:40" x14ac:dyDescent="0.3">
      <c r="B16" s="10" t="s">
        <v>24</v>
      </c>
      <c r="C16" s="10" t="s">
        <v>49</v>
      </c>
      <c r="D16" s="9">
        <f t="shared" si="0"/>
        <v>27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1</v>
      </c>
      <c r="T16" s="10">
        <v>0</v>
      </c>
      <c r="U16" s="10">
        <v>0</v>
      </c>
      <c r="V16" s="10">
        <v>0</v>
      </c>
      <c r="W16" s="10">
        <v>1</v>
      </c>
      <c r="X16" s="10">
        <v>0</v>
      </c>
      <c r="Y16" s="10">
        <v>0</v>
      </c>
      <c r="Z16" s="10">
        <v>1</v>
      </c>
    </row>
    <row r="17" spans="2:26" x14ac:dyDescent="0.3">
      <c r="B17" s="10" t="s">
        <v>15</v>
      </c>
      <c r="C17" s="10" t="s">
        <v>44</v>
      </c>
      <c r="D17" s="9">
        <f t="shared" si="0"/>
        <v>15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  <c r="P17" s="10">
        <v>0</v>
      </c>
      <c r="Q17" s="10">
        <v>1</v>
      </c>
      <c r="R17" s="10">
        <v>1</v>
      </c>
      <c r="S17" s="10">
        <v>0</v>
      </c>
      <c r="T17" s="10">
        <v>0</v>
      </c>
      <c r="U17" s="10">
        <v>1</v>
      </c>
      <c r="V17" s="10">
        <v>0</v>
      </c>
      <c r="W17" s="10">
        <v>1</v>
      </c>
      <c r="X17" s="10">
        <v>1</v>
      </c>
      <c r="Y17" s="10">
        <v>0</v>
      </c>
      <c r="Z17" s="10">
        <v>1</v>
      </c>
    </row>
    <row r="18" spans="2:26" x14ac:dyDescent="0.3">
      <c r="B18" s="10" t="s">
        <v>6</v>
      </c>
      <c r="C18" s="10" t="s">
        <v>38</v>
      </c>
      <c r="D18" s="9">
        <f t="shared" si="0"/>
        <v>9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1</v>
      </c>
      <c r="S18" s="10">
        <v>1</v>
      </c>
      <c r="T18" s="10">
        <v>1</v>
      </c>
      <c r="U18" s="10">
        <v>0</v>
      </c>
      <c r="V18" s="10">
        <v>0</v>
      </c>
      <c r="W18" s="10">
        <v>0</v>
      </c>
      <c r="X18" s="10">
        <v>1</v>
      </c>
      <c r="Y18" s="10">
        <v>0</v>
      </c>
      <c r="Z18" s="10">
        <v>0</v>
      </c>
    </row>
    <row r="19" spans="2:26" x14ac:dyDescent="0.3">
      <c r="B19" s="10" t="s">
        <v>22</v>
      </c>
      <c r="C19" s="10" t="s">
        <v>48</v>
      </c>
      <c r="D19" s="9">
        <f t="shared" si="0"/>
        <v>19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  <c r="P19" s="10">
        <v>1</v>
      </c>
      <c r="Q19" s="10">
        <v>1</v>
      </c>
      <c r="R19" s="10">
        <v>1</v>
      </c>
      <c r="S19" s="10">
        <v>1</v>
      </c>
      <c r="T19" s="10">
        <v>1</v>
      </c>
      <c r="U19" s="10">
        <v>0</v>
      </c>
      <c r="V19" s="10">
        <v>0</v>
      </c>
      <c r="W19" s="10">
        <v>1</v>
      </c>
      <c r="X19" s="10">
        <v>1</v>
      </c>
      <c r="Y19" s="10">
        <v>0</v>
      </c>
      <c r="Z19" s="10">
        <v>1</v>
      </c>
    </row>
    <row r="20" spans="2:26" x14ac:dyDescent="0.3">
      <c r="B20" s="10" t="s">
        <v>17</v>
      </c>
      <c r="C20" s="10" t="s">
        <v>17</v>
      </c>
      <c r="D20" s="9">
        <f t="shared" si="0"/>
        <v>15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1</v>
      </c>
      <c r="Q20" s="10">
        <v>1</v>
      </c>
      <c r="R20" s="10">
        <v>1</v>
      </c>
      <c r="S20" s="10">
        <v>1</v>
      </c>
      <c r="T20" s="10">
        <v>1</v>
      </c>
      <c r="U20" s="10">
        <v>0</v>
      </c>
      <c r="V20" s="10">
        <v>1</v>
      </c>
      <c r="W20" s="10">
        <v>1</v>
      </c>
      <c r="X20" s="10">
        <v>1</v>
      </c>
      <c r="Y20" s="10">
        <v>0</v>
      </c>
      <c r="Z20" s="10">
        <v>0</v>
      </c>
    </row>
    <row r="21" spans="2:26" x14ac:dyDescent="0.3">
      <c r="B21" s="10" t="s">
        <v>0</v>
      </c>
      <c r="C21" s="10" t="s">
        <v>37</v>
      </c>
      <c r="D21" s="9">
        <f t="shared" si="0"/>
        <v>32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  <c r="P21" s="10">
        <v>1</v>
      </c>
      <c r="Q21" s="10">
        <v>3</v>
      </c>
      <c r="R21" s="10">
        <v>0</v>
      </c>
      <c r="S21" s="10">
        <v>3</v>
      </c>
      <c r="T21" s="10">
        <v>1</v>
      </c>
      <c r="U21" s="10">
        <v>1</v>
      </c>
      <c r="V21" s="10">
        <v>1</v>
      </c>
      <c r="W21" s="10">
        <v>1</v>
      </c>
      <c r="X21" s="10">
        <v>1</v>
      </c>
      <c r="Y21" s="10">
        <v>0</v>
      </c>
      <c r="Z21" s="10">
        <v>3</v>
      </c>
    </row>
    <row r="22" spans="2:26" x14ac:dyDescent="0.3">
      <c r="B22" s="10" t="s">
        <v>1</v>
      </c>
      <c r="C22" s="2" t="s">
        <v>75</v>
      </c>
      <c r="D22" s="9">
        <f t="shared" si="0"/>
        <v>31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3</v>
      </c>
      <c r="Q22" s="10">
        <v>1</v>
      </c>
      <c r="R22" s="10">
        <v>3</v>
      </c>
      <c r="S22" s="10">
        <v>1</v>
      </c>
      <c r="T22" s="10">
        <v>1</v>
      </c>
      <c r="U22" s="10">
        <v>0</v>
      </c>
      <c r="V22" s="10">
        <v>1</v>
      </c>
      <c r="W22" s="10">
        <v>1</v>
      </c>
      <c r="X22" s="10">
        <v>1</v>
      </c>
      <c r="Y22" s="10">
        <v>0</v>
      </c>
      <c r="Z22" s="10">
        <v>1</v>
      </c>
    </row>
    <row r="23" spans="2:26" x14ac:dyDescent="0.3">
      <c r="B23" s="10" t="s">
        <v>7</v>
      </c>
      <c r="C23" s="10" t="s">
        <v>7</v>
      </c>
      <c r="D23" s="9">
        <f t="shared" si="0"/>
        <v>37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  <c r="P23" s="10">
        <v>1</v>
      </c>
      <c r="Q23" s="10">
        <v>3</v>
      </c>
      <c r="R23" s="10">
        <v>3</v>
      </c>
      <c r="S23" s="10">
        <v>1</v>
      </c>
      <c r="T23" s="10">
        <v>0</v>
      </c>
      <c r="U23" s="10">
        <v>1</v>
      </c>
      <c r="V23" s="10">
        <v>1</v>
      </c>
      <c r="W23" s="10">
        <v>3</v>
      </c>
      <c r="X23" s="10">
        <v>3</v>
      </c>
      <c r="Y23" s="10">
        <v>0</v>
      </c>
      <c r="Z23" s="10">
        <v>3</v>
      </c>
    </row>
    <row r="24" spans="2:26" x14ac:dyDescent="0.3">
      <c r="B24" s="10" t="s">
        <v>2</v>
      </c>
      <c r="C24" s="10" t="s">
        <v>2</v>
      </c>
      <c r="D24" s="9">
        <f t="shared" si="0"/>
        <v>9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1</v>
      </c>
      <c r="U24" s="10">
        <v>0</v>
      </c>
      <c r="V24" s="10">
        <v>1</v>
      </c>
      <c r="W24" s="10">
        <v>3</v>
      </c>
      <c r="X24" s="10">
        <v>1</v>
      </c>
      <c r="Y24" s="10">
        <v>1</v>
      </c>
      <c r="Z24" s="10">
        <v>0</v>
      </c>
    </row>
    <row r="25" spans="2:26" x14ac:dyDescent="0.3">
      <c r="B25" s="10" t="s">
        <v>32</v>
      </c>
      <c r="C25" s="10" t="s">
        <v>32</v>
      </c>
      <c r="D25" s="9">
        <f t="shared" si="0"/>
        <v>8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1</v>
      </c>
      <c r="R25" s="10">
        <v>0</v>
      </c>
      <c r="S25" s="10">
        <v>0</v>
      </c>
      <c r="T25" s="10">
        <v>0</v>
      </c>
      <c r="U25" s="10">
        <v>3</v>
      </c>
      <c r="V25" s="10">
        <v>0</v>
      </c>
      <c r="W25" s="10">
        <v>0</v>
      </c>
      <c r="X25" s="10">
        <v>0</v>
      </c>
      <c r="Y25" s="10">
        <v>0</v>
      </c>
      <c r="Z25" s="10">
        <v>1</v>
      </c>
    </row>
    <row r="26" spans="2:26" ht="14.4" x14ac:dyDescent="0.3">
      <c r="B26" t="s">
        <v>65</v>
      </c>
      <c r="C26" s="10" t="s">
        <v>23</v>
      </c>
      <c r="D26" s="9">
        <f t="shared" si="0"/>
        <v>2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1</v>
      </c>
      <c r="X26" s="10">
        <v>0</v>
      </c>
      <c r="Y26" s="10">
        <v>0</v>
      </c>
      <c r="Z26" s="10">
        <v>0</v>
      </c>
    </row>
    <row r="27" spans="2:26" x14ac:dyDescent="0.3">
      <c r="B27" s="10" t="s">
        <v>10</v>
      </c>
      <c r="C27" s="10" t="s">
        <v>39</v>
      </c>
      <c r="D27" s="9">
        <f t="shared" si="0"/>
        <v>33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6</v>
      </c>
      <c r="S27" s="10">
        <v>1</v>
      </c>
      <c r="T27" s="10">
        <v>1</v>
      </c>
      <c r="U27" s="10">
        <v>1</v>
      </c>
      <c r="V27" s="10">
        <v>0</v>
      </c>
      <c r="W27" s="10">
        <v>3</v>
      </c>
      <c r="X27" s="10">
        <v>1</v>
      </c>
      <c r="Y27" s="10">
        <v>1</v>
      </c>
      <c r="Z27" s="10">
        <v>1</v>
      </c>
    </row>
    <row r="28" spans="2:26" ht="14.4" x14ac:dyDescent="0.3">
      <c r="B28" t="s">
        <v>68</v>
      </c>
      <c r="C28" s="10" t="s">
        <v>51</v>
      </c>
      <c r="D28" s="9">
        <f t="shared" si="0"/>
        <v>13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  <c r="P28" s="10">
        <v>0</v>
      </c>
      <c r="Q28" s="10">
        <v>1</v>
      </c>
      <c r="R28" s="10">
        <v>0</v>
      </c>
      <c r="S28" s="10">
        <v>1</v>
      </c>
      <c r="T28" s="10">
        <v>1</v>
      </c>
      <c r="U28" s="10">
        <v>1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</row>
    <row r="29" spans="2:26" x14ac:dyDescent="0.3">
      <c r="B29" s="10" t="s">
        <v>27</v>
      </c>
      <c r="C29" s="2" t="s">
        <v>27</v>
      </c>
      <c r="D29" s="9">
        <f t="shared" si="0"/>
        <v>18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  <c r="P29" s="10">
        <v>1</v>
      </c>
      <c r="Q29" s="10">
        <v>1</v>
      </c>
      <c r="R29" s="10">
        <v>1</v>
      </c>
      <c r="S29" s="10">
        <v>1</v>
      </c>
      <c r="T29" s="10">
        <v>1</v>
      </c>
      <c r="U29" s="10">
        <v>0</v>
      </c>
      <c r="V29" s="10">
        <v>0</v>
      </c>
      <c r="W29" s="10">
        <v>1</v>
      </c>
      <c r="X29" s="10">
        <v>3</v>
      </c>
      <c r="Y29" s="10">
        <v>1</v>
      </c>
      <c r="Z29" s="10">
        <v>1</v>
      </c>
    </row>
    <row r="30" spans="2:26" x14ac:dyDescent="0.3">
      <c r="B30" s="10" t="s">
        <v>13</v>
      </c>
      <c r="C30" s="10" t="s">
        <v>41</v>
      </c>
      <c r="D30" s="9">
        <f t="shared" si="0"/>
        <v>11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  <c r="P30" s="10">
        <v>0</v>
      </c>
      <c r="Q30" s="10">
        <v>1</v>
      </c>
      <c r="R30" s="10">
        <v>0</v>
      </c>
      <c r="S30" s="10">
        <v>0</v>
      </c>
      <c r="T30" s="10">
        <v>0</v>
      </c>
      <c r="U30" s="10">
        <v>0</v>
      </c>
      <c r="V30" s="10">
        <v>1</v>
      </c>
      <c r="W30" s="10">
        <v>1</v>
      </c>
      <c r="X30" s="10">
        <v>0</v>
      </c>
      <c r="Y30" s="10">
        <v>1</v>
      </c>
      <c r="Z30" s="10">
        <v>3</v>
      </c>
    </row>
    <row r="31" spans="2:26" x14ac:dyDescent="0.3">
      <c r="B31" s="10" t="s">
        <v>25</v>
      </c>
      <c r="C31" s="10" t="s">
        <v>50</v>
      </c>
      <c r="D31" s="9">
        <f t="shared" si="0"/>
        <v>24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  <c r="P31" s="10">
        <v>0</v>
      </c>
      <c r="Q31" s="10">
        <v>1</v>
      </c>
      <c r="R31" s="10">
        <v>1</v>
      </c>
      <c r="S31" s="10">
        <v>1</v>
      </c>
      <c r="T31" s="10">
        <v>1</v>
      </c>
      <c r="U31" s="10">
        <v>1</v>
      </c>
      <c r="V31" s="10">
        <v>1</v>
      </c>
      <c r="W31" s="10">
        <v>1</v>
      </c>
      <c r="X31" s="10">
        <v>1</v>
      </c>
      <c r="Y31" s="10">
        <v>1</v>
      </c>
      <c r="Z31" s="10">
        <v>1</v>
      </c>
    </row>
    <row r="32" spans="2:26" x14ac:dyDescent="0.3">
      <c r="B32" s="10" t="s">
        <v>28</v>
      </c>
      <c r="C32" s="10" t="s">
        <v>53</v>
      </c>
      <c r="D32" s="9">
        <f t="shared" si="0"/>
        <v>17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  <c r="P32" s="10">
        <v>1</v>
      </c>
      <c r="Q32" s="10">
        <v>1</v>
      </c>
      <c r="R32" s="10">
        <v>1</v>
      </c>
      <c r="S32" s="10">
        <v>1</v>
      </c>
      <c r="T32" s="10">
        <v>0</v>
      </c>
      <c r="U32" s="10">
        <v>0</v>
      </c>
      <c r="V32" s="10">
        <v>0</v>
      </c>
      <c r="W32" s="10">
        <v>0</v>
      </c>
      <c r="X32" s="10">
        <v>3</v>
      </c>
      <c r="Y32" s="10">
        <v>0</v>
      </c>
      <c r="Z32" s="10">
        <v>1</v>
      </c>
    </row>
    <row r="33" spans="2:26" x14ac:dyDescent="0.3">
      <c r="B33" s="10" t="s">
        <v>5</v>
      </c>
      <c r="C33" s="10" t="s">
        <v>35</v>
      </c>
      <c r="D33" s="9">
        <f t="shared" si="0"/>
        <v>25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  <c r="P33" s="10">
        <v>1</v>
      </c>
      <c r="Q33" s="10">
        <v>3</v>
      </c>
      <c r="R33" s="10">
        <v>1</v>
      </c>
      <c r="S33" s="10">
        <v>1</v>
      </c>
      <c r="T33" s="10">
        <v>1</v>
      </c>
      <c r="U33" s="10">
        <v>0</v>
      </c>
      <c r="V33" s="10">
        <v>0</v>
      </c>
      <c r="W33" s="10">
        <v>1</v>
      </c>
      <c r="X33" s="10">
        <v>0</v>
      </c>
      <c r="Y33" s="10">
        <v>0</v>
      </c>
      <c r="Z33" s="10">
        <v>1</v>
      </c>
    </row>
    <row r="34" spans="2:26" x14ac:dyDescent="0.3">
      <c r="B34" s="10" t="s">
        <v>30</v>
      </c>
      <c r="C34" s="10" t="s">
        <v>52</v>
      </c>
      <c r="D34" s="9">
        <f t="shared" si="0"/>
        <v>24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  <c r="P34" s="10">
        <v>1</v>
      </c>
      <c r="Q34" s="10">
        <v>3</v>
      </c>
      <c r="R34" s="10">
        <v>1</v>
      </c>
      <c r="S34" s="10">
        <v>0</v>
      </c>
      <c r="T34" s="10">
        <v>0</v>
      </c>
      <c r="U34" s="10">
        <v>0</v>
      </c>
      <c r="V34" s="10">
        <v>0</v>
      </c>
      <c r="W34" s="10">
        <v>1</v>
      </c>
      <c r="X34" s="10">
        <v>0</v>
      </c>
      <c r="Y34" s="10">
        <v>0</v>
      </c>
      <c r="Z34" s="10">
        <v>1</v>
      </c>
    </row>
    <row r="35" spans="2:26" x14ac:dyDescent="0.3">
      <c r="B35" s="10" t="s">
        <v>16</v>
      </c>
      <c r="C35" s="10" t="s">
        <v>16</v>
      </c>
      <c r="D35" s="9">
        <f t="shared" si="0"/>
        <v>14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  <c r="P35" s="10">
        <v>0</v>
      </c>
      <c r="Q35" s="10">
        <v>1</v>
      </c>
      <c r="R35" s="10">
        <v>1</v>
      </c>
      <c r="S35" s="10">
        <v>0</v>
      </c>
      <c r="T35" s="10">
        <v>0</v>
      </c>
      <c r="U35" s="10">
        <v>0</v>
      </c>
      <c r="V35" s="10">
        <v>0</v>
      </c>
      <c r="W35" s="10">
        <v>1</v>
      </c>
      <c r="X35" s="10">
        <v>1</v>
      </c>
      <c r="Y35" s="10">
        <v>0</v>
      </c>
      <c r="Z35" s="10">
        <v>0</v>
      </c>
    </row>
    <row r="36" spans="2:26" x14ac:dyDescent="0.3">
      <c r="B36" s="10" t="s">
        <v>21</v>
      </c>
      <c r="C36" s="10" t="s">
        <v>47</v>
      </c>
      <c r="D36" s="9">
        <f t="shared" si="0"/>
        <v>16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0</v>
      </c>
      <c r="Q36" s="10">
        <v>0</v>
      </c>
      <c r="R36" s="10">
        <v>1</v>
      </c>
      <c r="S36" s="10">
        <v>0</v>
      </c>
      <c r="T36" s="10">
        <v>0</v>
      </c>
      <c r="U36" s="10">
        <v>1</v>
      </c>
      <c r="V36" s="10">
        <v>0</v>
      </c>
      <c r="W36" s="10">
        <v>1</v>
      </c>
      <c r="X36" s="10">
        <v>1</v>
      </c>
      <c r="Y36" s="10">
        <v>0</v>
      </c>
      <c r="Z36" s="10">
        <v>0</v>
      </c>
    </row>
  </sheetData>
  <autoFilter ref="A1:AN1">
    <sortState ref="A2:AN36">
      <sortCondition ref="B1"/>
    </sortState>
  </autoFilter>
  <conditionalFormatting sqref="E2:E36 S2:AN36">
    <cfRule type="cellIs" dxfId="53" priority="7" operator="equal">
      <formula>3</formula>
    </cfRule>
    <cfRule type="cellIs" dxfId="52" priority="8" operator="equal">
      <formula>1</formula>
    </cfRule>
  </conditionalFormatting>
  <conditionalFormatting sqref="E2:E36">
    <cfRule type="cellIs" dxfId="51" priority="4" operator="equal">
      <formula>6</formula>
    </cfRule>
  </conditionalFormatting>
  <conditionalFormatting sqref="F2:R36">
    <cfRule type="cellIs" dxfId="50" priority="2" operator="equal">
      <formula>3</formula>
    </cfRule>
    <cfRule type="cellIs" dxfId="49" priority="3" operator="equal">
      <formula>1</formula>
    </cfRule>
  </conditionalFormatting>
  <conditionalFormatting sqref="F2:R36">
    <cfRule type="cellIs" dxfId="48" priority="1" operator="equal">
      <formula>6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Z2" sqref="Z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55</v>
      </c>
      <c r="C1" s="5" t="s">
        <v>56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9">
        <v>8</v>
      </c>
      <c r="Q2" s="9">
        <v>8</v>
      </c>
      <c r="R2" s="9">
        <v>8</v>
      </c>
      <c r="S2" s="9">
        <v>8</v>
      </c>
      <c r="T2" s="9">
        <v>8</v>
      </c>
      <c r="U2" s="9">
        <v>8</v>
      </c>
      <c r="V2" s="9">
        <v>8</v>
      </c>
      <c r="W2" s="9">
        <v>8</v>
      </c>
      <c r="X2" s="9">
        <v>8</v>
      </c>
      <c r="Y2" s="9">
        <v>8</v>
      </c>
      <c r="Z2" s="9">
        <v>3</v>
      </c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75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9">
        <v>9</v>
      </c>
      <c r="Q3" s="9">
        <v>8</v>
      </c>
      <c r="R3" s="9">
        <v>8</v>
      </c>
      <c r="S3" s="9">
        <v>8</v>
      </c>
      <c r="T3" s="9">
        <v>8</v>
      </c>
      <c r="U3" s="9">
        <v>8</v>
      </c>
      <c r="V3" s="9">
        <v>6</v>
      </c>
      <c r="W3" s="9">
        <v>6</v>
      </c>
      <c r="X3" s="9">
        <v>6</v>
      </c>
      <c r="Y3" s="9">
        <v>5</v>
      </c>
      <c r="Z3" s="9">
        <v>5</v>
      </c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9">
        <v>9</v>
      </c>
      <c r="Q4" s="9">
        <v>9</v>
      </c>
      <c r="R4" s="9">
        <v>6</v>
      </c>
      <c r="S4" s="9">
        <v>6</v>
      </c>
      <c r="T4" s="9">
        <v>6</v>
      </c>
      <c r="U4" s="9">
        <v>6</v>
      </c>
      <c r="V4" s="9">
        <v>3</v>
      </c>
      <c r="W4" s="9">
        <v>3</v>
      </c>
      <c r="X4" s="9">
        <v>3</v>
      </c>
      <c r="Y4" s="9">
        <v>3</v>
      </c>
      <c r="Z4" s="9">
        <v>1</v>
      </c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9">
        <v>12</v>
      </c>
      <c r="Q5" s="9">
        <v>12</v>
      </c>
      <c r="R5" s="9">
        <v>12</v>
      </c>
      <c r="S5" s="9">
        <v>9</v>
      </c>
      <c r="T5" s="9">
        <v>9</v>
      </c>
      <c r="U5" s="9">
        <v>5</v>
      </c>
      <c r="V5" s="9">
        <v>5</v>
      </c>
      <c r="W5" s="9">
        <v>5</v>
      </c>
      <c r="X5" s="9">
        <v>5</v>
      </c>
      <c r="Y5" s="9">
        <v>3</v>
      </c>
      <c r="Z5" s="9">
        <v>3</v>
      </c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9">
        <v>1</v>
      </c>
      <c r="Q6" s="9">
        <v>1</v>
      </c>
      <c r="R6" s="9">
        <v>1</v>
      </c>
      <c r="S6" s="9">
        <v>1</v>
      </c>
      <c r="T6" s="9">
        <v>1</v>
      </c>
      <c r="U6" s="9">
        <v>1</v>
      </c>
      <c r="V6" s="9">
        <v>1</v>
      </c>
      <c r="W6" s="9">
        <v>1</v>
      </c>
      <c r="X6" s="9">
        <v>1</v>
      </c>
      <c r="Y6" s="9">
        <v>0</v>
      </c>
      <c r="Z6" s="9">
        <v>0</v>
      </c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9">
        <v>10</v>
      </c>
      <c r="Q7" s="9">
        <v>10</v>
      </c>
      <c r="R7" s="9">
        <v>10</v>
      </c>
      <c r="S7" s="9">
        <v>10</v>
      </c>
      <c r="T7" s="9">
        <v>5</v>
      </c>
      <c r="U7" s="9">
        <v>5</v>
      </c>
      <c r="V7" s="9">
        <v>5</v>
      </c>
      <c r="W7" s="9">
        <v>5</v>
      </c>
      <c r="X7" s="9">
        <v>5</v>
      </c>
      <c r="Y7" s="9">
        <v>5</v>
      </c>
      <c r="Z7" s="9">
        <v>5</v>
      </c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9">
        <v>16</v>
      </c>
      <c r="Q8" s="9">
        <v>16</v>
      </c>
      <c r="R8" s="9">
        <v>16</v>
      </c>
      <c r="S8" s="9">
        <v>16</v>
      </c>
      <c r="T8" s="9">
        <v>16</v>
      </c>
      <c r="U8" s="9">
        <v>16</v>
      </c>
      <c r="V8" s="9">
        <v>16</v>
      </c>
      <c r="W8" s="9">
        <v>16</v>
      </c>
      <c r="X8" s="9">
        <v>16</v>
      </c>
      <c r="Y8" s="9">
        <v>16</v>
      </c>
      <c r="Z8" s="9">
        <v>16</v>
      </c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9">
        <v>10</v>
      </c>
      <c r="Q9" s="9">
        <v>10</v>
      </c>
      <c r="R9" s="9">
        <v>10</v>
      </c>
      <c r="S9" s="9">
        <v>10</v>
      </c>
      <c r="T9" s="9">
        <v>10</v>
      </c>
      <c r="U9" s="9">
        <v>10</v>
      </c>
      <c r="V9" s="9">
        <v>8</v>
      </c>
      <c r="W9" s="9">
        <v>8</v>
      </c>
      <c r="X9" s="9">
        <v>8</v>
      </c>
      <c r="Y9" s="9">
        <v>8</v>
      </c>
      <c r="Z9" s="9">
        <v>8</v>
      </c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66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9">
        <v>4</v>
      </c>
      <c r="Q10" s="9">
        <v>4</v>
      </c>
      <c r="R10" s="9">
        <v>4</v>
      </c>
      <c r="S10" s="9">
        <v>4</v>
      </c>
      <c r="T10" s="9">
        <v>4</v>
      </c>
      <c r="U10" s="9">
        <v>4</v>
      </c>
      <c r="V10" s="9">
        <v>2</v>
      </c>
      <c r="W10" s="9">
        <v>2</v>
      </c>
      <c r="X10" s="9">
        <v>2</v>
      </c>
      <c r="Y10" s="9">
        <v>2</v>
      </c>
      <c r="Z10" s="9">
        <v>0</v>
      </c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9">
        <v>11</v>
      </c>
      <c r="Q11" s="9">
        <v>10</v>
      </c>
      <c r="R11" s="9">
        <v>10</v>
      </c>
      <c r="S11" s="9">
        <v>9</v>
      </c>
      <c r="T11" s="9">
        <v>9</v>
      </c>
      <c r="U11" s="9">
        <v>9</v>
      </c>
      <c r="V11" s="9">
        <v>1</v>
      </c>
      <c r="W11" s="9">
        <v>1</v>
      </c>
      <c r="X11" s="9">
        <v>1</v>
      </c>
      <c r="Y11" s="9">
        <v>1</v>
      </c>
      <c r="Z11" s="9">
        <v>1</v>
      </c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9">
        <v>6</v>
      </c>
      <c r="Q12" s="9">
        <v>5</v>
      </c>
      <c r="R12" s="9">
        <v>5</v>
      </c>
      <c r="S12" s="9">
        <v>5</v>
      </c>
      <c r="T12" s="9">
        <v>5</v>
      </c>
      <c r="U12" s="9">
        <v>5</v>
      </c>
      <c r="V12" s="9">
        <v>5</v>
      </c>
      <c r="W12" s="9">
        <v>4</v>
      </c>
      <c r="X12" s="9">
        <v>2</v>
      </c>
      <c r="Y12" s="9">
        <v>2</v>
      </c>
      <c r="Z12" s="9">
        <v>0</v>
      </c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9">
        <v>6</v>
      </c>
      <c r="Q13" s="9">
        <v>6</v>
      </c>
      <c r="R13" s="9">
        <v>6</v>
      </c>
      <c r="S13" s="9">
        <v>4</v>
      </c>
      <c r="T13" s="9">
        <v>4</v>
      </c>
      <c r="U13" s="9">
        <v>4</v>
      </c>
      <c r="V13" s="9">
        <v>4</v>
      </c>
      <c r="W13" s="9">
        <v>4</v>
      </c>
      <c r="X13" s="9">
        <v>4</v>
      </c>
      <c r="Y13" s="9">
        <v>4</v>
      </c>
      <c r="Z13" s="9">
        <v>4</v>
      </c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9">
        <v>11</v>
      </c>
      <c r="Q14" s="9">
        <v>11</v>
      </c>
      <c r="R14" s="9">
        <v>10</v>
      </c>
      <c r="S14" s="9">
        <v>8</v>
      </c>
      <c r="T14" s="9">
        <v>8</v>
      </c>
      <c r="U14" s="9">
        <v>7</v>
      </c>
      <c r="V14" s="9">
        <v>6</v>
      </c>
      <c r="W14" s="9">
        <v>6</v>
      </c>
      <c r="X14" s="9">
        <v>6</v>
      </c>
      <c r="Y14" s="9">
        <v>6</v>
      </c>
      <c r="Z14" s="9">
        <v>0</v>
      </c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9">
        <v>14</v>
      </c>
      <c r="Q15" s="9">
        <v>14</v>
      </c>
      <c r="R15" s="9">
        <v>14</v>
      </c>
      <c r="S15" s="9">
        <v>14</v>
      </c>
      <c r="T15" s="9">
        <v>14</v>
      </c>
      <c r="U15" s="9">
        <v>14</v>
      </c>
      <c r="V15" s="9">
        <v>14</v>
      </c>
      <c r="W15" s="9">
        <v>14</v>
      </c>
      <c r="X15" s="9">
        <v>14</v>
      </c>
      <c r="Y15" s="9">
        <v>14</v>
      </c>
      <c r="Z15" s="9">
        <v>14</v>
      </c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9">
        <v>13</v>
      </c>
      <c r="Q16" s="9">
        <v>10</v>
      </c>
      <c r="R16" s="9">
        <v>10</v>
      </c>
      <c r="S16" s="9">
        <v>9</v>
      </c>
      <c r="T16" s="9">
        <v>9</v>
      </c>
      <c r="U16" s="9">
        <v>8</v>
      </c>
      <c r="V16" s="9">
        <v>8</v>
      </c>
      <c r="W16" s="9">
        <v>5</v>
      </c>
      <c r="X16" s="9">
        <v>5</v>
      </c>
      <c r="Y16" s="9">
        <v>5</v>
      </c>
      <c r="Z16" s="9">
        <v>5</v>
      </c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9">
        <v>10</v>
      </c>
      <c r="Q17" s="9">
        <v>10</v>
      </c>
      <c r="R17" s="9">
        <v>10</v>
      </c>
      <c r="S17" s="9">
        <v>10</v>
      </c>
      <c r="T17" s="9">
        <v>10</v>
      </c>
      <c r="U17" s="9">
        <v>6</v>
      </c>
      <c r="V17" s="9">
        <v>6</v>
      </c>
      <c r="W17" s="9">
        <v>5</v>
      </c>
      <c r="X17" s="9">
        <v>3</v>
      </c>
      <c r="Y17" s="9">
        <v>2</v>
      </c>
      <c r="Z17" s="9">
        <v>2</v>
      </c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9">
        <v>13</v>
      </c>
      <c r="Q18" s="9">
        <v>12</v>
      </c>
      <c r="R18" s="9">
        <v>12</v>
      </c>
      <c r="S18" s="9">
        <v>12</v>
      </c>
      <c r="T18" s="9">
        <v>12</v>
      </c>
      <c r="U18" s="9">
        <v>12</v>
      </c>
      <c r="V18" s="9">
        <v>9</v>
      </c>
      <c r="W18" s="9">
        <v>8</v>
      </c>
      <c r="X18" s="9">
        <v>8</v>
      </c>
      <c r="Y18" s="9">
        <v>8</v>
      </c>
      <c r="Z18" s="9">
        <v>8</v>
      </c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</row>
    <row r="19" spans="2:42" ht="14.4" x14ac:dyDescent="0.3">
      <c r="B19" t="s">
        <v>68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9">
        <v>7</v>
      </c>
      <c r="Q19" s="9">
        <v>7</v>
      </c>
      <c r="R19" s="9">
        <v>3</v>
      </c>
      <c r="S19" s="9">
        <v>3</v>
      </c>
      <c r="T19" s="9">
        <v>2</v>
      </c>
      <c r="U19" s="9">
        <v>2</v>
      </c>
      <c r="V19" s="9">
        <v>1</v>
      </c>
      <c r="W19" s="9">
        <v>1</v>
      </c>
      <c r="X19" s="9">
        <v>1</v>
      </c>
      <c r="Y19" s="9">
        <v>1</v>
      </c>
      <c r="Z19" s="9">
        <v>1</v>
      </c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9">
        <v>7</v>
      </c>
      <c r="Q20" s="9">
        <v>7</v>
      </c>
      <c r="R20" s="9">
        <v>7</v>
      </c>
      <c r="S20" s="9">
        <v>7</v>
      </c>
      <c r="T20" s="9">
        <v>7</v>
      </c>
      <c r="U20" s="9">
        <v>7</v>
      </c>
      <c r="V20" s="9">
        <v>7</v>
      </c>
      <c r="W20" s="9">
        <v>7</v>
      </c>
      <c r="X20" s="9">
        <v>6</v>
      </c>
      <c r="Y20" s="9">
        <v>6</v>
      </c>
      <c r="Z20" s="9">
        <v>4</v>
      </c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9">
        <v>11</v>
      </c>
      <c r="Q21" s="9">
        <v>11</v>
      </c>
      <c r="R21" s="9">
        <v>11</v>
      </c>
      <c r="S21" s="9">
        <v>8</v>
      </c>
      <c r="T21" s="9">
        <v>8</v>
      </c>
      <c r="U21" s="9">
        <v>8</v>
      </c>
      <c r="V21" s="9">
        <v>7</v>
      </c>
      <c r="W21" s="9">
        <v>6</v>
      </c>
      <c r="X21" s="9">
        <v>6</v>
      </c>
      <c r="Y21" s="9">
        <v>6</v>
      </c>
      <c r="Z21" s="9">
        <v>6</v>
      </c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9">
        <v>11</v>
      </c>
      <c r="Q22" s="9">
        <v>11</v>
      </c>
      <c r="R22" s="9">
        <v>10</v>
      </c>
      <c r="S22" s="9">
        <v>9</v>
      </c>
      <c r="T22" s="9">
        <v>9</v>
      </c>
      <c r="U22" s="9">
        <v>8</v>
      </c>
      <c r="V22" s="9">
        <v>6</v>
      </c>
      <c r="W22" s="9">
        <v>6</v>
      </c>
      <c r="X22" s="9">
        <v>6</v>
      </c>
      <c r="Y22" s="9">
        <v>6</v>
      </c>
      <c r="Z22" s="9">
        <v>5</v>
      </c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9">
        <v>12</v>
      </c>
      <c r="Q23" s="9">
        <v>12</v>
      </c>
      <c r="R23" s="9">
        <v>12</v>
      </c>
      <c r="S23" s="9">
        <v>12</v>
      </c>
      <c r="T23" s="9">
        <v>12</v>
      </c>
      <c r="U23" s="9">
        <v>12</v>
      </c>
      <c r="V23" s="9">
        <v>9</v>
      </c>
      <c r="W23" s="9">
        <v>5</v>
      </c>
      <c r="X23" s="9">
        <v>3</v>
      </c>
      <c r="Y23" s="9">
        <v>3</v>
      </c>
      <c r="Z23" s="9">
        <v>1</v>
      </c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9">
        <v>9</v>
      </c>
      <c r="Q24" s="9">
        <v>9</v>
      </c>
      <c r="R24" s="9">
        <v>9</v>
      </c>
      <c r="S24" s="9">
        <v>9</v>
      </c>
      <c r="T24" s="9">
        <v>9</v>
      </c>
      <c r="U24" s="9">
        <v>9</v>
      </c>
      <c r="V24" s="9">
        <v>9</v>
      </c>
      <c r="W24" s="9">
        <v>9</v>
      </c>
      <c r="X24" s="9">
        <v>5</v>
      </c>
      <c r="Y24" s="9">
        <v>5</v>
      </c>
      <c r="Z24" s="9">
        <v>5</v>
      </c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65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9">
        <v>4</v>
      </c>
      <c r="Q26" s="9">
        <v>4</v>
      </c>
      <c r="R26" s="9">
        <v>4</v>
      </c>
      <c r="S26" s="9">
        <v>4</v>
      </c>
      <c r="T26" s="9">
        <v>4</v>
      </c>
      <c r="U26" s="9">
        <v>4</v>
      </c>
      <c r="V26" s="9">
        <v>4</v>
      </c>
      <c r="W26" s="9">
        <v>4</v>
      </c>
      <c r="X26" s="9">
        <v>4</v>
      </c>
      <c r="Y26" s="9">
        <v>4</v>
      </c>
      <c r="Z26" s="9">
        <v>0</v>
      </c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9">
        <v>11</v>
      </c>
      <c r="Q27" s="9">
        <v>11</v>
      </c>
      <c r="R27" s="9">
        <v>11</v>
      </c>
      <c r="S27" s="9">
        <v>11</v>
      </c>
      <c r="T27" s="9">
        <v>11</v>
      </c>
      <c r="U27" s="9">
        <v>11</v>
      </c>
      <c r="V27" s="9">
        <v>11</v>
      </c>
      <c r="W27" s="9">
        <v>11</v>
      </c>
      <c r="X27" s="9">
        <v>11</v>
      </c>
      <c r="Y27" s="9">
        <v>11</v>
      </c>
      <c r="Z27" s="9">
        <v>11</v>
      </c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27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9">
        <v>7</v>
      </c>
      <c r="Q28" s="9">
        <v>7</v>
      </c>
      <c r="R28" s="9">
        <v>7</v>
      </c>
      <c r="S28" s="9">
        <v>6</v>
      </c>
      <c r="T28" s="9">
        <v>6</v>
      </c>
      <c r="U28" s="9">
        <v>5</v>
      </c>
      <c r="V28" s="9">
        <v>3</v>
      </c>
      <c r="W28" s="9">
        <v>3</v>
      </c>
      <c r="X28" s="9">
        <v>3</v>
      </c>
      <c r="Y28" s="9">
        <v>3</v>
      </c>
      <c r="Z28" s="9">
        <v>3</v>
      </c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9">
        <v>10</v>
      </c>
      <c r="Q29" s="9">
        <v>6</v>
      </c>
      <c r="R29" s="9">
        <v>5</v>
      </c>
      <c r="S29" s="9">
        <v>5</v>
      </c>
      <c r="T29" s="9">
        <v>5</v>
      </c>
      <c r="U29" s="9">
        <v>5</v>
      </c>
      <c r="V29" s="9">
        <v>3</v>
      </c>
      <c r="W29" s="9">
        <v>3</v>
      </c>
      <c r="X29" s="9">
        <v>3</v>
      </c>
      <c r="Y29" s="9">
        <v>3</v>
      </c>
      <c r="Z29" s="9">
        <v>3</v>
      </c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53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9">
        <v>11</v>
      </c>
      <c r="Q30" s="9">
        <v>11</v>
      </c>
      <c r="R30" s="9">
        <v>11</v>
      </c>
      <c r="S30" s="9">
        <v>11</v>
      </c>
      <c r="T30" s="9">
        <v>11</v>
      </c>
      <c r="U30" s="9">
        <v>8</v>
      </c>
      <c r="V30" s="9">
        <v>8</v>
      </c>
      <c r="W30" s="9">
        <v>6</v>
      </c>
      <c r="X30" s="9">
        <v>6</v>
      </c>
      <c r="Y30" s="9">
        <v>6</v>
      </c>
      <c r="Z30" s="9">
        <v>6</v>
      </c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9">
        <v>9</v>
      </c>
      <c r="Q31" s="9">
        <v>9</v>
      </c>
      <c r="R31" s="9">
        <v>5</v>
      </c>
      <c r="S31" s="9">
        <v>5</v>
      </c>
      <c r="T31" s="9">
        <v>5</v>
      </c>
      <c r="U31" s="9">
        <v>5</v>
      </c>
      <c r="V31" s="9">
        <v>1</v>
      </c>
      <c r="W31" s="9">
        <v>1</v>
      </c>
      <c r="X31" s="9">
        <v>1</v>
      </c>
      <c r="Y31" s="9">
        <v>0</v>
      </c>
      <c r="Z31" s="9">
        <v>0</v>
      </c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52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9">
        <v>6</v>
      </c>
      <c r="Q32" s="9">
        <v>5</v>
      </c>
      <c r="R32" s="9">
        <v>5</v>
      </c>
      <c r="S32" s="9">
        <v>5</v>
      </c>
      <c r="T32" s="9">
        <v>5</v>
      </c>
      <c r="U32" s="9">
        <v>4</v>
      </c>
      <c r="V32" s="9">
        <v>4</v>
      </c>
      <c r="W32" s="9">
        <v>4</v>
      </c>
      <c r="X32" s="9">
        <v>2</v>
      </c>
      <c r="Y32" s="9">
        <v>2</v>
      </c>
      <c r="Z32" s="9">
        <v>0</v>
      </c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9">
        <v>11</v>
      </c>
      <c r="Q33" s="9">
        <v>11</v>
      </c>
      <c r="R33" s="9">
        <v>11</v>
      </c>
      <c r="S33" s="9">
        <v>8</v>
      </c>
      <c r="T33" s="9">
        <v>8</v>
      </c>
      <c r="U33" s="9">
        <v>8</v>
      </c>
      <c r="V33" s="9">
        <v>8</v>
      </c>
      <c r="W33" s="9">
        <v>8</v>
      </c>
      <c r="X33" s="9">
        <v>8</v>
      </c>
      <c r="Y33" s="9">
        <v>7</v>
      </c>
      <c r="Z33" s="9">
        <v>6</v>
      </c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9">
        <v>7</v>
      </c>
      <c r="Q34" s="9">
        <v>7</v>
      </c>
      <c r="R34" s="9">
        <v>7</v>
      </c>
      <c r="S34" s="9">
        <v>7</v>
      </c>
      <c r="T34" s="9">
        <v>7</v>
      </c>
      <c r="U34" s="9">
        <v>7</v>
      </c>
      <c r="V34" s="9">
        <v>7</v>
      </c>
      <c r="W34" s="9">
        <v>4</v>
      </c>
      <c r="X34" s="9">
        <v>4</v>
      </c>
      <c r="Y34" s="9">
        <v>4</v>
      </c>
      <c r="Z34" s="9">
        <v>4</v>
      </c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9">
        <v>8</v>
      </c>
      <c r="Q35" s="9">
        <v>8</v>
      </c>
      <c r="R35" s="9">
        <v>8</v>
      </c>
      <c r="S35" s="9">
        <v>7</v>
      </c>
      <c r="T35" s="9">
        <v>7</v>
      </c>
      <c r="U35" s="9">
        <v>5</v>
      </c>
      <c r="V35" s="9">
        <v>5</v>
      </c>
      <c r="W35" s="9">
        <v>5</v>
      </c>
      <c r="X35" s="9">
        <v>5</v>
      </c>
      <c r="Y35" s="9">
        <v>5</v>
      </c>
      <c r="Z35" s="9">
        <v>5</v>
      </c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9">
        <v>9</v>
      </c>
      <c r="Q36" s="9">
        <v>9</v>
      </c>
      <c r="R36" s="9">
        <v>9</v>
      </c>
      <c r="S36" s="9">
        <v>9</v>
      </c>
      <c r="T36" s="9">
        <v>9</v>
      </c>
      <c r="U36" s="9">
        <v>6</v>
      </c>
      <c r="V36" s="9">
        <v>6</v>
      </c>
      <c r="W36" s="9">
        <v>6</v>
      </c>
      <c r="X36" s="9">
        <v>6</v>
      </c>
      <c r="Y36" s="9">
        <v>6</v>
      </c>
      <c r="Z36" s="9">
        <v>1</v>
      </c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47" priority="39">
      <formula>F2&lt;E2</formula>
    </cfRule>
    <cfRule type="expression" dxfId="46" priority="40">
      <formula>F2&gt;E2</formula>
    </cfRule>
  </conditionalFormatting>
  <conditionalFormatting sqref="E2:E36">
    <cfRule type="expression" dxfId="45" priority="37">
      <formula>E2&lt;D2</formula>
    </cfRule>
    <cfRule type="expression" dxfId="44" priority="38">
      <formula>E2&gt;D2</formula>
    </cfRule>
  </conditionalFormatting>
  <conditionalFormatting sqref="G2:H36">
    <cfRule type="expression" dxfId="43" priority="35">
      <formula>G2&lt;F2</formula>
    </cfRule>
    <cfRule type="expression" dxfId="42" priority="36">
      <formula>G2&gt;F2</formula>
    </cfRule>
  </conditionalFormatting>
  <conditionalFormatting sqref="I2:J36">
    <cfRule type="expression" dxfId="41" priority="33">
      <formula>I2&lt;H2</formula>
    </cfRule>
    <cfRule type="expression" dxfId="40" priority="34">
      <formula>I2&gt;H2</formula>
    </cfRule>
  </conditionalFormatting>
  <conditionalFormatting sqref="K2:K36">
    <cfRule type="expression" dxfId="39" priority="31">
      <formula>K2&lt;J2</formula>
    </cfRule>
    <cfRule type="expression" dxfId="38" priority="32">
      <formula>K2&gt;J2</formula>
    </cfRule>
  </conditionalFormatting>
  <conditionalFormatting sqref="L2:L36">
    <cfRule type="expression" dxfId="37" priority="29">
      <formula>L2&lt;K2</formula>
    </cfRule>
    <cfRule type="expression" dxfId="36" priority="30">
      <formula>L2&gt;K2</formula>
    </cfRule>
  </conditionalFormatting>
  <conditionalFormatting sqref="M2:M36">
    <cfRule type="expression" dxfId="35" priority="27">
      <formula>M2&lt;L2</formula>
    </cfRule>
    <cfRule type="expression" dxfId="34" priority="28">
      <formula>M2&gt;L2</formula>
    </cfRule>
  </conditionalFormatting>
  <conditionalFormatting sqref="N2:N36">
    <cfRule type="expression" dxfId="33" priority="25">
      <formula>N2&lt;M2</formula>
    </cfRule>
    <cfRule type="expression" dxfId="32" priority="26">
      <formula>N2&gt;M2</formula>
    </cfRule>
  </conditionalFormatting>
  <conditionalFormatting sqref="O2:O36">
    <cfRule type="expression" dxfId="31" priority="23">
      <formula>O2&lt;N2</formula>
    </cfRule>
    <cfRule type="expression" dxfId="30" priority="24">
      <formula>O2&gt;N2</formula>
    </cfRule>
  </conditionalFormatting>
  <conditionalFormatting sqref="P2:P36">
    <cfRule type="expression" dxfId="29" priority="21">
      <formula>P2&lt;O2</formula>
    </cfRule>
    <cfRule type="expression" dxfId="28" priority="22">
      <formula>P2&gt;O2</formula>
    </cfRule>
  </conditionalFormatting>
  <conditionalFormatting sqref="Q2:Q36">
    <cfRule type="expression" dxfId="27" priority="19">
      <formula>Q2&lt;P2</formula>
    </cfRule>
    <cfRule type="expression" dxfId="26" priority="20">
      <formula>Q2&gt;P2</formula>
    </cfRule>
  </conditionalFormatting>
  <conditionalFormatting sqref="R2:R36">
    <cfRule type="expression" dxfId="25" priority="17">
      <formula>R2&lt;Q2</formula>
    </cfRule>
    <cfRule type="expression" dxfId="24" priority="18">
      <formula>R2&gt;Q2</formula>
    </cfRule>
  </conditionalFormatting>
  <conditionalFormatting sqref="S2:S36">
    <cfRule type="expression" dxfId="23" priority="15">
      <formula>S2&lt;R2</formula>
    </cfRule>
    <cfRule type="expression" dxfId="22" priority="16">
      <formula>S2&gt;R2</formula>
    </cfRule>
  </conditionalFormatting>
  <conditionalFormatting sqref="T2:T36">
    <cfRule type="expression" dxfId="21" priority="13">
      <formula>T2&lt;S2</formula>
    </cfRule>
    <cfRule type="expression" dxfId="20" priority="14">
      <formula>T2&gt;S2</formula>
    </cfRule>
  </conditionalFormatting>
  <conditionalFormatting sqref="U2:U36">
    <cfRule type="expression" dxfId="19" priority="11">
      <formula>U2&lt;T2</formula>
    </cfRule>
    <cfRule type="expression" dxfId="18" priority="12">
      <formula>U2&gt;T2</formula>
    </cfRule>
  </conditionalFormatting>
  <conditionalFormatting sqref="V2:V36">
    <cfRule type="expression" dxfId="17" priority="9">
      <formula>V2&lt;U2</formula>
    </cfRule>
    <cfRule type="expression" dxfId="16" priority="10">
      <formula>V2&gt;U2</formula>
    </cfRule>
  </conditionalFormatting>
  <conditionalFormatting sqref="W2:W36">
    <cfRule type="expression" dxfId="15" priority="7">
      <formula>W2&lt;V2</formula>
    </cfRule>
    <cfRule type="expression" dxfId="14" priority="8">
      <formula>W2&gt;V2</formula>
    </cfRule>
  </conditionalFormatting>
  <conditionalFormatting sqref="X2:X36">
    <cfRule type="expression" dxfId="13" priority="5">
      <formula>X2&lt;W2</formula>
    </cfRule>
    <cfRule type="expression" dxfId="12" priority="6">
      <formula>X2&gt;W2</formula>
    </cfRule>
  </conditionalFormatting>
  <conditionalFormatting sqref="Y2:Y36">
    <cfRule type="expression" dxfId="11" priority="3">
      <formula>Y2&lt;X2</formula>
    </cfRule>
    <cfRule type="expression" dxfId="10" priority="4">
      <formula>Y2&gt;X2</formula>
    </cfRule>
  </conditionalFormatting>
  <conditionalFormatting sqref="Z2:Z36">
    <cfRule type="expression" dxfId="9" priority="1">
      <formula>Z2&lt;Y2</formula>
    </cfRule>
    <cfRule type="expression" dxfId="8" priority="2">
      <formula>Z2&gt;Y2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Z2" sqref="Z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  <c r="P2" s="3">
        <f>MAX(class!P:P)-VLOOKUP($C2,class!$C:$AN,P$1,0)</f>
        <v>45.5</v>
      </c>
      <c r="Q2" s="3">
        <f>MAX(class!Q:Q)-VLOOKUP($C2,class!$C:$AN,Q$1,0)</f>
        <v>56.5</v>
      </c>
      <c r="R2" s="3">
        <f>MAX(class!R:R)-VLOOKUP($C2,class!$C:$AN,R$1,0)</f>
        <v>65</v>
      </c>
      <c r="S2" s="3">
        <f>MAX(class!S:S)-VLOOKUP($C2,class!$C:$AN,S$1,0)</f>
        <v>68.5</v>
      </c>
      <c r="T2" s="3">
        <f>MAX(class!T:T)-VLOOKUP($C2,class!$C:$AN,T$1,0)</f>
        <v>66</v>
      </c>
      <c r="U2" s="3">
        <f>MAX(class!U:U)-VLOOKUP($C2,class!$C:$AN,U$1,0)</f>
        <v>89</v>
      </c>
      <c r="V2" s="3">
        <f>MAX(class!V:V)-VLOOKUP($C2,class!$C:$AN,V$1,0)</f>
        <v>93.5</v>
      </c>
      <c r="W2" s="3">
        <f>MAX(class!W:W)-VLOOKUP($C2,class!$C:$AN,W$1,0)</f>
        <v>103.5</v>
      </c>
      <c r="X2" s="3">
        <f>MAX(class!X:X)-VLOOKUP($C2,class!$C:$AN,X$1,0)</f>
        <v>111</v>
      </c>
      <c r="Y2" s="3">
        <f>MAX(class!Y:Y)-VLOOKUP($C2,class!$C:$AN,Y$1,0)</f>
        <v>111.5</v>
      </c>
      <c r="Z2" s="3">
        <f>MAX(class!Z:Z)-VLOOKUP($C2,class!$C:$AN,Z$1,0)</f>
        <v>111</v>
      </c>
    </row>
    <row r="3" spans="1:40" x14ac:dyDescent="0.3">
      <c r="B3" s="2" t="s">
        <v>1</v>
      </c>
      <c r="C3" s="2" t="s">
        <v>75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  <c r="P3" s="3">
        <f>MAX(class!P:P)-VLOOKUP($C3,class!$C:$AN,P$1,0)</f>
        <v>0</v>
      </c>
      <c r="Q3" s="3">
        <f>MAX(class!Q:Q)-VLOOKUP($C3,class!$C:$AN,Q$1,0)</f>
        <v>0</v>
      </c>
      <c r="R3" s="3">
        <f>MAX(class!R:R)-VLOOKUP($C3,class!$C:$AN,R$1,0)</f>
        <v>0</v>
      </c>
      <c r="S3" s="3">
        <f>MAX(class!S:S)-VLOOKUP($C3,class!$C:$AN,S$1,0)</f>
        <v>0</v>
      </c>
      <c r="T3" s="3">
        <f>MAX(class!T:T)-VLOOKUP($C3,class!$C:$AN,T$1,0)</f>
        <v>0</v>
      </c>
      <c r="U3" s="3">
        <f>MAX(class!U:U)-VLOOKUP($C3,class!$C:$AN,U$1,0)</f>
        <v>0</v>
      </c>
      <c r="V3" s="3">
        <f>MAX(class!V:V)-VLOOKUP($C3,class!$C:$AN,V$1,0)</f>
        <v>0</v>
      </c>
      <c r="W3" s="3">
        <f>MAX(class!W:W)-VLOOKUP($C3,class!$C:$AN,W$1,0)</f>
        <v>0</v>
      </c>
      <c r="X3" s="3">
        <f>MAX(class!X:X)-VLOOKUP($C3,class!$C:$AN,X$1,0)</f>
        <v>0</v>
      </c>
      <c r="Y3" s="3">
        <f>MAX(class!Y:Y)-VLOOKUP($C3,class!$C:$AN,Y$1,0)</f>
        <v>0</v>
      </c>
      <c r="Z3" s="3">
        <f>MAX(class!Z:Z)-VLOOKUP($C3,class!$C:$AN,Z$1,0)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  <c r="P4" s="3">
        <f>MAX(class!P:P)-VLOOKUP($C4,class!$C:$AN,P$1,0)</f>
        <v>46.5</v>
      </c>
      <c r="Q4" s="3">
        <f>MAX(class!Q:Q)-VLOOKUP($C4,class!$C:$AN,Q$1,0)</f>
        <v>37.5</v>
      </c>
      <c r="R4" s="3">
        <f>MAX(class!R:R)-VLOOKUP($C4,class!$C:$AN,R$1,0)</f>
        <v>50.5</v>
      </c>
      <c r="S4" s="3">
        <f>MAX(class!S:S)-VLOOKUP($C4,class!$C:$AN,S$1,0)</f>
        <v>43</v>
      </c>
      <c r="T4" s="3">
        <f>MAX(class!T:T)-VLOOKUP($C4,class!$C:$AN,T$1,0)</f>
        <v>59</v>
      </c>
      <c r="U4" s="3">
        <f>MAX(class!U:U)-VLOOKUP($C4,class!$C:$AN,U$1,0)</f>
        <v>60</v>
      </c>
      <c r="V4" s="3">
        <f>MAX(class!V:V)-VLOOKUP($C4,class!$C:$AN,V$1,0)</f>
        <v>66.5</v>
      </c>
      <c r="W4" s="3">
        <f>MAX(class!W:W)-VLOOKUP($C4,class!$C:$AN,W$1,0)</f>
        <v>70.5</v>
      </c>
      <c r="X4" s="3">
        <f>MAX(class!X:X)-VLOOKUP($C4,class!$C:$AN,X$1,0)</f>
        <v>74.5</v>
      </c>
      <c r="Y4" s="3">
        <f>MAX(class!Y:Y)-VLOOKUP($C4,class!$C:$AN,Y$1,0)</f>
        <v>66.5</v>
      </c>
      <c r="Z4" s="3">
        <f>MAX(class!Z:Z)-VLOOKUP($C4,class!$C:$AN,Z$1,0)</f>
        <v>71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  <c r="P5" s="3">
        <f>MAX(class!P:P)-VLOOKUP($C5,class!$C:$AN,P$1,0)</f>
        <v>68</v>
      </c>
      <c r="Q5" s="3">
        <f>MAX(class!Q:Q)-VLOOKUP($C5,class!$C:$AN,Q$1,0)</f>
        <v>61.5</v>
      </c>
      <c r="R5" s="3">
        <f>MAX(class!R:R)-VLOOKUP($C5,class!$C:$AN,R$1,0)</f>
        <v>55</v>
      </c>
      <c r="S5" s="3">
        <f>MAX(class!S:S)-VLOOKUP($C5,class!$C:$AN,S$1,0)</f>
        <v>61</v>
      </c>
      <c r="T5" s="3">
        <f>MAX(class!T:T)-VLOOKUP($C5,class!$C:$AN,T$1,0)</f>
        <v>68</v>
      </c>
      <c r="U5" s="3">
        <f>MAX(class!U:U)-VLOOKUP($C5,class!$C:$AN,U$1,0)</f>
        <v>76</v>
      </c>
      <c r="V5" s="3">
        <f>MAX(class!V:V)-VLOOKUP($C5,class!$C:$AN,V$1,0)</f>
        <v>83.5</v>
      </c>
      <c r="W5" s="3">
        <f>MAX(class!W:W)-VLOOKUP($C5,class!$C:$AN,W$1,0)</f>
        <v>78</v>
      </c>
      <c r="X5" s="3">
        <f>MAX(class!X:X)-VLOOKUP($C5,class!$C:$AN,X$1,0)</f>
        <v>82</v>
      </c>
      <c r="Y5" s="3">
        <f>MAX(class!Y:Y)-VLOOKUP($C5,class!$C:$AN,Y$1,0)</f>
        <v>72</v>
      </c>
      <c r="Z5" s="3">
        <f>MAX(class!Z:Z)-VLOOKUP($C5,class!$C:$AN,Z$1,0)</f>
        <v>75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  <c r="P6" s="3">
        <f>MAX(class!P:P)-VLOOKUP($C6,class!$C:$AN,P$1,0)</f>
        <v>52</v>
      </c>
      <c r="Q6" s="3">
        <f>MAX(class!Q:Q)-VLOOKUP($C6,class!$C:$AN,Q$1,0)</f>
        <v>46.5</v>
      </c>
      <c r="R6" s="3">
        <f>MAX(class!R:R)-VLOOKUP($C6,class!$C:$AN,R$1,0)</f>
        <v>58</v>
      </c>
      <c r="S6" s="3">
        <f>MAX(class!S:S)-VLOOKUP($C6,class!$C:$AN,S$1,0)</f>
        <v>55.5</v>
      </c>
      <c r="T6" s="3">
        <f>MAX(class!T:T)-VLOOKUP($C6,class!$C:$AN,T$1,0)</f>
        <v>53</v>
      </c>
      <c r="U6" s="3">
        <f>MAX(class!U:U)-VLOOKUP($C6,class!$C:$AN,U$1,0)</f>
        <v>54.5</v>
      </c>
      <c r="V6" s="3">
        <f>MAX(class!V:V)-VLOOKUP($C6,class!$C:$AN,V$1,0)</f>
        <v>58</v>
      </c>
      <c r="W6" s="3">
        <f>MAX(class!W:W)-VLOOKUP($C6,class!$C:$AN,W$1,0)</f>
        <v>57</v>
      </c>
      <c r="X6" s="3">
        <f>MAX(class!X:X)-VLOOKUP($C6,class!$C:$AN,X$1,0)</f>
        <v>62</v>
      </c>
      <c r="Y6" s="3">
        <f>MAX(class!Y:Y)-VLOOKUP($C6,class!$C:$AN,Y$1,0)</f>
        <v>57</v>
      </c>
      <c r="Z6" s="3">
        <f>MAX(class!Z:Z)-VLOOKUP($C6,class!$C:$AN,Z$1,0)</f>
        <v>60.5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  <c r="P7" s="3">
        <f>MAX(class!P:P)-VLOOKUP($C7,class!$C:$AN,P$1,0)</f>
        <v>56</v>
      </c>
      <c r="Q7" s="3">
        <f>MAX(class!Q:Q)-VLOOKUP($C7,class!$C:$AN,Q$1,0)</f>
        <v>67.5</v>
      </c>
      <c r="R7" s="3">
        <f>MAX(class!R:R)-VLOOKUP($C7,class!$C:$AN,R$1,0)</f>
        <v>83</v>
      </c>
      <c r="S7" s="3">
        <f>MAX(class!S:S)-VLOOKUP($C7,class!$C:$AN,S$1,0)</f>
        <v>85</v>
      </c>
      <c r="T7" s="3">
        <f>MAX(class!T:T)-VLOOKUP($C7,class!$C:$AN,T$1,0)</f>
        <v>103.5</v>
      </c>
      <c r="U7" s="3">
        <f>MAX(class!U:U)-VLOOKUP($C7,class!$C:$AN,U$1,0)</f>
        <v>106.5</v>
      </c>
      <c r="V7" s="3">
        <f>MAX(class!V:V)-VLOOKUP($C7,class!$C:$AN,V$1,0)</f>
        <v>111</v>
      </c>
      <c r="W7" s="3">
        <f>MAX(class!W:W)-VLOOKUP($C7,class!$C:$AN,W$1,0)</f>
        <v>116</v>
      </c>
      <c r="X7" s="3">
        <f>MAX(class!X:X)-VLOOKUP($C7,class!$C:$AN,X$1,0)</f>
        <v>107.5</v>
      </c>
      <c r="Y7" s="3">
        <f>MAX(class!Y:Y)-VLOOKUP($C7,class!$C:$AN,Y$1,0)</f>
        <v>115.5</v>
      </c>
      <c r="Z7" s="3">
        <f>MAX(class!Z:Z)-VLOOKUP($C7,class!$C:$AN,Z$1,0)</f>
        <v>113.5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  <c r="P8" s="3">
        <f>MAX(class!P:P)-VLOOKUP($C8,class!$C:$AN,P$1,0)</f>
        <v>107.5</v>
      </c>
      <c r="Q8" s="3">
        <f>MAX(class!Q:Q)-VLOOKUP($C8,class!$C:$AN,Q$1,0)</f>
        <v>116.5</v>
      </c>
      <c r="R8" s="3">
        <f>MAX(class!R:R)-VLOOKUP($C8,class!$C:$AN,R$1,0)</f>
        <v>141.5</v>
      </c>
      <c r="S8" s="3">
        <f>MAX(class!S:S)-VLOOKUP($C8,class!$C:$AN,S$1,0)</f>
        <v>155.5</v>
      </c>
      <c r="T8" s="3">
        <f>MAX(class!T:T)-VLOOKUP($C8,class!$C:$AN,T$1,0)</f>
        <v>179.5</v>
      </c>
      <c r="U8" s="3">
        <f>MAX(class!U:U)-VLOOKUP($C8,class!$C:$AN,U$1,0)</f>
        <v>189.5</v>
      </c>
      <c r="V8" s="3">
        <f>MAX(class!V:V)-VLOOKUP($C8,class!$C:$AN,V$1,0)</f>
        <v>184.5</v>
      </c>
      <c r="W8" s="3">
        <f>MAX(class!W:W)-VLOOKUP($C8,class!$C:$AN,W$1,0)</f>
        <v>208</v>
      </c>
      <c r="X8" s="3">
        <f>MAX(class!X:X)-VLOOKUP($C8,class!$C:$AN,X$1,0)</f>
        <v>221.5</v>
      </c>
      <c r="Y8" s="3">
        <f>MAX(class!Y:Y)-VLOOKUP($C8,class!$C:$AN,Y$1,0)</f>
        <v>237.5</v>
      </c>
      <c r="Z8" s="3">
        <f>MAX(class!Z:Z)-VLOOKUP($C8,class!$C:$AN,Z$1,0)</f>
        <v>251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  <c r="P9" s="3">
        <f>MAX(class!P:P)-VLOOKUP($C9,class!$C:$AN,P$1,0)</f>
        <v>41.5</v>
      </c>
      <c r="Q9" s="3">
        <f>MAX(class!Q:Q)-VLOOKUP($C9,class!$C:$AN,Q$1,0)</f>
        <v>42.5</v>
      </c>
      <c r="R9" s="3">
        <f>MAX(class!R:R)-VLOOKUP($C9,class!$C:$AN,R$1,0)</f>
        <v>52.5</v>
      </c>
      <c r="S9" s="3">
        <f>MAX(class!S:S)-VLOOKUP($C9,class!$C:$AN,S$1,0)</f>
        <v>58.5</v>
      </c>
      <c r="T9" s="3">
        <f>MAX(class!T:T)-VLOOKUP($C9,class!$C:$AN,T$1,0)</f>
        <v>73</v>
      </c>
      <c r="U9" s="3">
        <f>MAX(class!U:U)-VLOOKUP($C9,class!$C:$AN,U$1,0)</f>
        <v>70</v>
      </c>
      <c r="V9" s="3">
        <f>MAX(class!V:V)-VLOOKUP($C9,class!$C:$AN,V$1,0)</f>
        <v>73.5</v>
      </c>
      <c r="W9" s="3">
        <f>MAX(class!W:W)-VLOOKUP($C9,class!$C:$AN,W$1,0)</f>
        <v>75</v>
      </c>
      <c r="X9" s="3">
        <f>MAX(class!X:X)-VLOOKUP($C9,class!$C:$AN,X$1,0)</f>
        <v>78.5</v>
      </c>
      <c r="Y9" s="3">
        <f>MAX(class!Y:Y)-VLOOKUP($C9,class!$C:$AN,Y$1,0)</f>
        <v>75.5</v>
      </c>
      <c r="Z9" s="3">
        <f>MAX(class!Z:Z)-VLOOKUP($C9,class!$C:$AN,Z$1,0)</f>
        <v>87.5</v>
      </c>
    </row>
    <row r="10" spans="1:40" ht="14.4" x14ac:dyDescent="0.3">
      <c r="B10" t="s">
        <v>66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  <c r="P10" s="3">
        <f>MAX(class!P:P)-VLOOKUP($C10,class!$C:$AN,P$1,0)</f>
        <v>46.5</v>
      </c>
      <c r="Q10" s="3">
        <f>MAX(class!Q:Q)-VLOOKUP($C10,class!$C:$AN,Q$1,0)</f>
        <v>53.5</v>
      </c>
      <c r="R10" s="3">
        <f>MAX(class!R:R)-VLOOKUP($C10,class!$C:$AN,R$1,0)</f>
        <v>61.5</v>
      </c>
      <c r="S10" s="3">
        <f>MAX(class!S:S)-VLOOKUP($C10,class!$C:$AN,S$1,0)</f>
        <v>66.5</v>
      </c>
      <c r="T10" s="3">
        <f>MAX(class!T:T)-VLOOKUP($C10,class!$C:$AN,T$1,0)</f>
        <v>80.5</v>
      </c>
      <c r="U10" s="3">
        <f>MAX(class!U:U)-VLOOKUP($C10,class!$C:$AN,U$1,0)</f>
        <v>80</v>
      </c>
      <c r="V10" s="3">
        <f>MAX(class!V:V)-VLOOKUP($C10,class!$C:$AN,V$1,0)</f>
        <v>72.5</v>
      </c>
      <c r="W10" s="3">
        <f>MAX(class!W:W)-VLOOKUP($C10,class!$C:$AN,W$1,0)</f>
        <v>75.5</v>
      </c>
      <c r="X10" s="3">
        <f>MAX(class!X:X)-VLOOKUP($C10,class!$C:$AN,X$1,0)</f>
        <v>85</v>
      </c>
      <c r="Y10" s="3">
        <f>MAX(class!Y:Y)-VLOOKUP($C10,class!$C:$AN,Y$1,0)</f>
        <v>101</v>
      </c>
      <c r="Z10" s="3">
        <f>MAX(class!Z:Z)-VLOOKUP($C10,class!$C:$AN,Z$1,0)</f>
        <v>107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  <c r="P11" s="3">
        <f>MAX(class!P:P)-VLOOKUP($C11,class!$C:$AN,P$1,0)</f>
        <v>45</v>
      </c>
      <c r="Q11" s="3">
        <f>MAX(class!Q:Q)-VLOOKUP($C11,class!$C:$AN,Q$1,0)</f>
        <v>54.5</v>
      </c>
      <c r="R11" s="3">
        <f>MAX(class!R:R)-VLOOKUP($C11,class!$C:$AN,R$1,0)</f>
        <v>68.5</v>
      </c>
      <c r="S11" s="3">
        <f>MAX(class!S:S)-VLOOKUP($C11,class!$C:$AN,S$1,0)</f>
        <v>66.5</v>
      </c>
      <c r="T11" s="3">
        <f>MAX(class!T:T)-VLOOKUP($C11,class!$C:$AN,T$1,0)</f>
        <v>61.5</v>
      </c>
      <c r="U11" s="3">
        <f>MAX(class!U:U)-VLOOKUP($C11,class!$C:$AN,U$1,0)</f>
        <v>65</v>
      </c>
      <c r="V11" s="3">
        <f>MAX(class!V:V)-VLOOKUP($C11,class!$C:$AN,V$1,0)</f>
        <v>65.5</v>
      </c>
      <c r="W11" s="3">
        <f>MAX(class!W:W)-VLOOKUP($C11,class!$C:$AN,W$1,0)</f>
        <v>73</v>
      </c>
      <c r="X11" s="3">
        <f>MAX(class!X:X)-VLOOKUP($C11,class!$C:$AN,X$1,0)</f>
        <v>72.5</v>
      </c>
      <c r="Y11" s="3">
        <f>MAX(class!Y:Y)-VLOOKUP($C11,class!$C:$AN,Y$1,0)</f>
        <v>71</v>
      </c>
      <c r="Z11" s="3">
        <f>MAX(class!Z:Z)-VLOOKUP($C11,class!$C:$AN,Z$1,0)</f>
        <v>80.5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  <c r="P12" s="3">
        <f>MAX(class!P:P)-VLOOKUP($C12,class!$C:$AN,P$1,0)</f>
        <v>24.5</v>
      </c>
      <c r="Q12" s="3">
        <f>MAX(class!Q:Q)-VLOOKUP($C12,class!$C:$AN,Q$1,0)</f>
        <v>18</v>
      </c>
      <c r="R12" s="3">
        <f>MAX(class!R:R)-VLOOKUP($C12,class!$C:$AN,R$1,0)</f>
        <v>24.5</v>
      </c>
      <c r="S12" s="3">
        <f>MAX(class!S:S)-VLOOKUP($C12,class!$C:$AN,S$1,0)</f>
        <v>23</v>
      </c>
      <c r="T12" s="3">
        <f>MAX(class!T:T)-VLOOKUP($C12,class!$C:$AN,T$1,0)</f>
        <v>32</v>
      </c>
      <c r="U12" s="3">
        <f>MAX(class!U:U)-VLOOKUP($C12,class!$C:$AN,U$1,0)</f>
        <v>26</v>
      </c>
      <c r="V12" s="3">
        <f>MAX(class!V:V)-VLOOKUP($C12,class!$C:$AN,V$1,0)</f>
        <v>24</v>
      </c>
      <c r="W12" s="3">
        <f>MAX(class!W:W)-VLOOKUP($C12,class!$C:$AN,W$1,0)</f>
        <v>28</v>
      </c>
      <c r="X12" s="3">
        <f>MAX(class!X:X)-VLOOKUP($C12,class!$C:$AN,X$1,0)</f>
        <v>37.5</v>
      </c>
      <c r="Y12" s="3">
        <f>MAX(class!Y:Y)-VLOOKUP($C12,class!$C:$AN,Y$1,0)</f>
        <v>53.5</v>
      </c>
      <c r="Z12" s="3">
        <f>MAX(class!Z:Z)-VLOOKUP($C12,class!$C:$AN,Z$1,0)</f>
        <v>69.5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  <c r="P13" s="3">
        <f>MAX(class!P:P)-VLOOKUP($C13,class!$C:$AN,P$1,0)</f>
        <v>75.5</v>
      </c>
      <c r="Q13" s="3">
        <f>MAX(class!Q:Q)-VLOOKUP($C13,class!$C:$AN,Q$1,0)</f>
        <v>70.5</v>
      </c>
      <c r="R13" s="3">
        <f>MAX(class!R:R)-VLOOKUP($C13,class!$C:$AN,R$1,0)</f>
        <v>80.5</v>
      </c>
      <c r="S13" s="3">
        <f>MAX(class!S:S)-VLOOKUP($C13,class!$C:$AN,S$1,0)</f>
        <v>85.5</v>
      </c>
      <c r="T13" s="3">
        <f>MAX(class!T:T)-VLOOKUP($C13,class!$C:$AN,T$1,0)</f>
        <v>83</v>
      </c>
      <c r="U13" s="3">
        <f>MAX(class!U:U)-VLOOKUP($C13,class!$C:$AN,U$1,0)</f>
        <v>79</v>
      </c>
      <c r="V13" s="3">
        <f>MAX(class!V:V)-VLOOKUP($C13,class!$C:$AN,V$1,0)</f>
        <v>72.5</v>
      </c>
      <c r="W13" s="3">
        <f>MAX(class!W:W)-VLOOKUP($C13,class!$C:$AN,W$1,0)</f>
        <v>80.5</v>
      </c>
      <c r="X13" s="3">
        <f>MAX(class!X:X)-VLOOKUP($C13,class!$C:$AN,X$1,0)</f>
        <v>84</v>
      </c>
      <c r="Y13" s="3">
        <f>MAX(class!Y:Y)-VLOOKUP($C13,class!$C:$AN,Y$1,0)</f>
        <v>92</v>
      </c>
      <c r="Z13" s="3">
        <f>MAX(class!Z:Z)-VLOOKUP($C13,class!$C:$AN,Z$1,0)</f>
        <v>101.5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  <c r="P14" s="3">
        <f>MAX(class!P:P)-VLOOKUP($C14,class!$C:$AN,P$1,0)</f>
        <v>48</v>
      </c>
      <c r="Q14" s="3">
        <f>MAX(class!Q:Q)-VLOOKUP($C14,class!$C:$AN,Q$1,0)</f>
        <v>53.5</v>
      </c>
      <c r="R14" s="3">
        <f>MAX(class!R:R)-VLOOKUP($C14,class!$C:$AN,R$1,0)</f>
        <v>66</v>
      </c>
      <c r="S14" s="3">
        <f>MAX(class!S:S)-VLOOKUP($C14,class!$C:$AN,S$1,0)</f>
        <v>62.5</v>
      </c>
      <c r="T14" s="3">
        <f>MAX(class!T:T)-VLOOKUP($C14,class!$C:$AN,T$1,0)</f>
        <v>70</v>
      </c>
      <c r="U14" s="3">
        <f>MAX(class!U:U)-VLOOKUP($C14,class!$C:$AN,U$1,0)</f>
        <v>84</v>
      </c>
      <c r="V14" s="3">
        <f>MAX(class!V:V)-VLOOKUP($C14,class!$C:$AN,V$1,0)</f>
        <v>89.5</v>
      </c>
      <c r="W14" s="3">
        <f>MAX(class!W:W)-VLOOKUP($C14,class!$C:$AN,W$1,0)</f>
        <v>97.5</v>
      </c>
      <c r="X14" s="3">
        <f>MAX(class!X:X)-VLOOKUP($C14,class!$C:$AN,X$1,0)</f>
        <v>99</v>
      </c>
      <c r="Y14" s="3">
        <f>MAX(class!Y:Y)-VLOOKUP($C14,class!$C:$AN,Y$1,0)</f>
        <v>94.5</v>
      </c>
      <c r="Z14" s="3">
        <f>MAX(class!Z:Z)-VLOOKUP($C14,class!$C:$AN,Z$1,0)</f>
        <v>106.5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  <c r="P15" s="3">
        <f>MAX(class!P:P)-VLOOKUP($C15,class!$C:$AN,P$1,0)</f>
        <v>79.5</v>
      </c>
      <c r="Q15" s="3">
        <f>MAX(class!Q:Q)-VLOOKUP($C15,class!$C:$AN,Q$1,0)</f>
        <v>73</v>
      </c>
      <c r="R15" s="3">
        <f>MAX(class!R:R)-VLOOKUP($C15,class!$C:$AN,R$1,0)</f>
        <v>91.5</v>
      </c>
      <c r="S15" s="3">
        <f>MAX(class!S:S)-VLOOKUP($C15,class!$C:$AN,S$1,0)</f>
        <v>97</v>
      </c>
      <c r="T15" s="3">
        <f>MAX(class!T:T)-VLOOKUP($C15,class!$C:$AN,T$1,0)</f>
        <v>118</v>
      </c>
      <c r="U15" s="3">
        <f>MAX(class!U:U)-VLOOKUP($C15,class!$C:$AN,U$1,0)</f>
        <v>131.5</v>
      </c>
      <c r="V15" s="3">
        <f>MAX(class!V:V)-VLOOKUP($C15,class!$C:$AN,V$1,0)</f>
        <v>135.5</v>
      </c>
      <c r="W15" s="3">
        <f>MAX(class!W:W)-VLOOKUP($C15,class!$C:$AN,W$1,0)</f>
        <v>135.5</v>
      </c>
      <c r="X15" s="3">
        <f>MAX(class!X:X)-VLOOKUP($C15,class!$C:$AN,X$1,0)</f>
        <v>138</v>
      </c>
      <c r="Y15" s="3">
        <f>MAX(class!Y:Y)-VLOOKUP($C15,class!$C:$AN,Y$1,0)</f>
        <v>146.5</v>
      </c>
      <c r="Z15" s="3">
        <f>MAX(class!Z:Z)-VLOOKUP($C15,class!$C:$AN,Z$1,0)</f>
        <v>157.5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  <c r="P16" s="3">
        <f>MAX(class!P:P)-VLOOKUP($C16,class!$C:$AN,P$1,0)</f>
        <v>41.5</v>
      </c>
      <c r="Q16" s="3">
        <f>MAX(class!Q:Q)-VLOOKUP($C16,class!$C:$AN,Q$1,0)</f>
        <v>42.5</v>
      </c>
      <c r="R16" s="3">
        <f>MAX(class!R:R)-VLOOKUP($C16,class!$C:$AN,R$1,0)</f>
        <v>47</v>
      </c>
      <c r="S16" s="3">
        <f>MAX(class!S:S)-VLOOKUP($C16,class!$C:$AN,S$1,0)</f>
        <v>48</v>
      </c>
      <c r="T16" s="3">
        <f>MAX(class!T:T)-VLOOKUP($C16,class!$C:$AN,T$1,0)</f>
        <v>54</v>
      </c>
      <c r="U16" s="3">
        <f>MAX(class!U:U)-VLOOKUP($C16,class!$C:$AN,U$1,0)</f>
        <v>50</v>
      </c>
      <c r="V16" s="3">
        <f>MAX(class!V:V)-VLOOKUP($C16,class!$C:$AN,V$1,0)</f>
        <v>45</v>
      </c>
      <c r="W16" s="3">
        <f>MAX(class!W:W)-VLOOKUP($C16,class!$C:$AN,W$1,0)</f>
        <v>43</v>
      </c>
      <c r="X16" s="3">
        <f>MAX(class!X:X)-VLOOKUP($C16,class!$C:$AN,X$1,0)</f>
        <v>48</v>
      </c>
      <c r="Y16" s="3">
        <f>MAX(class!Y:Y)-VLOOKUP($C16,class!$C:$AN,Y$1,0)</f>
        <v>43.5</v>
      </c>
      <c r="Z16" s="3">
        <f>MAX(class!Z:Z)-VLOOKUP($C16,class!$C:$AN,Z$1,0)</f>
        <v>52</v>
      </c>
    </row>
    <row r="17" spans="2:26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  <c r="P17" s="3">
        <f>MAX(class!P:P)-VLOOKUP($C17,class!$C:$AN,P$1,0)</f>
        <v>52.5</v>
      </c>
      <c r="Q17" s="3">
        <f>MAX(class!Q:Q)-VLOOKUP($C17,class!$C:$AN,Q$1,0)</f>
        <v>49</v>
      </c>
      <c r="R17" s="3">
        <f>MAX(class!R:R)-VLOOKUP($C17,class!$C:$AN,R$1,0)</f>
        <v>57.5</v>
      </c>
      <c r="S17" s="3">
        <f>MAX(class!S:S)-VLOOKUP($C17,class!$C:$AN,S$1,0)</f>
        <v>54</v>
      </c>
      <c r="T17" s="3">
        <f>MAX(class!T:T)-VLOOKUP($C17,class!$C:$AN,T$1,0)</f>
        <v>63</v>
      </c>
      <c r="U17" s="3">
        <f>MAX(class!U:U)-VLOOKUP($C17,class!$C:$AN,U$1,0)</f>
        <v>60</v>
      </c>
      <c r="V17" s="3">
        <f>MAX(class!V:V)-VLOOKUP($C17,class!$C:$AN,V$1,0)</f>
        <v>75</v>
      </c>
      <c r="W17" s="3">
        <f>MAX(class!W:W)-VLOOKUP($C17,class!$C:$AN,W$1,0)</f>
        <v>81.5</v>
      </c>
      <c r="X17" s="3">
        <f>MAX(class!X:X)-VLOOKUP($C17,class!$C:$AN,X$1,0)</f>
        <v>79</v>
      </c>
      <c r="Y17" s="3">
        <f>MAX(class!Y:Y)-VLOOKUP($C17,class!$C:$AN,Y$1,0)</f>
        <v>70</v>
      </c>
      <c r="Z17" s="3">
        <f>MAX(class!Z:Z)-VLOOKUP($C17,class!$C:$AN,Z$1,0)</f>
        <v>66</v>
      </c>
    </row>
    <row r="18" spans="2:26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  <c r="P18" s="3">
        <f>MAX(class!P:P)-VLOOKUP($C18,class!$C:$AN,P$1,0)</f>
        <v>12.5</v>
      </c>
      <c r="Q18" s="3">
        <f>MAX(class!Q:Q)-VLOOKUP($C18,class!$C:$AN,Q$1,0)</f>
        <v>3</v>
      </c>
      <c r="R18" s="3">
        <f>MAX(class!R:R)-VLOOKUP($C18,class!$C:$AN,R$1,0)</f>
        <v>13.5</v>
      </c>
      <c r="S18" s="3">
        <f>MAX(class!S:S)-VLOOKUP($C18,class!$C:$AN,S$1,0)</f>
        <v>9.5</v>
      </c>
      <c r="T18" s="3">
        <f>MAX(class!T:T)-VLOOKUP($C18,class!$C:$AN,T$1,0)</f>
        <v>15</v>
      </c>
      <c r="U18" s="3">
        <f>MAX(class!U:U)-VLOOKUP($C18,class!$C:$AN,U$1,0)</f>
        <v>20</v>
      </c>
      <c r="V18" s="3">
        <f>MAX(class!V:V)-VLOOKUP($C18,class!$C:$AN,V$1,0)</f>
        <v>21</v>
      </c>
      <c r="W18" s="3">
        <f>MAX(class!W:W)-VLOOKUP($C18,class!$C:$AN,W$1,0)</f>
        <v>19.5</v>
      </c>
      <c r="X18" s="3">
        <f>MAX(class!X:X)-VLOOKUP($C18,class!$C:$AN,X$1,0)</f>
        <v>18.5</v>
      </c>
      <c r="Y18" s="3">
        <f>MAX(class!Y:Y)-VLOOKUP($C18,class!$C:$AN,Y$1,0)</f>
        <v>10</v>
      </c>
      <c r="Z18" s="3">
        <f>MAX(class!Z:Z)-VLOOKUP($C18,class!$C:$AN,Z$1,0)</f>
        <v>14</v>
      </c>
    </row>
    <row r="19" spans="2:26" ht="14.4" x14ac:dyDescent="0.3">
      <c r="B19" t="s">
        <v>68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  <c r="P19" s="3">
        <f>MAX(class!P:P)-VLOOKUP($C19,class!$C:$AN,P$1,0)</f>
        <v>46</v>
      </c>
      <c r="Q19" s="3">
        <f>MAX(class!Q:Q)-VLOOKUP($C19,class!$C:$AN,Q$1,0)</f>
        <v>51.5</v>
      </c>
      <c r="R19" s="3">
        <f>MAX(class!R:R)-VLOOKUP($C19,class!$C:$AN,R$1,0)</f>
        <v>76.5</v>
      </c>
      <c r="S19" s="3">
        <f>MAX(class!S:S)-VLOOKUP($C19,class!$C:$AN,S$1,0)</f>
        <v>77.5</v>
      </c>
      <c r="T19" s="3">
        <f>MAX(class!T:T)-VLOOKUP($C19,class!$C:$AN,T$1,0)</f>
        <v>87</v>
      </c>
      <c r="U19" s="3">
        <f>MAX(class!U:U)-VLOOKUP($C19,class!$C:$AN,U$1,0)</f>
        <v>98</v>
      </c>
      <c r="V19" s="3">
        <f>MAX(class!V:V)-VLOOKUP($C19,class!$C:$AN,V$1,0)</f>
        <v>91</v>
      </c>
      <c r="W19" s="3">
        <f>MAX(class!W:W)-VLOOKUP($C19,class!$C:$AN,W$1,0)</f>
        <v>99.5</v>
      </c>
      <c r="X19" s="3">
        <f>MAX(class!X:X)-VLOOKUP($C19,class!$C:$AN,X$1,0)</f>
        <v>102</v>
      </c>
      <c r="Y19" s="3">
        <f>MAX(class!Y:Y)-VLOOKUP($C19,class!$C:$AN,Y$1,0)</f>
        <v>93</v>
      </c>
      <c r="Z19" s="3">
        <f>MAX(class!Z:Z)-VLOOKUP($C19,class!$C:$AN,Z$1,0)</f>
        <v>102.5</v>
      </c>
    </row>
    <row r="20" spans="2:26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  <c r="P20" s="3">
        <f>MAX(class!P:P)-VLOOKUP($C20,class!$C:$AN,P$1,0)</f>
        <v>68</v>
      </c>
      <c r="Q20" s="3">
        <f>MAX(class!Q:Q)-VLOOKUP($C20,class!$C:$AN,Q$1,0)</f>
        <v>62.5</v>
      </c>
      <c r="R20" s="3">
        <f>MAX(class!R:R)-VLOOKUP($C20,class!$C:$AN,R$1,0)</f>
        <v>73</v>
      </c>
      <c r="S20" s="3">
        <f>MAX(class!S:S)-VLOOKUP($C20,class!$C:$AN,S$1,0)</f>
        <v>69.5</v>
      </c>
      <c r="T20" s="3">
        <f>MAX(class!T:T)-VLOOKUP($C20,class!$C:$AN,T$1,0)</f>
        <v>76.5</v>
      </c>
      <c r="U20" s="3">
        <f>MAX(class!U:U)-VLOOKUP($C20,class!$C:$AN,U$1,0)</f>
        <v>79.5</v>
      </c>
      <c r="V20" s="3">
        <f>MAX(class!V:V)-VLOOKUP($C20,class!$C:$AN,V$1,0)</f>
        <v>86.5</v>
      </c>
      <c r="W20" s="3">
        <f>MAX(class!W:W)-VLOOKUP($C20,class!$C:$AN,W$1,0)</f>
        <v>79.5</v>
      </c>
      <c r="X20" s="3">
        <f>MAX(class!X:X)-VLOOKUP($C20,class!$C:$AN,X$1,0)</f>
        <v>79.5</v>
      </c>
      <c r="Y20" s="3">
        <f>MAX(class!Y:Y)-VLOOKUP($C20,class!$C:$AN,Y$1,0)</f>
        <v>77</v>
      </c>
      <c r="Z20" s="3">
        <f>MAX(class!Z:Z)-VLOOKUP($C20,class!$C:$AN,Z$1,0)</f>
        <v>87</v>
      </c>
    </row>
    <row r="21" spans="2:26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  <c r="P21" s="3">
        <f>MAX(class!P:P)-VLOOKUP($C21,class!$C:$AN,P$1,0)</f>
        <v>22</v>
      </c>
      <c r="Q21" s="3">
        <f>MAX(class!Q:Q)-VLOOKUP($C21,class!$C:$AN,Q$1,0)</f>
        <v>20.5</v>
      </c>
      <c r="R21" s="3">
        <f>MAX(class!R:R)-VLOOKUP($C21,class!$C:$AN,R$1,0)</f>
        <v>26</v>
      </c>
      <c r="S21" s="3">
        <f>MAX(class!S:S)-VLOOKUP($C21,class!$C:$AN,S$1,0)</f>
        <v>28</v>
      </c>
      <c r="T21" s="3">
        <f>MAX(class!T:T)-VLOOKUP($C21,class!$C:$AN,T$1,0)</f>
        <v>43.5</v>
      </c>
      <c r="U21" s="3">
        <f>MAX(class!U:U)-VLOOKUP($C21,class!$C:$AN,U$1,0)</f>
        <v>46</v>
      </c>
      <c r="V21" s="3">
        <f>MAX(class!V:V)-VLOOKUP($C21,class!$C:$AN,V$1,0)</f>
        <v>41</v>
      </c>
      <c r="W21" s="3">
        <f>MAX(class!W:W)-VLOOKUP($C21,class!$C:$AN,W$1,0)</f>
        <v>41.5</v>
      </c>
      <c r="X21" s="3">
        <f>MAX(class!X:X)-VLOOKUP($C21,class!$C:$AN,X$1,0)</f>
        <v>41</v>
      </c>
      <c r="Y21" s="3">
        <f>MAX(class!Y:Y)-VLOOKUP($C21,class!$C:$AN,Y$1,0)</f>
        <v>34</v>
      </c>
      <c r="Z21" s="3">
        <f>MAX(class!Z:Z)-VLOOKUP($C21,class!$C:$AN,Z$1,0)</f>
        <v>28</v>
      </c>
    </row>
    <row r="22" spans="2:26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  <c r="P22" s="3">
        <f>MAX(class!P:P)-VLOOKUP($C22,class!$C:$AN,P$1,0)</f>
        <v>56</v>
      </c>
      <c r="Q22" s="3">
        <f>MAX(class!Q:Q)-VLOOKUP($C22,class!$C:$AN,Q$1,0)</f>
        <v>58</v>
      </c>
      <c r="R22" s="3">
        <f>MAX(class!R:R)-VLOOKUP($C22,class!$C:$AN,R$1,0)</f>
        <v>64.5</v>
      </c>
      <c r="S22" s="3">
        <f>MAX(class!S:S)-VLOOKUP($C22,class!$C:$AN,S$1,0)</f>
        <v>71.5</v>
      </c>
      <c r="T22" s="3">
        <f>MAX(class!T:T)-VLOOKUP($C22,class!$C:$AN,T$1,0)</f>
        <v>65.5</v>
      </c>
      <c r="U22" s="3">
        <f>MAX(class!U:U)-VLOOKUP($C22,class!$C:$AN,U$1,0)</f>
        <v>78</v>
      </c>
      <c r="V22" s="3">
        <f>MAX(class!V:V)-VLOOKUP($C22,class!$C:$AN,V$1,0)</f>
        <v>73.5</v>
      </c>
      <c r="W22" s="3">
        <f>MAX(class!W:W)-VLOOKUP($C22,class!$C:$AN,W$1,0)</f>
        <v>79.5</v>
      </c>
      <c r="X22" s="3">
        <f>MAX(class!X:X)-VLOOKUP($C22,class!$C:$AN,X$1,0)</f>
        <v>83</v>
      </c>
      <c r="Y22" s="3">
        <f>MAX(class!Y:Y)-VLOOKUP($C22,class!$C:$AN,Y$1,0)</f>
        <v>81.5</v>
      </c>
      <c r="Z22" s="3">
        <f>MAX(class!Z:Z)-VLOOKUP($C22,class!$C:$AN,Z$1,0)</f>
        <v>90.5</v>
      </c>
    </row>
    <row r="23" spans="2:26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  <c r="P23" s="3">
        <f>MAX(class!P:P)-VLOOKUP($C23,class!$C:$AN,P$1,0)</f>
        <v>65.5</v>
      </c>
      <c r="Q23" s="3">
        <f>MAX(class!Q:Q)-VLOOKUP($C23,class!$C:$AN,Q$1,0)</f>
        <v>67</v>
      </c>
      <c r="R23" s="3">
        <f>MAX(class!R:R)-VLOOKUP($C23,class!$C:$AN,R$1,0)</f>
        <v>79</v>
      </c>
      <c r="S23" s="3">
        <f>MAX(class!S:S)-VLOOKUP($C23,class!$C:$AN,S$1,0)</f>
        <v>82.5</v>
      </c>
      <c r="T23" s="3">
        <f>MAX(class!T:T)-VLOOKUP($C23,class!$C:$AN,T$1,0)</f>
        <v>89.5</v>
      </c>
      <c r="U23" s="3">
        <f>MAX(class!U:U)-VLOOKUP($C23,class!$C:$AN,U$1,0)</f>
        <v>93.5</v>
      </c>
      <c r="V23" s="3">
        <f>MAX(class!V:V)-VLOOKUP($C23,class!$C:$AN,V$1,0)</f>
        <v>93</v>
      </c>
      <c r="W23" s="3">
        <f>MAX(class!W:W)-VLOOKUP($C23,class!$C:$AN,W$1,0)</f>
        <v>85.5</v>
      </c>
      <c r="X23" s="3">
        <f>MAX(class!X:X)-VLOOKUP($C23,class!$C:$AN,X$1,0)</f>
        <v>89</v>
      </c>
      <c r="Y23" s="3">
        <f>MAX(class!Y:Y)-VLOOKUP($C23,class!$C:$AN,Y$1,0)</f>
        <v>91.5</v>
      </c>
      <c r="Z23" s="3">
        <f>MAX(class!Z:Z)-VLOOKUP($C23,class!$C:$AN,Z$1,0)</f>
        <v>95</v>
      </c>
    </row>
    <row r="24" spans="2:26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  <c r="P24" s="3">
        <f>MAX(class!P:P)-VLOOKUP($C24,class!$C:$AN,P$1,0)</f>
        <v>49.5</v>
      </c>
      <c r="Q24" s="3">
        <f>MAX(class!Q:Q)-VLOOKUP($C24,class!$C:$AN,Q$1,0)</f>
        <v>55.5</v>
      </c>
      <c r="R24" s="3">
        <f>MAX(class!R:R)-VLOOKUP($C24,class!$C:$AN,R$1,0)</f>
        <v>71.5</v>
      </c>
      <c r="S24" s="3">
        <f>MAX(class!S:S)-VLOOKUP($C24,class!$C:$AN,S$1,0)</f>
        <v>76.5</v>
      </c>
      <c r="T24" s="3">
        <f>MAX(class!T:T)-VLOOKUP($C24,class!$C:$AN,T$1,0)</f>
        <v>70.5</v>
      </c>
      <c r="U24" s="3">
        <f>MAX(class!U:U)-VLOOKUP($C24,class!$C:$AN,U$1,0)</f>
        <v>80.5</v>
      </c>
      <c r="V24" s="3">
        <f>MAX(class!V:V)-VLOOKUP($C24,class!$C:$AN,V$1,0)</f>
        <v>84</v>
      </c>
      <c r="W24" s="3">
        <f>MAX(class!W:W)-VLOOKUP($C24,class!$C:$AN,W$1,0)</f>
        <v>91</v>
      </c>
      <c r="X24" s="3">
        <f>MAX(class!X:X)-VLOOKUP($C24,class!$C:$AN,X$1,0)</f>
        <v>86.5</v>
      </c>
      <c r="Y24" s="3">
        <f>MAX(class!Y:Y)-VLOOKUP($C24,class!$C:$AN,Y$1,0)</f>
        <v>88</v>
      </c>
      <c r="Z24" s="3">
        <f>MAX(class!Z:Z)-VLOOKUP($C24,class!$C:$AN,Z$1,0)</f>
        <v>93.5</v>
      </c>
    </row>
    <row r="25" spans="2:26" ht="14.4" x14ac:dyDescent="0.3">
      <c r="B25" t="s">
        <v>65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  <c r="P25" s="3">
        <f>MAX(class!P:P)-VLOOKUP($C25,class!$C:$AN,P$1,0)</f>
        <v>94.5</v>
      </c>
      <c r="Q25" s="3">
        <f>MAX(class!Q:Q)-VLOOKUP($C25,class!$C:$AN,Q$1,0)</f>
        <v>104.5</v>
      </c>
      <c r="R25" s="3">
        <f>MAX(class!R:R)-VLOOKUP($C25,class!$C:$AN,R$1,0)</f>
        <v>122</v>
      </c>
      <c r="S25" s="3">
        <f>MAX(class!S:S)-VLOOKUP($C25,class!$C:$AN,S$1,0)</f>
        <v>130</v>
      </c>
      <c r="T25" s="3">
        <f>MAX(class!T:T)-VLOOKUP($C25,class!$C:$AN,T$1,0)</f>
        <v>146</v>
      </c>
      <c r="U25" s="3">
        <f>MAX(class!U:U)-VLOOKUP($C25,class!$C:$AN,U$1,0)</f>
        <v>164</v>
      </c>
      <c r="V25" s="3">
        <f>MAX(class!V:V)-VLOOKUP($C25,class!$C:$AN,V$1,0)</f>
        <v>155.5</v>
      </c>
      <c r="W25" s="3">
        <f>MAX(class!W:W)-VLOOKUP($C25,class!$C:$AN,W$1,0)</f>
        <v>165.5</v>
      </c>
      <c r="X25" s="3">
        <f>MAX(class!X:X)-VLOOKUP($C25,class!$C:$AN,X$1,0)</f>
        <v>168</v>
      </c>
      <c r="Y25" s="3">
        <f>MAX(class!Y:Y)-VLOOKUP($C25,class!$C:$AN,Y$1,0)</f>
        <v>174.5</v>
      </c>
      <c r="Z25" s="3">
        <f>MAX(class!Z:Z)-VLOOKUP($C25,class!$C:$AN,Z$1,0)</f>
        <v>185</v>
      </c>
    </row>
    <row r="26" spans="2:26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  <c r="P26" s="3">
        <f>MAX(class!P:P)-VLOOKUP($C26,class!$C:$AN,P$1,0)</f>
        <v>85.5</v>
      </c>
      <c r="Q26" s="3">
        <f>MAX(class!Q:Q)-VLOOKUP($C26,class!$C:$AN,Q$1,0)</f>
        <v>81</v>
      </c>
      <c r="R26" s="3">
        <f>MAX(class!R:R)-VLOOKUP($C26,class!$C:$AN,R$1,0)</f>
        <v>93.5</v>
      </c>
      <c r="S26" s="3">
        <f>MAX(class!S:S)-VLOOKUP($C26,class!$C:$AN,S$1,0)</f>
        <v>101.5</v>
      </c>
      <c r="T26" s="3">
        <f>MAX(class!T:T)-VLOOKUP($C26,class!$C:$AN,T$1,0)</f>
        <v>112.5</v>
      </c>
      <c r="U26" s="3">
        <f>MAX(class!U:U)-VLOOKUP($C26,class!$C:$AN,U$1,0)</f>
        <v>105</v>
      </c>
      <c r="V26" s="3">
        <f>MAX(class!V:V)-VLOOKUP($C26,class!$C:$AN,V$1,0)</f>
        <v>113</v>
      </c>
      <c r="W26" s="3">
        <f>MAX(class!W:W)-VLOOKUP($C26,class!$C:$AN,W$1,0)</f>
        <v>120.5</v>
      </c>
      <c r="X26" s="3">
        <f>MAX(class!X:X)-VLOOKUP($C26,class!$C:$AN,X$1,0)</f>
        <v>119.5</v>
      </c>
      <c r="Y26" s="3">
        <f>MAX(class!Y:Y)-VLOOKUP($C26,class!$C:$AN,Y$1,0)</f>
        <v>115.5</v>
      </c>
      <c r="Z26" s="3">
        <f>MAX(class!Z:Z)-VLOOKUP($C26,class!$C:$AN,Z$1,0)</f>
        <v>129</v>
      </c>
    </row>
    <row r="27" spans="2:26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  <c r="P27" s="3">
        <f>MAX(class!P:P)-VLOOKUP($C27,class!$C:$AN,P$1,0)</f>
        <v>39.5</v>
      </c>
      <c r="Q27" s="3">
        <f>MAX(class!Q:Q)-VLOOKUP($C27,class!$C:$AN,Q$1,0)</f>
        <v>41</v>
      </c>
      <c r="R27" s="3">
        <f>MAX(class!R:R)-VLOOKUP($C27,class!$C:$AN,R$1,0)</f>
        <v>47.5</v>
      </c>
      <c r="S27" s="3">
        <f>MAX(class!S:S)-VLOOKUP($C27,class!$C:$AN,S$1,0)</f>
        <v>40.5</v>
      </c>
      <c r="T27" s="3">
        <f>MAX(class!T:T)-VLOOKUP($C27,class!$C:$AN,T$1,0)</f>
        <v>56.5</v>
      </c>
      <c r="U27" s="3">
        <f>MAX(class!U:U)-VLOOKUP($C27,class!$C:$AN,U$1,0)</f>
        <v>50.5</v>
      </c>
      <c r="V27" s="3">
        <f>MAX(class!V:V)-VLOOKUP($C27,class!$C:$AN,V$1,0)</f>
        <v>51</v>
      </c>
      <c r="W27" s="3">
        <f>MAX(class!W:W)-VLOOKUP($C27,class!$C:$AN,W$1,0)</f>
        <v>56</v>
      </c>
      <c r="X27" s="3">
        <f>MAX(class!X:X)-VLOOKUP($C27,class!$C:$AN,X$1,0)</f>
        <v>55</v>
      </c>
      <c r="Y27" s="3">
        <f>MAX(class!Y:Y)-VLOOKUP($C27,class!$C:$AN,Y$1,0)</f>
        <v>54</v>
      </c>
      <c r="Z27" s="3">
        <f>MAX(class!Z:Z)-VLOOKUP($C27,class!$C:$AN,Z$1,0)</f>
        <v>59</v>
      </c>
    </row>
    <row r="28" spans="2:26" x14ac:dyDescent="0.3">
      <c r="B28" s="2" t="s">
        <v>27</v>
      </c>
      <c r="C28" s="2" t="s">
        <v>27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  <c r="P28" s="3">
        <f>MAX(class!P:P)-VLOOKUP($C28,class!$C:$AN,P$1,0)</f>
        <v>69</v>
      </c>
      <c r="Q28" s="3">
        <f>MAX(class!Q:Q)-VLOOKUP($C28,class!$C:$AN,Q$1,0)</f>
        <v>72.5</v>
      </c>
      <c r="R28" s="3">
        <f>MAX(class!R:R)-VLOOKUP($C28,class!$C:$AN,R$1,0)</f>
        <v>79.5</v>
      </c>
      <c r="S28" s="3">
        <f>MAX(class!S:S)-VLOOKUP($C28,class!$C:$AN,S$1,0)</f>
        <v>79.5</v>
      </c>
      <c r="T28" s="3">
        <f>MAX(class!T:T)-VLOOKUP($C28,class!$C:$AN,T$1,0)</f>
        <v>75</v>
      </c>
      <c r="U28" s="3">
        <f>MAX(class!U:U)-VLOOKUP($C28,class!$C:$AN,U$1,0)</f>
        <v>76</v>
      </c>
      <c r="V28" s="3">
        <f>MAX(class!V:V)-VLOOKUP($C28,class!$C:$AN,V$1,0)</f>
        <v>79.5</v>
      </c>
      <c r="W28" s="3">
        <f>MAX(class!W:W)-VLOOKUP($C28,class!$C:$AN,W$1,0)</f>
        <v>77</v>
      </c>
      <c r="X28" s="3">
        <f>MAX(class!X:X)-VLOOKUP($C28,class!$C:$AN,X$1,0)</f>
        <v>78</v>
      </c>
      <c r="Y28" s="3">
        <f>MAX(class!Y:Y)-VLOOKUP($C28,class!$C:$AN,Y$1,0)</f>
        <v>78</v>
      </c>
      <c r="Z28" s="3">
        <f>MAX(class!Z:Z)-VLOOKUP($C28,class!$C:$AN,Z$1,0)</f>
        <v>83</v>
      </c>
    </row>
    <row r="29" spans="2:26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  <c r="P29" s="3">
        <f>MAX(class!P:P)-VLOOKUP($C29,class!$C:$AN,P$1,0)</f>
        <v>74</v>
      </c>
      <c r="Q29" s="3">
        <f>MAX(class!Q:Q)-VLOOKUP($C29,class!$C:$AN,Q$1,0)</f>
        <v>76</v>
      </c>
      <c r="R29" s="3">
        <f>MAX(class!R:R)-VLOOKUP($C29,class!$C:$AN,R$1,0)</f>
        <v>93</v>
      </c>
      <c r="S29" s="3">
        <f>MAX(class!S:S)-VLOOKUP($C29,class!$C:$AN,S$1,0)</f>
        <v>101.5</v>
      </c>
      <c r="T29" s="3">
        <f>MAX(class!T:T)-VLOOKUP($C29,class!$C:$AN,T$1,0)</f>
        <v>98.5</v>
      </c>
      <c r="U29" s="3">
        <f>MAX(class!U:U)-VLOOKUP($C29,class!$C:$AN,U$1,0)</f>
        <v>104</v>
      </c>
      <c r="V29" s="3">
        <f>MAX(class!V:V)-VLOOKUP($C29,class!$C:$AN,V$1,0)</f>
        <v>101</v>
      </c>
      <c r="W29" s="3">
        <f>MAX(class!W:W)-VLOOKUP($C29,class!$C:$AN,W$1,0)</f>
        <v>102</v>
      </c>
      <c r="X29" s="3">
        <f>MAX(class!X:X)-VLOOKUP($C29,class!$C:$AN,X$1,0)</f>
        <v>98.5</v>
      </c>
      <c r="Y29" s="3">
        <f>MAX(class!Y:Y)-VLOOKUP($C29,class!$C:$AN,Y$1,0)</f>
        <v>91</v>
      </c>
      <c r="Z29" s="3">
        <f>MAX(class!Z:Z)-VLOOKUP($C29,class!$C:$AN,Z$1,0)</f>
        <v>91.5</v>
      </c>
    </row>
    <row r="30" spans="2:26" x14ac:dyDescent="0.3">
      <c r="B30" s="2" t="s">
        <v>28</v>
      </c>
      <c r="C30" s="2" t="s">
        <v>53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  <c r="P30" s="3">
        <f>MAX(class!P:P)-VLOOKUP($C30,class!$C:$AN,P$1,0)</f>
        <v>68.5</v>
      </c>
      <c r="Q30" s="3">
        <f>MAX(class!Q:Q)-VLOOKUP($C30,class!$C:$AN,Q$1,0)</f>
        <v>61.5</v>
      </c>
      <c r="R30" s="3">
        <f>MAX(class!R:R)-VLOOKUP($C30,class!$C:$AN,R$1,0)</f>
        <v>69</v>
      </c>
      <c r="S30" s="3">
        <f>MAX(class!S:S)-VLOOKUP($C30,class!$C:$AN,S$1,0)</f>
        <v>75.5</v>
      </c>
      <c r="T30" s="3">
        <f>MAX(class!T:T)-VLOOKUP($C30,class!$C:$AN,T$1,0)</f>
        <v>90.5</v>
      </c>
      <c r="U30" s="3">
        <f>MAX(class!U:U)-VLOOKUP($C30,class!$C:$AN,U$1,0)</f>
        <v>86</v>
      </c>
      <c r="V30" s="3">
        <f>MAX(class!V:V)-VLOOKUP($C30,class!$C:$AN,V$1,0)</f>
        <v>92.5</v>
      </c>
      <c r="W30" s="3">
        <f>MAX(class!W:W)-VLOOKUP($C30,class!$C:$AN,W$1,0)</f>
        <v>96.5</v>
      </c>
      <c r="X30" s="3">
        <f>MAX(class!X:X)-VLOOKUP($C30,class!$C:$AN,X$1,0)</f>
        <v>94</v>
      </c>
      <c r="Y30" s="3">
        <f>MAX(class!Y:Y)-VLOOKUP($C30,class!$C:$AN,Y$1,0)</f>
        <v>92</v>
      </c>
      <c r="Z30" s="3">
        <f>MAX(class!Z:Z)-VLOOKUP($C30,class!$C:$AN,Z$1,0)</f>
        <v>101</v>
      </c>
    </row>
    <row r="31" spans="2:26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  <c r="P31" s="3">
        <f>MAX(class!P:P)-VLOOKUP($C31,class!$C:$AN,P$1,0)</f>
        <v>20.5</v>
      </c>
      <c r="Q31" s="3">
        <f>MAX(class!Q:Q)-VLOOKUP($C31,class!$C:$AN,Q$1,0)</f>
        <v>23</v>
      </c>
      <c r="R31" s="3">
        <f>MAX(class!R:R)-VLOOKUP($C31,class!$C:$AN,R$1,0)</f>
        <v>28.5</v>
      </c>
      <c r="S31" s="3">
        <f>MAX(class!S:S)-VLOOKUP($C31,class!$C:$AN,S$1,0)</f>
        <v>26.5</v>
      </c>
      <c r="T31" s="3">
        <f>MAX(class!T:T)-VLOOKUP($C31,class!$C:$AN,T$1,0)</f>
        <v>46.5</v>
      </c>
      <c r="U31" s="3">
        <f>MAX(class!U:U)-VLOOKUP($C31,class!$C:$AN,U$1,0)</f>
        <v>54</v>
      </c>
      <c r="V31" s="3">
        <f>MAX(class!V:V)-VLOOKUP($C31,class!$C:$AN,V$1,0)</f>
        <v>58.5</v>
      </c>
      <c r="W31" s="3">
        <f>MAX(class!W:W)-VLOOKUP($C31,class!$C:$AN,W$1,0)</f>
        <v>59</v>
      </c>
      <c r="X31" s="3">
        <f>MAX(class!X:X)-VLOOKUP($C31,class!$C:$AN,X$1,0)</f>
        <v>65.5</v>
      </c>
      <c r="Y31" s="3">
        <f>MAX(class!Y:Y)-VLOOKUP($C31,class!$C:$AN,Y$1,0)</f>
        <v>79</v>
      </c>
      <c r="Z31" s="3">
        <f>MAX(class!Z:Z)-VLOOKUP($C31,class!$C:$AN,Z$1,0)</f>
        <v>78</v>
      </c>
    </row>
    <row r="32" spans="2:26" x14ac:dyDescent="0.3">
      <c r="B32" s="2" t="s">
        <v>30</v>
      </c>
      <c r="C32" s="2" t="s">
        <v>52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  <c r="P32" s="3">
        <f>MAX(class!P:P)-VLOOKUP($C32,class!$C:$AN,P$1,0)</f>
        <v>38</v>
      </c>
      <c r="Q32" s="3">
        <f>MAX(class!Q:Q)-VLOOKUP($C32,class!$C:$AN,Q$1,0)</f>
        <v>29.5</v>
      </c>
      <c r="R32" s="3">
        <f>MAX(class!R:R)-VLOOKUP($C32,class!$C:$AN,R$1,0)</f>
        <v>38</v>
      </c>
      <c r="S32" s="3">
        <f>MAX(class!S:S)-VLOOKUP($C32,class!$C:$AN,S$1,0)</f>
        <v>45.5</v>
      </c>
      <c r="T32" s="3">
        <f>MAX(class!T:T)-VLOOKUP($C32,class!$C:$AN,T$1,0)</f>
        <v>54</v>
      </c>
      <c r="U32" s="3">
        <f>MAX(class!U:U)-VLOOKUP($C32,class!$C:$AN,U$1,0)</f>
        <v>51.5</v>
      </c>
      <c r="V32" s="3">
        <f>MAX(class!V:V)-VLOOKUP($C32,class!$C:$AN,V$1,0)</f>
        <v>53</v>
      </c>
      <c r="W32" s="3">
        <f>MAX(class!W:W)-VLOOKUP($C32,class!$C:$AN,W$1,0)</f>
        <v>49.5</v>
      </c>
      <c r="X32" s="3">
        <f>MAX(class!X:X)-VLOOKUP($C32,class!$C:$AN,X$1,0)</f>
        <v>55</v>
      </c>
      <c r="Y32" s="3">
        <f>MAX(class!Y:Y)-VLOOKUP($C32,class!$C:$AN,Y$1,0)</f>
        <v>59</v>
      </c>
      <c r="Z32" s="3">
        <f>MAX(class!Z:Z)-VLOOKUP($C32,class!$C:$AN,Z$1,0)</f>
        <v>63.5</v>
      </c>
    </row>
    <row r="33" spans="2:26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  <c r="P33" s="3">
        <f>MAX(class!P:P)-VLOOKUP($C33,class!$C:$AN,P$1,0)</f>
        <v>31.5</v>
      </c>
      <c r="Q33" s="3">
        <f>MAX(class!Q:Q)-VLOOKUP($C33,class!$C:$AN,Q$1,0)</f>
        <v>24</v>
      </c>
      <c r="R33" s="3">
        <f>MAX(class!R:R)-VLOOKUP($C33,class!$C:$AN,R$1,0)</f>
        <v>44.5</v>
      </c>
      <c r="S33" s="3">
        <f>MAX(class!S:S)-VLOOKUP($C33,class!$C:$AN,S$1,0)</f>
        <v>36</v>
      </c>
      <c r="T33" s="3">
        <f>MAX(class!T:T)-VLOOKUP($C33,class!$C:$AN,T$1,0)</f>
        <v>48</v>
      </c>
      <c r="U33" s="3">
        <f>MAX(class!U:U)-VLOOKUP($C33,class!$C:$AN,U$1,0)</f>
        <v>56</v>
      </c>
      <c r="V33" s="3">
        <f>MAX(class!V:V)-VLOOKUP($C33,class!$C:$AN,V$1,0)</f>
        <v>51.5</v>
      </c>
      <c r="W33" s="3">
        <f>MAX(class!W:W)-VLOOKUP($C33,class!$C:$AN,W$1,0)</f>
        <v>58</v>
      </c>
      <c r="X33" s="3">
        <f>MAX(class!X:X)-VLOOKUP($C33,class!$C:$AN,X$1,0)</f>
        <v>62.5</v>
      </c>
      <c r="Y33" s="3">
        <f>MAX(class!Y:Y)-VLOOKUP($C33,class!$C:$AN,Y$1,0)</f>
        <v>49.5</v>
      </c>
      <c r="Z33" s="3">
        <f>MAX(class!Z:Z)-VLOOKUP($C33,class!$C:$AN,Z$1,0)</f>
        <v>52.5</v>
      </c>
    </row>
    <row r="34" spans="2:26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  <c r="P34" s="3">
        <f>MAX(class!P:P)-VLOOKUP($C34,class!$C:$AN,P$1,0)</f>
        <v>23</v>
      </c>
      <c r="Q34" s="3">
        <f>MAX(class!Q:Q)-VLOOKUP($C34,class!$C:$AN,Q$1,0)</f>
        <v>12</v>
      </c>
      <c r="R34" s="3">
        <f>MAX(class!R:R)-VLOOKUP($C34,class!$C:$AN,R$1,0)</f>
        <v>22</v>
      </c>
      <c r="S34" s="3">
        <f>MAX(class!S:S)-VLOOKUP($C34,class!$C:$AN,S$1,0)</f>
        <v>18</v>
      </c>
      <c r="T34" s="3">
        <f>MAX(class!T:T)-VLOOKUP($C34,class!$C:$AN,T$1,0)</f>
        <v>37</v>
      </c>
      <c r="U34" s="3">
        <f>MAX(class!U:U)-VLOOKUP($C34,class!$C:$AN,U$1,0)</f>
        <v>45</v>
      </c>
      <c r="V34" s="3">
        <f>MAX(class!V:V)-VLOOKUP($C34,class!$C:$AN,V$1,0)</f>
        <v>46</v>
      </c>
      <c r="W34" s="3">
        <f>MAX(class!W:W)-VLOOKUP($C34,class!$C:$AN,W$1,0)</f>
        <v>46</v>
      </c>
      <c r="X34" s="3">
        <f>MAX(class!X:X)-VLOOKUP($C34,class!$C:$AN,X$1,0)</f>
        <v>35</v>
      </c>
      <c r="Y34" s="3">
        <f>MAX(class!Y:Y)-VLOOKUP($C34,class!$C:$AN,Y$1,0)</f>
        <v>40.5</v>
      </c>
      <c r="Z34" s="3">
        <f>MAX(class!Z:Z)-VLOOKUP($C34,class!$C:$AN,Z$1,0)</f>
        <v>42</v>
      </c>
    </row>
    <row r="35" spans="2:26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  <c r="P35" s="3">
        <f>MAX(class!P:P)-VLOOKUP($C35,class!$C:$AN,P$1,0)</f>
        <v>69.5</v>
      </c>
      <c r="Q35" s="3">
        <f>MAX(class!Q:Q)-VLOOKUP($C35,class!$C:$AN,Q$1,0)</f>
        <v>72</v>
      </c>
      <c r="R35" s="3">
        <f>MAX(class!R:R)-VLOOKUP($C35,class!$C:$AN,R$1,0)</f>
        <v>82.5</v>
      </c>
      <c r="S35" s="3">
        <f>MAX(class!S:S)-VLOOKUP($C35,class!$C:$AN,S$1,0)</f>
        <v>85</v>
      </c>
      <c r="T35" s="3">
        <f>MAX(class!T:T)-VLOOKUP($C35,class!$C:$AN,T$1,0)</f>
        <v>97.5</v>
      </c>
      <c r="U35" s="3">
        <f>MAX(class!U:U)-VLOOKUP($C35,class!$C:$AN,U$1,0)</f>
        <v>108.5</v>
      </c>
      <c r="V35" s="3">
        <f>MAX(class!V:V)-VLOOKUP($C35,class!$C:$AN,V$1,0)</f>
        <v>108.5</v>
      </c>
      <c r="W35" s="3">
        <f>MAX(class!W:W)-VLOOKUP($C35,class!$C:$AN,W$1,0)</f>
        <v>110.5</v>
      </c>
      <c r="X35" s="3">
        <f>MAX(class!X:X)-VLOOKUP($C35,class!$C:$AN,X$1,0)</f>
        <v>113</v>
      </c>
      <c r="Y35" s="3">
        <f>MAX(class!Y:Y)-VLOOKUP($C35,class!$C:$AN,Y$1,0)</f>
        <v>119.5</v>
      </c>
      <c r="Z35" s="3">
        <f>MAX(class!Z:Z)-VLOOKUP($C35,class!$C:$AN,Z$1,0)</f>
        <v>135</v>
      </c>
    </row>
    <row r="36" spans="2:26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  <c r="P36" s="3">
        <f>MAX(class!P:P)-VLOOKUP($C36,class!$C:$AN,P$1,0)</f>
        <v>31</v>
      </c>
      <c r="Q36" s="3">
        <f>MAX(class!Q:Q)-VLOOKUP($C36,class!$C:$AN,Q$1,0)</f>
        <v>22.5</v>
      </c>
      <c r="R36" s="3">
        <f>MAX(class!R:R)-VLOOKUP($C36,class!$C:$AN,R$1,0)</f>
        <v>36.5</v>
      </c>
      <c r="S36" s="3">
        <f>MAX(class!S:S)-VLOOKUP($C36,class!$C:$AN,S$1,0)</f>
        <v>29.5</v>
      </c>
      <c r="T36" s="3">
        <f>MAX(class!T:T)-VLOOKUP($C36,class!$C:$AN,T$1,0)</f>
        <v>36.5</v>
      </c>
      <c r="U36" s="3">
        <f>MAX(class!U:U)-VLOOKUP($C36,class!$C:$AN,U$1,0)</f>
        <v>43</v>
      </c>
      <c r="V36" s="3">
        <f>MAX(class!V:V)-VLOOKUP($C36,class!$C:$AN,V$1,0)</f>
        <v>43.5</v>
      </c>
      <c r="W36" s="3">
        <f>MAX(class!W:W)-VLOOKUP($C36,class!$C:$AN,W$1,0)</f>
        <v>45</v>
      </c>
      <c r="X36" s="3">
        <f>MAX(class!X:X)-VLOOKUP($C36,class!$C:$AN,X$1,0)</f>
        <v>50.5</v>
      </c>
      <c r="Y36" s="3">
        <f>MAX(class!Y:Y)-VLOOKUP($C36,class!$C:$AN,Y$1,0)</f>
        <v>41</v>
      </c>
      <c r="Z36" s="3">
        <f>MAX(class!Z:Z)-VLOOKUP($C36,class!$C:$AN,Z$1,0)</f>
        <v>49</v>
      </c>
    </row>
  </sheetData>
  <autoFilter ref="A1:AN1">
    <sortState ref="A2:AM36">
      <sortCondition ref="C1"/>
    </sortState>
  </autoFilter>
  <conditionalFormatting sqref="F2:Z36">
    <cfRule type="expression" dxfId="7" priority="1">
      <formula>F2&lt;E2</formula>
    </cfRule>
    <cfRule type="expression" dxfId="6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Z2" sqref="Z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  <c r="P2" s="3">
        <f>LARGE(class!P:P,3)-VLOOKUP($C2,class!$C:$AN,P$1,0)</f>
        <v>25</v>
      </c>
      <c r="Q2" s="3">
        <f>LARGE(class!Q:Q,3)-VLOOKUP($C2,class!$C:$AN,Q$1,0)</f>
        <v>44.5</v>
      </c>
      <c r="R2" s="3">
        <f>LARGE(class!R:R,3)-VLOOKUP($C2,class!$C:$AN,R$1,0)</f>
        <v>43</v>
      </c>
      <c r="S2" s="3">
        <f>LARGE(class!S:S,3)-VLOOKUP($C2,class!$C:$AN,S$1,0)</f>
        <v>50.5</v>
      </c>
      <c r="T2" s="3">
        <f>LARGE(class!T:T,3)-VLOOKUP($C2,class!$C:$AN,T$1,0)</f>
        <v>34</v>
      </c>
      <c r="U2" s="3">
        <f>LARGE(class!U:U,3)-VLOOKUP($C2,class!$C:$AN,U$1,0)</f>
        <v>63</v>
      </c>
      <c r="V2" s="3">
        <f>LARGE(class!V:V,3)-VLOOKUP($C2,class!$C:$AN,V$1,0)</f>
        <v>69.5</v>
      </c>
      <c r="W2" s="3">
        <f>LARGE(class!W:W,3)-VLOOKUP($C2,class!$C:$AN,W$1,0)</f>
        <v>75.5</v>
      </c>
      <c r="X2" s="3">
        <f>LARGE(class!X:X,3)-VLOOKUP($C2,class!$C:$AN,X$1,0)</f>
        <v>76</v>
      </c>
      <c r="Y2" s="3">
        <f>LARGE(class!Y:Y,3)-VLOOKUP($C2,class!$C:$AN,Y$1,0)</f>
        <v>77.5</v>
      </c>
      <c r="Z2" s="3">
        <f>LARGE(class!Z:Z,3)-VLOOKUP($C2,class!$C:$AN,Z$1,0)</f>
        <v>83</v>
      </c>
    </row>
    <row r="3" spans="1:40" x14ac:dyDescent="0.3">
      <c r="B3" s="2" t="s">
        <v>1</v>
      </c>
      <c r="C3" s="2" t="s">
        <v>75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  <c r="P3" s="3">
        <f>LARGE(class!P:P,3)-VLOOKUP($C3,class!$C:$AN,P$1,0)</f>
        <v>-20.5</v>
      </c>
      <c r="Q3" s="3">
        <f>LARGE(class!Q:Q,3)-VLOOKUP($C3,class!$C:$AN,Q$1,0)</f>
        <v>-12</v>
      </c>
      <c r="R3" s="3">
        <f>LARGE(class!R:R,3)-VLOOKUP($C3,class!$C:$AN,R$1,0)</f>
        <v>-22</v>
      </c>
      <c r="S3" s="3">
        <f>LARGE(class!S:S,3)-VLOOKUP($C3,class!$C:$AN,S$1,0)</f>
        <v>-18</v>
      </c>
      <c r="T3" s="3">
        <f>LARGE(class!T:T,3)-VLOOKUP($C3,class!$C:$AN,T$1,0)</f>
        <v>-32</v>
      </c>
      <c r="U3" s="3">
        <f>LARGE(class!U:U,3)-VLOOKUP($C3,class!$C:$AN,U$1,0)</f>
        <v>-26</v>
      </c>
      <c r="V3" s="3">
        <f>LARGE(class!V:V,3)-VLOOKUP($C3,class!$C:$AN,V$1,0)</f>
        <v>-24</v>
      </c>
      <c r="W3" s="3">
        <f>LARGE(class!W:W,3)-VLOOKUP($C3,class!$C:$AN,W$1,0)</f>
        <v>-28</v>
      </c>
      <c r="X3" s="3">
        <f>LARGE(class!X:X,3)-VLOOKUP($C3,class!$C:$AN,X$1,0)</f>
        <v>-35</v>
      </c>
      <c r="Y3" s="3">
        <f>LARGE(class!Y:Y,3)-VLOOKUP($C3,class!$C:$AN,Y$1,0)</f>
        <v>-34</v>
      </c>
      <c r="Z3" s="3">
        <f>LARGE(class!Z:Z,3)-VLOOKUP($C3,class!$C:$AN,Z$1,0)</f>
        <v>-28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  <c r="P4" s="3">
        <f>LARGE(class!P:P,3)-VLOOKUP($C4,class!$C:$AN,P$1,0)</f>
        <v>26</v>
      </c>
      <c r="Q4" s="3">
        <f>LARGE(class!Q:Q,3)-VLOOKUP($C4,class!$C:$AN,Q$1,0)</f>
        <v>25.5</v>
      </c>
      <c r="R4" s="3">
        <f>LARGE(class!R:R,3)-VLOOKUP($C4,class!$C:$AN,R$1,0)</f>
        <v>28.5</v>
      </c>
      <c r="S4" s="3">
        <f>LARGE(class!S:S,3)-VLOOKUP($C4,class!$C:$AN,S$1,0)</f>
        <v>25</v>
      </c>
      <c r="T4" s="3">
        <f>LARGE(class!T:T,3)-VLOOKUP($C4,class!$C:$AN,T$1,0)</f>
        <v>27</v>
      </c>
      <c r="U4" s="3">
        <f>LARGE(class!U:U,3)-VLOOKUP($C4,class!$C:$AN,U$1,0)</f>
        <v>34</v>
      </c>
      <c r="V4" s="3">
        <f>LARGE(class!V:V,3)-VLOOKUP($C4,class!$C:$AN,V$1,0)</f>
        <v>42.5</v>
      </c>
      <c r="W4" s="3">
        <f>LARGE(class!W:W,3)-VLOOKUP($C4,class!$C:$AN,W$1,0)</f>
        <v>42.5</v>
      </c>
      <c r="X4" s="3">
        <f>LARGE(class!X:X,3)-VLOOKUP($C4,class!$C:$AN,X$1,0)</f>
        <v>39.5</v>
      </c>
      <c r="Y4" s="3">
        <f>LARGE(class!Y:Y,3)-VLOOKUP($C4,class!$C:$AN,Y$1,0)</f>
        <v>32.5</v>
      </c>
      <c r="Z4" s="3">
        <f>LARGE(class!Z:Z,3)-VLOOKUP($C4,class!$C:$AN,Z$1,0)</f>
        <v>43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  <c r="P5" s="3">
        <f>LARGE(class!P:P,3)-VLOOKUP($C5,class!$C:$AN,P$1,0)</f>
        <v>47.5</v>
      </c>
      <c r="Q5" s="3">
        <f>LARGE(class!Q:Q,3)-VLOOKUP($C5,class!$C:$AN,Q$1,0)</f>
        <v>49.5</v>
      </c>
      <c r="R5" s="3">
        <f>LARGE(class!R:R,3)-VLOOKUP($C5,class!$C:$AN,R$1,0)</f>
        <v>33</v>
      </c>
      <c r="S5" s="3">
        <f>LARGE(class!S:S,3)-VLOOKUP($C5,class!$C:$AN,S$1,0)</f>
        <v>43</v>
      </c>
      <c r="T5" s="3">
        <f>LARGE(class!T:T,3)-VLOOKUP($C5,class!$C:$AN,T$1,0)</f>
        <v>36</v>
      </c>
      <c r="U5" s="3">
        <f>LARGE(class!U:U,3)-VLOOKUP($C5,class!$C:$AN,U$1,0)</f>
        <v>50</v>
      </c>
      <c r="V5" s="3">
        <f>LARGE(class!V:V,3)-VLOOKUP($C5,class!$C:$AN,V$1,0)</f>
        <v>59.5</v>
      </c>
      <c r="W5" s="3">
        <f>LARGE(class!W:W,3)-VLOOKUP($C5,class!$C:$AN,W$1,0)</f>
        <v>50</v>
      </c>
      <c r="X5" s="3">
        <f>LARGE(class!X:X,3)-VLOOKUP($C5,class!$C:$AN,X$1,0)</f>
        <v>47</v>
      </c>
      <c r="Y5" s="3">
        <f>LARGE(class!Y:Y,3)-VLOOKUP($C5,class!$C:$AN,Y$1,0)</f>
        <v>38</v>
      </c>
      <c r="Z5" s="3">
        <f>LARGE(class!Z:Z,3)-VLOOKUP($C5,class!$C:$AN,Z$1,0)</f>
        <v>47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  <c r="P6" s="3">
        <f>LARGE(class!P:P,3)-VLOOKUP($C6,class!$C:$AN,P$1,0)</f>
        <v>31.5</v>
      </c>
      <c r="Q6" s="3">
        <f>LARGE(class!Q:Q,3)-VLOOKUP($C6,class!$C:$AN,Q$1,0)</f>
        <v>34.5</v>
      </c>
      <c r="R6" s="3">
        <f>LARGE(class!R:R,3)-VLOOKUP($C6,class!$C:$AN,R$1,0)</f>
        <v>36</v>
      </c>
      <c r="S6" s="3">
        <f>LARGE(class!S:S,3)-VLOOKUP($C6,class!$C:$AN,S$1,0)</f>
        <v>37.5</v>
      </c>
      <c r="T6" s="3">
        <f>LARGE(class!T:T,3)-VLOOKUP($C6,class!$C:$AN,T$1,0)</f>
        <v>21</v>
      </c>
      <c r="U6" s="3">
        <f>LARGE(class!U:U,3)-VLOOKUP($C6,class!$C:$AN,U$1,0)</f>
        <v>28.5</v>
      </c>
      <c r="V6" s="3">
        <f>LARGE(class!V:V,3)-VLOOKUP($C6,class!$C:$AN,V$1,0)</f>
        <v>34</v>
      </c>
      <c r="W6" s="3">
        <f>LARGE(class!W:W,3)-VLOOKUP($C6,class!$C:$AN,W$1,0)</f>
        <v>29</v>
      </c>
      <c r="X6" s="3">
        <f>LARGE(class!X:X,3)-VLOOKUP($C6,class!$C:$AN,X$1,0)</f>
        <v>27</v>
      </c>
      <c r="Y6" s="3">
        <f>LARGE(class!Y:Y,3)-VLOOKUP($C6,class!$C:$AN,Y$1,0)</f>
        <v>23</v>
      </c>
      <c r="Z6" s="3">
        <f>LARGE(class!Z:Z,3)-VLOOKUP($C6,class!$C:$AN,Z$1,0)</f>
        <v>32.5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  <c r="P7" s="3">
        <f>LARGE(class!P:P,3)-VLOOKUP($C7,class!$C:$AN,P$1,0)</f>
        <v>35.5</v>
      </c>
      <c r="Q7" s="3">
        <f>LARGE(class!Q:Q,3)-VLOOKUP($C7,class!$C:$AN,Q$1,0)</f>
        <v>55.5</v>
      </c>
      <c r="R7" s="3">
        <f>LARGE(class!R:R,3)-VLOOKUP($C7,class!$C:$AN,R$1,0)</f>
        <v>61</v>
      </c>
      <c r="S7" s="3">
        <f>LARGE(class!S:S,3)-VLOOKUP($C7,class!$C:$AN,S$1,0)</f>
        <v>67</v>
      </c>
      <c r="T7" s="3">
        <f>LARGE(class!T:T,3)-VLOOKUP($C7,class!$C:$AN,T$1,0)</f>
        <v>71.5</v>
      </c>
      <c r="U7" s="3">
        <f>LARGE(class!U:U,3)-VLOOKUP($C7,class!$C:$AN,U$1,0)</f>
        <v>80.5</v>
      </c>
      <c r="V7" s="3">
        <f>LARGE(class!V:V,3)-VLOOKUP($C7,class!$C:$AN,V$1,0)</f>
        <v>87</v>
      </c>
      <c r="W7" s="3">
        <f>LARGE(class!W:W,3)-VLOOKUP($C7,class!$C:$AN,W$1,0)</f>
        <v>88</v>
      </c>
      <c r="X7" s="3">
        <f>LARGE(class!X:X,3)-VLOOKUP($C7,class!$C:$AN,X$1,0)</f>
        <v>72.5</v>
      </c>
      <c r="Y7" s="3">
        <f>LARGE(class!Y:Y,3)-VLOOKUP($C7,class!$C:$AN,Y$1,0)</f>
        <v>81.5</v>
      </c>
      <c r="Z7" s="3">
        <f>LARGE(class!Z:Z,3)-VLOOKUP($C7,class!$C:$AN,Z$1,0)</f>
        <v>85.5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  <c r="P8" s="3">
        <f>LARGE(class!P:P,3)-VLOOKUP($C8,class!$C:$AN,P$1,0)</f>
        <v>87</v>
      </c>
      <c r="Q8" s="3">
        <f>LARGE(class!Q:Q,3)-VLOOKUP($C8,class!$C:$AN,Q$1,0)</f>
        <v>104.5</v>
      </c>
      <c r="R8" s="3">
        <f>LARGE(class!R:R,3)-VLOOKUP($C8,class!$C:$AN,R$1,0)</f>
        <v>119.5</v>
      </c>
      <c r="S8" s="3">
        <f>LARGE(class!S:S,3)-VLOOKUP($C8,class!$C:$AN,S$1,0)</f>
        <v>137.5</v>
      </c>
      <c r="T8" s="3">
        <f>LARGE(class!T:T,3)-VLOOKUP($C8,class!$C:$AN,T$1,0)</f>
        <v>147.5</v>
      </c>
      <c r="U8" s="3">
        <f>LARGE(class!U:U,3)-VLOOKUP($C8,class!$C:$AN,U$1,0)</f>
        <v>163.5</v>
      </c>
      <c r="V8" s="3">
        <f>LARGE(class!V:V,3)-VLOOKUP($C8,class!$C:$AN,V$1,0)</f>
        <v>160.5</v>
      </c>
      <c r="W8" s="3">
        <f>LARGE(class!W:W,3)-VLOOKUP($C8,class!$C:$AN,W$1,0)</f>
        <v>180</v>
      </c>
      <c r="X8" s="3">
        <f>LARGE(class!X:X,3)-VLOOKUP($C8,class!$C:$AN,X$1,0)</f>
        <v>186.5</v>
      </c>
      <c r="Y8" s="3">
        <f>LARGE(class!Y:Y,3)-VLOOKUP($C8,class!$C:$AN,Y$1,0)</f>
        <v>203.5</v>
      </c>
      <c r="Z8" s="3">
        <f>LARGE(class!Z:Z,3)-VLOOKUP($C8,class!$C:$AN,Z$1,0)</f>
        <v>223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  <c r="P9" s="3">
        <f>LARGE(class!P:P,3)-VLOOKUP($C9,class!$C:$AN,P$1,0)</f>
        <v>21</v>
      </c>
      <c r="Q9" s="3">
        <f>LARGE(class!Q:Q,3)-VLOOKUP($C9,class!$C:$AN,Q$1,0)</f>
        <v>30.5</v>
      </c>
      <c r="R9" s="3">
        <f>LARGE(class!R:R,3)-VLOOKUP($C9,class!$C:$AN,R$1,0)</f>
        <v>30.5</v>
      </c>
      <c r="S9" s="3">
        <f>LARGE(class!S:S,3)-VLOOKUP($C9,class!$C:$AN,S$1,0)</f>
        <v>40.5</v>
      </c>
      <c r="T9" s="3">
        <f>LARGE(class!T:T,3)-VLOOKUP($C9,class!$C:$AN,T$1,0)</f>
        <v>41</v>
      </c>
      <c r="U9" s="3">
        <f>LARGE(class!U:U,3)-VLOOKUP($C9,class!$C:$AN,U$1,0)</f>
        <v>44</v>
      </c>
      <c r="V9" s="3">
        <f>LARGE(class!V:V,3)-VLOOKUP($C9,class!$C:$AN,V$1,0)</f>
        <v>49.5</v>
      </c>
      <c r="W9" s="3">
        <f>LARGE(class!W:W,3)-VLOOKUP($C9,class!$C:$AN,W$1,0)</f>
        <v>47</v>
      </c>
      <c r="X9" s="3">
        <f>LARGE(class!X:X,3)-VLOOKUP($C9,class!$C:$AN,X$1,0)</f>
        <v>43.5</v>
      </c>
      <c r="Y9" s="3">
        <f>LARGE(class!Y:Y,3)-VLOOKUP($C9,class!$C:$AN,Y$1,0)</f>
        <v>41.5</v>
      </c>
      <c r="Z9" s="3">
        <f>LARGE(class!Z:Z,3)-VLOOKUP($C9,class!$C:$AN,Z$1,0)</f>
        <v>59.5</v>
      </c>
    </row>
    <row r="10" spans="1:40" ht="14.4" x14ac:dyDescent="0.3">
      <c r="B10" t="s">
        <v>66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  <c r="P10" s="3">
        <f>LARGE(class!P:P,3)-VLOOKUP($C10,class!$C:$AN,P$1,0)</f>
        <v>26</v>
      </c>
      <c r="Q10" s="3">
        <f>LARGE(class!Q:Q,3)-VLOOKUP($C10,class!$C:$AN,Q$1,0)</f>
        <v>41.5</v>
      </c>
      <c r="R10" s="3">
        <f>LARGE(class!R:R,3)-VLOOKUP($C10,class!$C:$AN,R$1,0)</f>
        <v>39.5</v>
      </c>
      <c r="S10" s="3">
        <f>LARGE(class!S:S,3)-VLOOKUP($C10,class!$C:$AN,S$1,0)</f>
        <v>48.5</v>
      </c>
      <c r="T10" s="3">
        <f>LARGE(class!T:T,3)-VLOOKUP($C10,class!$C:$AN,T$1,0)</f>
        <v>48.5</v>
      </c>
      <c r="U10" s="3">
        <f>LARGE(class!U:U,3)-VLOOKUP($C10,class!$C:$AN,U$1,0)</f>
        <v>54</v>
      </c>
      <c r="V10" s="3">
        <f>LARGE(class!V:V,3)-VLOOKUP($C10,class!$C:$AN,V$1,0)</f>
        <v>48.5</v>
      </c>
      <c r="W10" s="3">
        <f>LARGE(class!W:W,3)-VLOOKUP($C10,class!$C:$AN,W$1,0)</f>
        <v>47.5</v>
      </c>
      <c r="X10" s="3">
        <f>LARGE(class!X:X,3)-VLOOKUP($C10,class!$C:$AN,X$1,0)</f>
        <v>50</v>
      </c>
      <c r="Y10" s="3">
        <f>LARGE(class!Y:Y,3)-VLOOKUP($C10,class!$C:$AN,Y$1,0)</f>
        <v>67</v>
      </c>
      <c r="Z10" s="3">
        <f>LARGE(class!Z:Z,3)-VLOOKUP($C10,class!$C:$AN,Z$1,0)</f>
        <v>79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  <c r="P11" s="3">
        <f>LARGE(class!P:P,3)-VLOOKUP($C11,class!$C:$AN,P$1,0)</f>
        <v>24.5</v>
      </c>
      <c r="Q11" s="3">
        <f>LARGE(class!Q:Q,3)-VLOOKUP($C11,class!$C:$AN,Q$1,0)</f>
        <v>42.5</v>
      </c>
      <c r="R11" s="3">
        <f>LARGE(class!R:R,3)-VLOOKUP($C11,class!$C:$AN,R$1,0)</f>
        <v>46.5</v>
      </c>
      <c r="S11" s="3">
        <f>LARGE(class!S:S,3)-VLOOKUP($C11,class!$C:$AN,S$1,0)</f>
        <v>48.5</v>
      </c>
      <c r="T11" s="3">
        <f>LARGE(class!T:T,3)-VLOOKUP($C11,class!$C:$AN,T$1,0)</f>
        <v>29.5</v>
      </c>
      <c r="U11" s="3">
        <f>LARGE(class!U:U,3)-VLOOKUP($C11,class!$C:$AN,U$1,0)</f>
        <v>39</v>
      </c>
      <c r="V11" s="3">
        <f>LARGE(class!V:V,3)-VLOOKUP($C11,class!$C:$AN,V$1,0)</f>
        <v>41.5</v>
      </c>
      <c r="W11" s="3">
        <f>LARGE(class!W:W,3)-VLOOKUP($C11,class!$C:$AN,W$1,0)</f>
        <v>45</v>
      </c>
      <c r="X11" s="3">
        <f>LARGE(class!X:X,3)-VLOOKUP($C11,class!$C:$AN,X$1,0)</f>
        <v>37.5</v>
      </c>
      <c r="Y11" s="3">
        <f>LARGE(class!Y:Y,3)-VLOOKUP($C11,class!$C:$AN,Y$1,0)</f>
        <v>37</v>
      </c>
      <c r="Z11" s="3">
        <f>LARGE(class!Z:Z,3)-VLOOKUP($C11,class!$C:$AN,Z$1,0)</f>
        <v>52.5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  <c r="P12" s="3">
        <f>LARGE(class!P:P,3)-VLOOKUP($C12,class!$C:$AN,P$1,0)</f>
        <v>4</v>
      </c>
      <c r="Q12" s="3">
        <f>LARGE(class!Q:Q,3)-VLOOKUP($C12,class!$C:$AN,Q$1,0)</f>
        <v>6</v>
      </c>
      <c r="R12" s="3">
        <f>LARGE(class!R:R,3)-VLOOKUP($C12,class!$C:$AN,R$1,0)</f>
        <v>2.5</v>
      </c>
      <c r="S12" s="3">
        <f>LARGE(class!S:S,3)-VLOOKUP($C12,class!$C:$AN,S$1,0)</f>
        <v>5</v>
      </c>
      <c r="T12" s="3">
        <f>LARGE(class!T:T,3)-VLOOKUP($C12,class!$C:$AN,T$1,0)</f>
        <v>0</v>
      </c>
      <c r="U12" s="3">
        <f>LARGE(class!U:U,3)-VLOOKUP($C12,class!$C:$AN,U$1,0)</f>
        <v>0</v>
      </c>
      <c r="V12" s="3">
        <f>LARGE(class!V:V,3)-VLOOKUP($C12,class!$C:$AN,V$1,0)</f>
        <v>0</v>
      </c>
      <c r="W12" s="3">
        <f>LARGE(class!W:W,3)-VLOOKUP($C12,class!$C:$AN,W$1,0)</f>
        <v>0</v>
      </c>
      <c r="X12" s="3">
        <f>LARGE(class!X:X,3)-VLOOKUP($C12,class!$C:$AN,X$1,0)</f>
        <v>2.5</v>
      </c>
      <c r="Y12" s="3">
        <f>LARGE(class!Y:Y,3)-VLOOKUP($C12,class!$C:$AN,Y$1,0)</f>
        <v>19.5</v>
      </c>
      <c r="Z12" s="3">
        <f>LARGE(class!Z:Z,3)-VLOOKUP($C12,class!$C:$AN,Z$1,0)</f>
        <v>41.5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  <c r="P13" s="3">
        <f>LARGE(class!P:P,3)-VLOOKUP($C13,class!$C:$AN,P$1,0)</f>
        <v>55</v>
      </c>
      <c r="Q13" s="3">
        <f>LARGE(class!Q:Q,3)-VLOOKUP($C13,class!$C:$AN,Q$1,0)</f>
        <v>58.5</v>
      </c>
      <c r="R13" s="3">
        <f>LARGE(class!R:R,3)-VLOOKUP($C13,class!$C:$AN,R$1,0)</f>
        <v>58.5</v>
      </c>
      <c r="S13" s="3">
        <f>LARGE(class!S:S,3)-VLOOKUP($C13,class!$C:$AN,S$1,0)</f>
        <v>67.5</v>
      </c>
      <c r="T13" s="3">
        <f>LARGE(class!T:T,3)-VLOOKUP($C13,class!$C:$AN,T$1,0)</f>
        <v>51</v>
      </c>
      <c r="U13" s="3">
        <f>LARGE(class!U:U,3)-VLOOKUP($C13,class!$C:$AN,U$1,0)</f>
        <v>53</v>
      </c>
      <c r="V13" s="3">
        <f>LARGE(class!V:V,3)-VLOOKUP($C13,class!$C:$AN,V$1,0)</f>
        <v>48.5</v>
      </c>
      <c r="W13" s="3">
        <f>LARGE(class!W:W,3)-VLOOKUP($C13,class!$C:$AN,W$1,0)</f>
        <v>52.5</v>
      </c>
      <c r="X13" s="3">
        <f>LARGE(class!X:X,3)-VLOOKUP($C13,class!$C:$AN,X$1,0)</f>
        <v>49</v>
      </c>
      <c r="Y13" s="3">
        <f>LARGE(class!Y:Y,3)-VLOOKUP($C13,class!$C:$AN,Y$1,0)</f>
        <v>58</v>
      </c>
      <c r="Z13" s="3">
        <f>LARGE(class!Z:Z,3)-VLOOKUP($C13,class!$C:$AN,Z$1,0)</f>
        <v>73.5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  <c r="P14" s="3">
        <f>LARGE(class!P:P,3)-VLOOKUP($C14,class!$C:$AN,P$1,0)</f>
        <v>27.5</v>
      </c>
      <c r="Q14" s="3">
        <f>LARGE(class!Q:Q,3)-VLOOKUP($C14,class!$C:$AN,Q$1,0)</f>
        <v>41.5</v>
      </c>
      <c r="R14" s="3">
        <f>LARGE(class!R:R,3)-VLOOKUP($C14,class!$C:$AN,R$1,0)</f>
        <v>44</v>
      </c>
      <c r="S14" s="3">
        <f>LARGE(class!S:S,3)-VLOOKUP($C14,class!$C:$AN,S$1,0)</f>
        <v>44.5</v>
      </c>
      <c r="T14" s="3">
        <f>LARGE(class!T:T,3)-VLOOKUP($C14,class!$C:$AN,T$1,0)</f>
        <v>38</v>
      </c>
      <c r="U14" s="3">
        <f>LARGE(class!U:U,3)-VLOOKUP($C14,class!$C:$AN,U$1,0)</f>
        <v>58</v>
      </c>
      <c r="V14" s="3">
        <f>LARGE(class!V:V,3)-VLOOKUP($C14,class!$C:$AN,V$1,0)</f>
        <v>65.5</v>
      </c>
      <c r="W14" s="3">
        <f>LARGE(class!W:W,3)-VLOOKUP($C14,class!$C:$AN,W$1,0)</f>
        <v>69.5</v>
      </c>
      <c r="X14" s="3">
        <f>LARGE(class!X:X,3)-VLOOKUP($C14,class!$C:$AN,X$1,0)</f>
        <v>64</v>
      </c>
      <c r="Y14" s="3">
        <f>LARGE(class!Y:Y,3)-VLOOKUP($C14,class!$C:$AN,Y$1,0)</f>
        <v>60.5</v>
      </c>
      <c r="Z14" s="3">
        <f>LARGE(class!Z:Z,3)-VLOOKUP($C14,class!$C:$AN,Z$1,0)</f>
        <v>78.5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  <c r="P15" s="3">
        <f>LARGE(class!P:P,3)-VLOOKUP($C15,class!$C:$AN,P$1,0)</f>
        <v>59</v>
      </c>
      <c r="Q15" s="3">
        <f>LARGE(class!Q:Q,3)-VLOOKUP($C15,class!$C:$AN,Q$1,0)</f>
        <v>61</v>
      </c>
      <c r="R15" s="3">
        <f>LARGE(class!R:R,3)-VLOOKUP($C15,class!$C:$AN,R$1,0)</f>
        <v>69.5</v>
      </c>
      <c r="S15" s="3">
        <f>LARGE(class!S:S,3)-VLOOKUP($C15,class!$C:$AN,S$1,0)</f>
        <v>79</v>
      </c>
      <c r="T15" s="3">
        <f>LARGE(class!T:T,3)-VLOOKUP($C15,class!$C:$AN,T$1,0)</f>
        <v>86</v>
      </c>
      <c r="U15" s="3">
        <f>LARGE(class!U:U,3)-VLOOKUP($C15,class!$C:$AN,U$1,0)</f>
        <v>105.5</v>
      </c>
      <c r="V15" s="3">
        <f>LARGE(class!V:V,3)-VLOOKUP($C15,class!$C:$AN,V$1,0)</f>
        <v>111.5</v>
      </c>
      <c r="W15" s="3">
        <f>LARGE(class!W:W,3)-VLOOKUP($C15,class!$C:$AN,W$1,0)</f>
        <v>107.5</v>
      </c>
      <c r="X15" s="3">
        <f>LARGE(class!X:X,3)-VLOOKUP($C15,class!$C:$AN,X$1,0)</f>
        <v>103</v>
      </c>
      <c r="Y15" s="3">
        <f>LARGE(class!Y:Y,3)-VLOOKUP($C15,class!$C:$AN,Y$1,0)</f>
        <v>112.5</v>
      </c>
      <c r="Z15" s="3">
        <f>LARGE(class!Z:Z,3)-VLOOKUP($C15,class!$C:$AN,Z$1,0)</f>
        <v>129.5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  <c r="P16" s="3">
        <f>LARGE(class!P:P,3)-VLOOKUP($C16,class!$C:$AN,P$1,0)</f>
        <v>21</v>
      </c>
      <c r="Q16" s="3">
        <f>LARGE(class!Q:Q,3)-VLOOKUP($C16,class!$C:$AN,Q$1,0)</f>
        <v>30.5</v>
      </c>
      <c r="R16" s="3">
        <f>LARGE(class!R:R,3)-VLOOKUP($C16,class!$C:$AN,R$1,0)</f>
        <v>25</v>
      </c>
      <c r="S16" s="3">
        <f>LARGE(class!S:S,3)-VLOOKUP($C16,class!$C:$AN,S$1,0)</f>
        <v>30</v>
      </c>
      <c r="T16" s="3">
        <f>LARGE(class!T:T,3)-VLOOKUP($C16,class!$C:$AN,T$1,0)</f>
        <v>22</v>
      </c>
      <c r="U16" s="3">
        <f>LARGE(class!U:U,3)-VLOOKUP($C16,class!$C:$AN,U$1,0)</f>
        <v>24</v>
      </c>
      <c r="V16" s="3">
        <f>LARGE(class!V:V,3)-VLOOKUP($C16,class!$C:$AN,V$1,0)</f>
        <v>21</v>
      </c>
      <c r="W16" s="3">
        <f>LARGE(class!W:W,3)-VLOOKUP($C16,class!$C:$AN,W$1,0)</f>
        <v>15</v>
      </c>
      <c r="X16" s="3">
        <f>LARGE(class!X:X,3)-VLOOKUP($C16,class!$C:$AN,X$1,0)</f>
        <v>13</v>
      </c>
      <c r="Y16" s="3">
        <f>LARGE(class!Y:Y,3)-VLOOKUP($C16,class!$C:$AN,Y$1,0)</f>
        <v>9.5</v>
      </c>
      <c r="Z16" s="3">
        <f>LARGE(class!Z:Z,3)-VLOOKUP($C16,class!$C:$AN,Z$1,0)</f>
        <v>24</v>
      </c>
    </row>
    <row r="17" spans="2:26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  <c r="P17" s="3">
        <f>LARGE(class!P:P,3)-VLOOKUP($C17,class!$C:$AN,P$1,0)</f>
        <v>32</v>
      </c>
      <c r="Q17" s="3">
        <f>LARGE(class!Q:Q,3)-VLOOKUP($C17,class!$C:$AN,Q$1,0)</f>
        <v>37</v>
      </c>
      <c r="R17" s="3">
        <f>LARGE(class!R:R,3)-VLOOKUP($C17,class!$C:$AN,R$1,0)</f>
        <v>35.5</v>
      </c>
      <c r="S17" s="3">
        <f>LARGE(class!S:S,3)-VLOOKUP($C17,class!$C:$AN,S$1,0)</f>
        <v>36</v>
      </c>
      <c r="T17" s="3">
        <f>LARGE(class!T:T,3)-VLOOKUP($C17,class!$C:$AN,T$1,0)</f>
        <v>31</v>
      </c>
      <c r="U17" s="3">
        <f>LARGE(class!U:U,3)-VLOOKUP($C17,class!$C:$AN,U$1,0)</f>
        <v>34</v>
      </c>
      <c r="V17" s="3">
        <f>LARGE(class!V:V,3)-VLOOKUP($C17,class!$C:$AN,V$1,0)</f>
        <v>51</v>
      </c>
      <c r="W17" s="3">
        <f>LARGE(class!W:W,3)-VLOOKUP($C17,class!$C:$AN,W$1,0)</f>
        <v>53.5</v>
      </c>
      <c r="X17" s="3">
        <f>LARGE(class!X:X,3)-VLOOKUP($C17,class!$C:$AN,X$1,0)</f>
        <v>44</v>
      </c>
      <c r="Y17" s="3">
        <f>LARGE(class!Y:Y,3)-VLOOKUP($C17,class!$C:$AN,Y$1,0)</f>
        <v>36</v>
      </c>
      <c r="Z17" s="3">
        <f>LARGE(class!Z:Z,3)-VLOOKUP($C17,class!$C:$AN,Z$1,0)</f>
        <v>38</v>
      </c>
    </row>
    <row r="18" spans="2:26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  <c r="P18" s="3">
        <f>LARGE(class!P:P,3)-VLOOKUP($C18,class!$C:$AN,P$1,0)</f>
        <v>-8</v>
      </c>
      <c r="Q18" s="3">
        <f>LARGE(class!Q:Q,3)-VLOOKUP($C18,class!$C:$AN,Q$1,0)</f>
        <v>-9</v>
      </c>
      <c r="R18" s="3">
        <f>LARGE(class!R:R,3)-VLOOKUP($C18,class!$C:$AN,R$1,0)</f>
        <v>-8.5</v>
      </c>
      <c r="S18" s="3">
        <f>LARGE(class!S:S,3)-VLOOKUP($C18,class!$C:$AN,S$1,0)</f>
        <v>-8.5</v>
      </c>
      <c r="T18" s="3">
        <f>LARGE(class!T:T,3)-VLOOKUP($C18,class!$C:$AN,T$1,0)</f>
        <v>-17</v>
      </c>
      <c r="U18" s="3">
        <f>LARGE(class!U:U,3)-VLOOKUP($C18,class!$C:$AN,U$1,0)</f>
        <v>-6</v>
      </c>
      <c r="V18" s="3">
        <f>LARGE(class!V:V,3)-VLOOKUP($C18,class!$C:$AN,V$1,0)</f>
        <v>-3</v>
      </c>
      <c r="W18" s="3">
        <f>LARGE(class!W:W,3)-VLOOKUP($C18,class!$C:$AN,W$1,0)</f>
        <v>-8.5</v>
      </c>
      <c r="X18" s="3">
        <f>LARGE(class!X:X,3)-VLOOKUP($C18,class!$C:$AN,X$1,0)</f>
        <v>-16.5</v>
      </c>
      <c r="Y18" s="3">
        <f>LARGE(class!Y:Y,3)-VLOOKUP($C18,class!$C:$AN,Y$1,0)</f>
        <v>-24</v>
      </c>
      <c r="Z18" s="3">
        <f>LARGE(class!Z:Z,3)-VLOOKUP($C18,class!$C:$AN,Z$1,0)</f>
        <v>-14</v>
      </c>
    </row>
    <row r="19" spans="2:26" ht="14.4" x14ac:dyDescent="0.3">
      <c r="B19" t="s">
        <v>68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  <c r="P19" s="3">
        <f>LARGE(class!P:P,3)-VLOOKUP($C19,class!$C:$AN,P$1,0)</f>
        <v>25.5</v>
      </c>
      <c r="Q19" s="3">
        <f>LARGE(class!Q:Q,3)-VLOOKUP($C19,class!$C:$AN,Q$1,0)</f>
        <v>39.5</v>
      </c>
      <c r="R19" s="3">
        <f>LARGE(class!R:R,3)-VLOOKUP($C19,class!$C:$AN,R$1,0)</f>
        <v>54.5</v>
      </c>
      <c r="S19" s="3">
        <f>LARGE(class!S:S,3)-VLOOKUP($C19,class!$C:$AN,S$1,0)</f>
        <v>59.5</v>
      </c>
      <c r="T19" s="3">
        <f>LARGE(class!T:T,3)-VLOOKUP($C19,class!$C:$AN,T$1,0)</f>
        <v>55</v>
      </c>
      <c r="U19" s="3">
        <f>LARGE(class!U:U,3)-VLOOKUP($C19,class!$C:$AN,U$1,0)</f>
        <v>72</v>
      </c>
      <c r="V19" s="3">
        <f>LARGE(class!V:V,3)-VLOOKUP($C19,class!$C:$AN,V$1,0)</f>
        <v>67</v>
      </c>
      <c r="W19" s="3">
        <f>LARGE(class!W:W,3)-VLOOKUP($C19,class!$C:$AN,W$1,0)</f>
        <v>71.5</v>
      </c>
      <c r="X19" s="3">
        <f>LARGE(class!X:X,3)-VLOOKUP($C19,class!$C:$AN,X$1,0)</f>
        <v>67</v>
      </c>
      <c r="Y19" s="3">
        <f>LARGE(class!Y:Y,3)-VLOOKUP($C19,class!$C:$AN,Y$1,0)</f>
        <v>59</v>
      </c>
      <c r="Z19" s="3">
        <f>LARGE(class!Z:Z,3)-VLOOKUP($C19,class!$C:$AN,Z$1,0)</f>
        <v>74.5</v>
      </c>
    </row>
    <row r="20" spans="2:26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  <c r="P20" s="3">
        <f>LARGE(class!P:P,3)-VLOOKUP($C20,class!$C:$AN,P$1,0)</f>
        <v>47.5</v>
      </c>
      <c r="Q20" s="3">
        <f>LARGE(class!Q:Q,3)-VLOOKUP($C20,class!$C:$AN,Q$1,0)</f>
        <v>50.5</v>
      </c>
      <c r="R20" s="3">
        <f>LARGE(class!R:R,3)-VLOOKUP($C20,class!$C:$AN,R$1,0)</f>
        <v>51</v>
      </c>
      <c r="S20" s="3">
        <f>LARGE(class!S:S,3)-VLOOKUP($C20,class!$C:$AN,S$1,0)</f>
        <v>51.5</v>
      </c>
      <c r="T20" s="3">
        <f>LARGE(class!T:T,3)-VLOOKUP($C20,class!$C:$AN,T$1,0)</f>
        <v>44.5</v>
      </c>
      <c r="U20" s="3">
        <f>LARGE(class!U:U,3)-VLOOKUP($C20,class!$C:$AN,U$1,0)</f>
        <v>53.5</v>
      </c>
      <c r="V20" s="3">
        <f>LARGE(class!V:V,3)-VLOOKUP($C20,class!$C:$AN,V$1,0)</f>
        <v>62.5</v>
      </c>
      <c r="W20" s="3">
        <f>LARGE(class!W:W,3)-VLOOKUP($C20,class!$C:$AN,W$1,0)</f>
        <v>51.5</v>
      </c>
      <c r="X20" s="3">
        <f>LARGE(class!X:X,3)-VLOOKUP($C20,class!$C:$AN,X$1,0)</f>
        <v>44.5</v>
      </c>
      <c r="Y20" s="3">
        <f>LARGE(class!Y:Y,3)-VLOOKUP($C20,class!$C:$AN,Y$1,0)</f>
        <v>43</v>
      </c>
      <c r="Z20" s="3">
        <f>LARGE(class!Z:Z,3)-VLOOKUP($C20,class!$C:$AN,Z$1,0)</f>
        <v>59</v>
      </c>
    </row>
    <row r="21" spans="2:26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  <c r="P21" s="3">
        <f>LARGE(class!P:P,3)-VLOOKUP($C21,class!$C:$AN,P$1,0)</f>
        <v>1.5</v>
      </c>
      <c r="Q21" s="3">
        <f>LARGE(class!Q:Q,3)-VLOOKUP($C21,class!$C:$AN,Q$1,0)</f>
        <v>8.5</v>
      </c>
      <c r="R21" s="3">
        <f>LARGE(class!R:R,3)-VLOOKUP($C21,class!$C:$AN,R$1,0)</f>
        <v>4</v>
      </c>
      <c r="S21" s="3">
        <f>LARGE(class!S:S,3)-VLOOKUP($C21,class!$C:$AN,S$1,0)</f>
        <v>10</v>
      </c>
      <c r="T21" s="3">
        <f>LARGE(class!T:T,3)-VLOOKUP($C21,class!$C:$AN,T$1,0)</f>
        <v>11.5</v>
      </c>
      <c r="U21" s="3">
        <f>LARGE(class!U:U,3)-VLOOKUP($C21,class!$C:$AN,U$1,0)</f>
        <v>20</v>
      </c>
      <c r="V21" s="3">
        <f>LARGE(class!V:V,3)-VLOOKUP($C21,class!$C:$AN,V$1,0)</f>
        <v>17</v>
      </c>
      <c r="W21" s="3">
        <f>LARGE(class!W:W,3)-VLOOKUP($C21,class!$C:$AN,W$1,0)</f>
        <v>13.5</v>
      </c>
      <c r="X21" s="3">
        <f>LARGE(class!X:X,3)-VLOOKUP($C21,class!$C:$AN,X$1,0)</f>
        <v>6</v>
      </c>
      <c r="Y21" s="3">
        <f>LARGE(class!Y:Y,3)-VLOOKUP($C21,class!$C:$AN,Y$1,0)</f>
        <v>0</v>
      </c>
      <c r="Z21" s="3">
        <f>LARGE(class!Z:Z,3)-VLOOKUP($C21,class!$C:$AN,Z$1,0)</f>
        <v>0</v>
      </c>
    </row>
    <row r="22" spans="2:26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  <c r="P22" s="3">
        <f>LARGE(class!P:P,3)-VLOOKUP($C22,class!$C:$AN,P$1,0)</f>
        <v>35.5</v>
      </c>
      <c r="Q22" s="3">
        <f>LARGE(class!Q:Q,3)-VLOOKUP($C22,class!$C:$AN,Q$1,0)</f>
        <v>46</v>
      </c>
      <c r="R22" s="3">
        <f>LARGE(class!R:R,3)-VLOOKUP($C22,class!$C:$AN,R$1,0)</f>
        <v>42.5</v>
      </c>
      <c r="S22" s="3">
        <f>LARGE(class!S:S,3)-VLOOKUP($C22,class!$C:$AN,S$1,0)</f>
        <v>53.5</v>
      </c>
      <c r="T22" s="3">
        <f>LARGE(class!T:T,3)-VLOOKUP($C22,class!$C:$AN,T$1,0)</f>
        <v>33.5</v>
      </c>
      <c r="U22" s="3">
        <f>LARGE(class!U:U,3)-VLOOKUP($C22,class!$C:$AN,U$1,0)</f>
        <v>52</v>
      </c>
      <c r="V22" s="3">
        <f>LARGE(class!V:V,3)-VLOOKUP($C22,class!$C:$AN,V$1,0)</f>
        <v>49.5</v>
      </c>
      <c r="W22" s="3">
        <f>LARGE(class!W:W,3)-VLOOKUP($C22,class!$C:$AN,W$1,0)</f>
        <v>51.5</v>
      </c>
      <c r="X22" s="3">
        <f>LARGE(class!X:X,3)-VLOOKUP($C22,class!$C:$AN,X$1,0)</f>
        <v>48</v>
      </c>
      <c r="Y22" s="3">
        <f>LARGE(class!Y:Y,3)-VLOOKUP($C22,class!$C:$AN,Y$1,0)</f>
        <v>47.5</v>
      </c>
      <c r="Z22" s="3">
        <f>LARGE(class!Z:Z,3)-VLOOKUP($C22,class!$C:$AN,Z$1,0)</f>
        <v>62.5</v>
      </c>
    </row>
    <row r="23" spans="2:26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  <c r="P23" s="3">
        <f>LARGE(class!P:P,3)-VLOOKUP($C23,class!$C:$AN,P$1,0)</f>
        <v>45</v>
      </c>
      <c r="Q23" s="3">
        <f>LARGE(class!Q:Q,3)-VLOOKUP($C23,class!$C:$AN,Q$1,0)</f>
        <v>55</v>
      </c>
      <c r="R23" s="3">
        <f>LARGE(class!R:R,3)-VLOOKUP($C23,class!$C:$AN,R$1,0)</f>
        <v>57</v>
      </c>
      <c r="S23" s="3">
        <f>LARGE(class!S:S,3)-VLOOKUP($C23,class!$C:$AN,S$1,0)</f>
        <v>64.5</v>
      </c>
      <c r="T23" s="3">
        <f>LARGE(class!T:T,3)-VLOOKUP($C23,class!$C:$AN,T$1,0)</f>
        <v>57.5</v>
      </c>
      <c r="U23" s="3">
        <f>LARGE(class!U:U,3)-VLOOKUP($C23,class!$C:$AN,U$1,0)</f>
        <v>67.5</v>
      </c>
      <c r="V23" s="3">
        <f>LARGE(class!V:V,3)-VLOOKUP($C23,class!$C:$AN,V$1,0)</f>
        <v>69</v>
      </c>
      <c r="W23" s="3">
        <f>LARGE(class!W:W,3)-VLOOKUP($C23,class!$C:$AN,W$1,0)</f>
        <v>57.5</v>
      </c>
      <c r="X23" s="3">
        <f>LARGE(class!X:X,3)-VLOOKUP($C23,class!$C:$AN,X$1,0)</f>
        <v>54</v>
      </c>
      <c r="Y23" s="3">
        <f>LARGE(class!Y:Y,3)-VLOOKUP($C23,class!$C:$AN,Y$1,0)</f>
        <v>57.5</v>
      </c>
      <c r="Z23" s="3">
        <f>LARGE(class!Z:Z,3)-VLOOKUP($C23,class!$C:$AN,Z$1,0)</f>
        <v>67</v>
      </c>
    </row>
    <row r="24" spans="2:26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  <c r="P24" s="3">
        <f>LARGE(class!P:P,3)-VLOOKUP($C24,class!$C:$AN,P$1,0)</f>
        <v>29</v>
      </c>
      <c r="Q24" s="3">
        <f>LARGE(class!Q:Q,3)-VLOOKUP($C24,class!$C:$AN,Q$1,0)</f>
        <v>43.5</v>
      </c>
      <c r="R24" s="3">
        <f>LARGE(class!R:R,3)-VLOOKUP($C24,class!$C:$AN,R$1,0)</f>
        <v>49.5</v>
      </c>
      <c r="S24" s="3">
        <f>LARGE(class!S:S,3)-VLOOKUP($C24,class!$C:$AN,S$1,0)</f>
        <v>58.5</v>
      </c>
      <c r="T24" s="3">
        <f>LARGE(class!T:T,3)-VLOOKUP($C24,class!$C:$AN,T$1,0)</f>
        <v>38.5</v>
      </c>
      <c r="U24" s="3">
        <f>LARGE(class!U:U,3)-VLOOKUP($C24,class!$C:$AN,U$1,0)</f>
        <v>54.5</v>
      </c>
      <c r="V24" s="3">
        <f>LARGE(class!V:V,3)-VLOOKUP($C24,class!$C:$AN,V$1,0)</f>
        <v>60</v>
      </c>
      <c r="W24" s="3">
        <f>LARGE(class!W:W,3)-VLOOKUP($C24,class!$C:$AN,W$1,0)</f>
        <v>63</v>
      </c>
      <c r="X24" s="3">
        <f>LARGE(class!X:X,3)-VLOOKUP($C24,class!$C:$AN,X$1,0)</f>
        <v>51.5</v>
      </c>
      <c r="Y24" s="3">
        <f>LARGE(class!Y:Y,3)-VLOOKUP($C24,class!$C:$AN,Y$1,0)</f>
        <v>54</v>
      </c>
      <c r="Z24" s="3">
        <f>LARGE(class!Z:Z,3)-VLOOKUP($C24,class!$C:$AN,Z$1,0)</f>
        <v>65.5</v>
      </c>
    </row>
    <row r="25" spans="2:26" ht="14.4" x14ac:dyDescent="0.3">
      <c r="B25" t="s">
        <v>65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  <c r="P25" s="3">
        <f>LARGE(class!P:P,3)-VLOOKUP($C25,class!$C:$AN,P$1,0)</f>
        <v>74</v>
      </c>
      <c r="Q25" s="3">
        <f>LARGE(class!Q:Q,3)-VLOOKUP($C25,class!$C:$AN,Q$1,0)</f>
        <v>92.5</v>
      </c>
      <c r="R25" s="3">
        <f>LARGE(class!R:R,3)-VLOOKUP($C25,class!$C:$AN,R$1,0)</f>
        <v>100</v>
      </c>
      <c r="S25" s="3">
        <f>LARGE(class!S:S,3)-VLOOKUP($C25,class!$C:$AN,S$1,0)</f>
        <v>112</v>
      </c>
      <c r="T25" s="3">
        <f>LARGE(class!T:T,3)-VLOOKUP($C25,class!$C:$AN,T$1,0)</f>
        <v>114</v>
      </c>
      <c r="U25" s="3">
        <f>LARGE(class!U:U,3)-VLOOKUP($C25,class!$C:$AN,U$1,0)</f>
        <v>138</v>
      </c>
      <c r="V25" s="3">
        <f>LARGE(class!V:V,3)-VLOOKUP($C25,class!$C:$AN,V$1,0)</f>
        <v>131.5</v>
      </c>
      <c r="W25" s="3">
        <f>LARGE(class!W:W,3)-VLOOKUP($C25,class!$C:$AN,W$1,0)</f>
        <v>137.5</v>
      </c>
      <c r="X25" s="3">
        <f>LARGE(class!X:X,3)-VLOOKUP($C25,class!$C:$AN,X$1,0)</f>
        <v>133</v>
      </c>
      <c r="Y25" s="3">
        <f>LARGE(class!Y:Y,3)-VLOOKUP($C25,class!$C:$AN,Y$1,0)</f>
        <v>140.5</v>
      </c>
      <c r="Z25" s="3">
        <f>LARGE(class!Z:Z,3)-VLOOKUP($C25,class!$C:$AN,Z$1,0)</f>
        <v>157</v>
      </c>
    </row>
    <row r="26" spans="2:26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  <c r="P26" s="3">
        <f>LARGE(class!P:P,3)-VLOOKUP($C26,class!$C:$AN,P$1,0)</f>
        <v>65</v>
      </c>
      <c r="Q26" s="3">
        <f>LARGE(class!Q:Q,3)-VLOOKUP($C26,class!$C:$AN,Q$1,0)</f>
        <v>69</v>
      </c>
      <c r="R26" s="3">
        <f>LARGE(class!R:R,3)-VLOOKUP($C26,class!$C:$AN,R$1,0)</f>
        <v>71.5</v>
      </c>
      <c r="S26" s="3">
        <f>LARGE(class!S:S,3)-VLOOKUP($C26,class!$C:$AN,S$1,0)</f>
        <v>83.5</v>
      </c>
      <c r="T26" s="3">
        <f>LARGE(class!T:T,3)-VLOOKUP($C26,class!$C:$AN,T$1,0)</f>
        <v>80.5</v>
      </c>
      <c r="U26" s="3">
        <f>LARGE(class!U:U,3)-VLOOKUP($C26,class!$C:$AN,U$1,0)</f>
        <v>79</v>
      </c>
      <c r="V26" s="3">
        <f>LARGE(class!V:V,3)-VLOOKUP($C26,class!$C:$AN,V$1,0)</f>
        <v>89</v>
      </c>
      <c r="W26" s="3">
        <f>LARGE(class!W:W,3)-VLOOKUP($C26,class!$C:$AN,W$1,0)</f>
        <v>92.5</v>
      </c>
      <c r="X26" s="3">
        <f>LARGE(class!X:X,3)-VLOOKUP($C26,class!$C:$AN,X$1,0)</f>
        <v>84.5</v>
      </c>
      <c r="Y26" s="3">
        <f>LARGE(class!Y:Y,3)-VLOOKUP($C26,class!$C:$AN,Y$1,0)</f>
        <v>81.5</v>
      </c>
      <c r="Z26" s="3">
        <f>LARGE(class!Z:Z,3)-VLOOKUP($C26,class!$C:$AN,Z$1,0)</f>
        <v>101</v>
      </c>
    </row>
    <row r="27" spans="2:26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  <c r="P27" s="3">
        <f>LARGE(class!P:P,3)-VLOOKUP($C27,class!$C:$AN,P$1,0)</f>
        <v>19</v>
      </c>
      <c r="Q27" s="3">
        <f>LARGE(class!Q:Q,3)-VLOOKUP($C27,class!$C:$AN,Q$1,0)</f>
        <v>29</v>
      </c>
      <c r="R27" s="3">
        <f>LARGE(class!R:R,3)-VLOOKUP($C27,class!$C:$AN,R$1,0)</f>
        <v>25.5</v>
      </c>
      <c r="S27" s="3">
        <f>LARGE(class!S:S,3)-VLOOKUP($C27,class!$C:$AN,S$1,0)</f>
        <v>22.5</v>
      </c>
      <c r="T27" s="3">
        <f>LARGE(class!T:T,3)-VLOOKUP($C27,class!$C:$AN,T$1,0)</f>
        <v>24.5</v>
      </c>
      <c r="U27" s="3">
        <f>LARGE(class!U:U,3)-VLOOKUP($C27,class!$C:$AN,U$1,0)</f>
        <v>24.5</v>
      </c>
      <c r="V27" s="3">
        <f>LARGE(class!V:V,3)-VLOOKUP($C27,class!$C:$AN,V$1,0)</f>
        <v>27</v>
      </c>
      <c r="W27" s="3">
        <f>LARGE(class!W:W,3)-VLOOKUP($C27,class!$C:$AN,W$1,0)</f>
        <v>28</v>
      </c>
      <c r="X27" s="3">
        <f>LARGE(class!X:X,3)-VLOOKUP($C27,class!$C:$AN,X$1,0)</f>
        <v>20</v>
      </c>
      <c r="Y27" s="3">
        <f>LARGE(class!Y:Y,3)-VLOOKUP($C27,class!$C:$AN,Y$1,0)</f>
        <v>20</v>
      </c>
      <c r="Z27" s="3">
        <f>LARGE(class!Z:Z,3)-VLOOKUP($C27,class!$C:$AN,Z$1,0)</f>
        <v>31</v>
      </c>
    </row>
    <row r="28" spans="2:26" x14ac:dyDescent="0.3">
      <c r="B28" s="2" t="s">
        <v>27</v>
      </c>
      <c r="C28" s="2" t="s">
        <v>27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  <c r="P28" s="3">
        <f>LARGE(class!P:P,3)-VLOOKUP($C28,class!$C:$AN,P$1,0)</f>
        <v>48.5</v>
      </c>
      <c r="Q28" s="3">
        <f>LARGE(class!Q:Q,3)-VLOOKUP($C28,class!$C:$AN,Q$1,0)</f>
        <v>60.5</v>
      </c>
      <c r="R28" s="3">
        <f>LARGE(class!R:R,3)-VLOOKUP($C28,class!$C:$AN,R$1,0)</f>
        <v>57.5</v>
      </c>
      <c r="S28" s="3">
        <f>LARGE(class!S:S,3)-VLOOKUP($C28,class!$C:$AN,S$1,0)</f>
        <v>61.5</v>
      </c>
      <c r="T28" s="3">
        <f>LARGE(class!T:T,3)-VLOOKUP($C28,class!$C:$AN,T$1,0)</f>
        <v>43</v>
      </c>
      <c r="U28" s="3">
        <f>LARGE(class!U:U,3)-VLOOKUP($C28,class!$C:$AN,U$1,0)</f>
        <v>50</v>
      </c>
      <c r="V28" s="3">
        <f>LARGE(class!V:V,3)-VLOOKUP($C28,class!$C:$AN,V$1,0)</f>
        <v>55.5</v>
      </c>
      <c r="W28" s="3">
        <f>LARGE(class!W:W,3)-VLOOKUP($C28,class!$C:$AN,W$1,0)</f>
        <v>49</v>
      </c>
      <c r="X28" s="3">
        <f>LARGE(class!X:X,3)-VLOOKUP($C28,class!$C:$AN,X$1,0)</f>
        <v>43</v>
      </c>
      <c r="Y28" s="3">
        <f>LARGE(class!Y:Y,3)-VLOOKUP($C28,class!$C:$AN,Y$1,0)</f>
        <v>44</v>
      </c>
      <c r="Z28" s="3">
        <f>LARGE(class!Z:Z,3)-VLOOKUP($C28,class!$C:$AN,Z$1,0)</f>
        <v>55</v>
      </c>
    </row>
    <row r="29" spans="2:26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  <c r="P29" s="3">
        <f>LARGE(class!P:P,3)-VLOOKUP($C29,class!$C:$AN,P$1,0)</f>
        <v>53.5</v>
      </c>
      <c r="Q29" s="3">
        <f>LARGE(class!Q:Q,3)-VLOOKUP($C29,class!$C:$AN,Q$1,0)</f>
        <v>64</v>
      </c>
      <c r="R29" s="3">
        <f>LARGE(class!R:R,3)-VLOOKUP($C29,class!$C:$AN,R$1,0)</f>
        <v>71</v>
      </c>
      <c r="S29" s="3">
        <f>LARGE(class!S:S,3)-VLOOKUP($C29,class!$C:$AN,S$1,0)</f>
        <v>83.5</v>
      </c>
      <c r="T29" s="3">
        <f>LARGE(class!T:T,3)-VLOOKUP($C29,class!$C:$AN,T$1,0)</f>
        <v>66.5</v>
      </c>
      <c r="U29" s="3">
        <f>LARGE(class!U:U,3)-VLOOKUP($C29,class!$C:$AN,U$1,0)</f>
        <v>78</v>
      </c>
      <c r="V29" s="3">
        <f>LARGE(class!V:V,3)-VLOOKUP($C29,class!$C:$AN,V$1,0)</f>
        <v>77</v>
      </c>
      <c r="W29" s="3">
        <f>LARGE(class!W:W,3)-VLOOKUP($C29,class!$C:$AN,W$1,0)</f>
        <v>74</v>
      </c>
      <c r="X29" s="3">
        <f>LARGE(class!X:X,3)-VLOOKUP($C29,class!$C:$AN,X$1,0)</f>
        <v>63.5</v>
      </c>
      <c r="Y29" s="3">
        <f>LARGE(class!Y:Y,3)-VLOOKUP($C29,class!$C:$AN,Y$1,0)</f>
        <v>57</v>
      </c>
      <c r="Z29" s="3">
        <f>LARGE(class!Z:Z,3)-VLOOKUP($C29,class!$C:$AN,Z$1,0)</f>
        <v>63.5</v>
      </c>
    </row>
    <row r="30" spans="2:26" x14ac:dyDescent="0.3">
      <c r="B30" s="2" t="s">
        <v>28</v>
      </c>
      <c r="C30" s="2" t="s">
        <v>53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  <c r="P30" s="3">
        <f>LARGE(class!P:P,3)-VLOOKUP($C30,class!$C:$AN,P$1,0)</f>
        <v>48</v>
      </c>
      <c r="Q30" s="3">
        <f>LARGE(class!Q:Q,3)-VLOOKUP($C30,class!$C:$AN,Q$1,0)</f>
        <v>49.5</v>
      </c>
      <c r="R30" s="3">
        <f>LARGE(class!R:R,3)-VLOOKUP($C30,class!$C:$AN,R$1,0)</f>
        <v>47</v>
      </c>
      <c r="S30" s="3">
        <f>LARGE(class!S:S,3)-VLOOKUP($C30,class!$C:$AN,S$1,0)</f>
        <v>57.5</v>
      </c>
      <c r="T30" s="3">
        <f>LARGE(class!T:T,3)-VLOOKUP($C30,class!$C:$AN,T$1,0)</f>
        <v>58.5</v>
      </c>
      <c r="U30" s="3">
        <f>LARGE(class!U:U,3)-VLOOKUP($C30,class!$C:$AN,U$1,0)</f>
        <v>60</v>
      </c>
      <c r="V30" s="3">
        <f>LARGE(class!V:V,3)-VLOOKUP($C30,class!$C:$AN,V$1,0)</f>
        <v>68.5</v>
      </c>
      <c r="W30" s="3">
        <f>LARGE(class!W:W,3)-VLOOKUP($C30,class!$C:$AN,W$1,0)</f>
        <v>68.5</v>
      </c>
      <c r="X30" s="3">
        <f>LARGE(class!X:X,3)-VLOOKUP($C30,class!$C:$AN,X$1,0)</f>
        <v>59</v>
      </c>
      <c r="Y30" s="3">
        <f>LARGE(class!Y:Y,3)-VLOOKUP($C30,class!$C:$AN,Y$1,0)</f>
        <v>58</v>
      </c>
      <c r="Z30" s="3">
        <f>LARGE(class!Z:Z,3)-VLOOKUP($C30,class!$C:$AN,Z$1,0)</f>
        <v>73</v>
      </c>
    </row>
    <row r="31" spans="2:26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  <c r="P31" s="3">
        <f>LARGE(class!P:P,3)-VLOOKUP($C31,class!$C:$AN,P$1,0)</f>
        <v>0</v>
      </c>
      <c r="Q31" s="3">
        <f>LARGE(class!Q:Q,3)-VLOOKUP($C31,class!$C:$AN,Q$1,0)</f>
        <v>11</v>
      </c>
      <c r="R31" s="3">
        <f>LARGE(class!R:R,3)-VLOOKUP($C31,class!$C:$AN,R$1,0)</f>
        <v>6.5</v>
      </c>
      <c r="S31" s="3">
        <f>LARGE(class!S:S,3)-VLOOKUP($C31,class!$C:$AN,S$1,0)</f>
        <v>8.5</v>
      </c>
      <c r="T31" s="3">
        <f>LARGE(class!T:T,3)-VLOOKUP($C31,class!$C:$AN,T$1,0)</f>
        <v>14.5</v>
      </c>
      <c r="U31" s="3">
        <f>LARGE(class!U:U,3)-VLOOKUP($C31,class!$C:$AN,U$1,0)</f>
        <v>28</v>
      </c>
      <c r="V31" s="3">
        <f>LARGE(class!V:V,3)-VLOOKUP($C31,class!$C:$AN,V$1,0)</f>
        <v>34.5</v>
      </c>
      <c r="W31" s="3">
        <f>LARGE(class!W:W,3)-VLOOKUP($C31,class!$C:$AN,W$1,0)</f>
        <v>31</v>
      </c>
      <c r="X31" s="3">
        <f>LARGE(class!X:X,3)-VLOOKUP($C31,class!$C:$AN,X$1,0)</f>
        <v>30.5</v>
      </c>
      <c r="Y31" s="3">
        <f>LARGE(class!Y:Y,3)-VLOOKUP($C31,class!$C:$AN,Y$1,0)</f>
        <v>45</v>
      </c>
      <c r="Z31" s="3">
        <f>LARGE(class!Z:Z,3)-VLOOKUP($C31,class!$C:$AN,Z$1,0)</f>
        <v>50</v>
      </c>
    </row>
    <row r="32" spans="2:26" x14ac:dyDescent="0.3">
      <c r="B32" s="2" t="s">
        <v>30</v>
      </c>
      <c r="C32" s="2" t="s">
        <v>52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  <c r="P32" s="3">
        <f>LARGE(class!P:P,3)-VLOOKUP($C32,class!$C:$AN,P$1,0)</f>
        <v>17.5</v>
      </c>
      <c r="Q32" s="3">
        <f>LARGE(class!Q:Q,3)-VLOOKUP($C32,class!$C:$AN,Q$1,0)</f>
        <v>17.5</v>
      </c>
      <c r="R32" s="3">
        <f>LARGE(class!R:R,3)-VLOOKUP($C32,class!$C:$AN,R$1,0)</f>
        <v>16</v>
      </c>
      <c r="S32" s="3">
        <f>LARGE(class!S:S,3)-VLOOKUP($C32,class!$C:$AN,S$1,0)</f>
        <v>27.5</v>
      </c>
      <c r="T32" s="3">
        <f>LARGE(class!T:T,3)-VLOOKUP($C32,class!$C:$AN,T$1,0)</f>
        <v>22</v>
      </c>
      <c r="U32" s="3">
        <f>LARGE(class!U:U,3)-VLOOKUP($C32,class!$C:$AN,U$1,0)</f>
        <v>25.5</v>
      </c>
      <c r="V32" s="3">
        <f>LARGE(class!V:V,3)-VLOOKUP($C32,class!$C:$AN,V$1,0)</f>
        <v>29</v>
      </c>
      <c r="W32" s="3">
        <f>LARGE(class!W:W,3)-VLOOKUP($C32,class!$C:$AN,W$1,0)</f>
        <v>21.5</v>
      </c>
      <c r="X32" s="3">
        <f>LARGE(class!X:X,3)-VLOOKUP($C32,class!$C:$AN,X$1,0)</f>
        <v>20</v>
      </c>
      <c r="Y32" s="3">
        <f>LARGE(class!Y:Y,3)-VLOOKUP($C32,class!$C:$AN,Y$1,0)</f>
        <v>25</v>
      </c>
      <c r="Z32" s="3">
        <f>LARGE(class!Z:Z,3)-VLOOKUP($C32,class!$C:$AN,Z$1,0)</f>
        <v>35.5</v>
      </c>
    </row>
    <row r="33" spans="2:26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  <c r="P33" s="3">
        <f>LARGE(class!P:P,3)-VLOOKUP($C33,class!$C:$AN,P$1,0)</f>
        <v>11</v>
      </c>
      <c r="Q33" s="3">
        <f>LARGE(class!Q:Q,3)-VLOOKUP($C33,class!$C:$AN,Q$1,0)</f>
        <v>12</v>
      </c>
      <c r="R33" s="3">
        <f>LARGE(class!R:R,3)-VLOOKUP($C33,class!$C:$AN,R$1,0)</f>
        <v>22.5</v>
      </c>
      <c r="S33" s="3">
        <f>LARGE(class!S:S,3)-VLOOKUP($C33,class!$C:$AN,S$1,0)</f>
        <v>18</v>
      </c>
      <c r="T33" s="3">
        <f>LARGE(class!T:T,3)-VLOOKUP($C33,class!$C:$AN,T$1,0)</f>
        <v>16</v>
      </c>
      <c r="U33" s="3">
        <f>LARGE(class!U:U,3)-VLOOKUP($C33,class!$C:$AN,U$1,0)</f>
        <v>30</v>
      </c>
      <c r="V33" s="3">
        <f>LARGE(class!V:V,3)-VLOOKUP($C33,class!$C:$AN,V$1,0)</f>
        <v>27.5</v>
      </c>
      <c r="W33" s="3">
        <f>LARGE(class!W:W,3)-VLOOKUP($C33,class!$C:$AN,W$1,0)</f>
        <v>30</v>
      </c>
      <c r="X33" s="3">
        <f>LARGE(class!X:X,3)-VLOOKUP($C33,class!$C:$AN,X$1,0)</f>
        <v>27.5</v>
      </c>
      <c r="Y33" s="3">
        <f>LARGE(class!Y:Y,3)-VLOOKUP($C33,class!$C:$AN,Y$1,0)</f>
        <v>15.5</v>
      </c>
      <c r="Z33" s="3">
        <f>LARGE(class!Z:Z,3)-VLOOKUP($C33,class!$C:$AN,Z$1,0)</f>
        <v>24.5</v>
      </c>
    </row>
    <row r="34" spans="2:26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  <c r="P34" s="3">
        <f>LARGE(class!P:P,3)-VLOOKUP($C34,class!$C:$AN,P$1,0)</f>
        <v>2.5</v>
      </c>
      <c r="Q34" s="3">
        <f>LARGE(class!Q:Q,3)-VLOOKUP($C34,class!$C:$AN,Q$1,0)</f>
        <v>0</v>
      </c>
      <c r="R34" s="3">
        <f>LARGE(class!R:R,3)-VLOOKUP($C34,class!$C:$AN,R$1,0)</f>
        <v>0</v>
      </c>
      <c r="S34" s="3">
        <f>LARGE(class!S:S,3)-VLOOKUP($C34,class!$C:$AN,S$1,0)</f>
        <v>0</v>
      </c>
      <c r="T34" s="3">
        <f>LARGE(class!T:T,3)-VLOOKUP($C34,class!$C:$AN,T$1,0)</f>
        <v>5</v>
      </c>
      <c r="U34" s="3">
        <f>LARGE(class!U:U,3)-VLOOKUP($C34,class!$C:$AN,U$1,0)</f>
        <v>19</v>
      </c>
      <c r="V34" s="3">
        <f>LARGE(class!V:V,3)-VLOOKUP($C34,class!$C:$AN,V$1,0)</f>
        <v>22</v>
      </c>
      <c r="W34" s="3">
        <f>LARGE(class!W:W,3)-VLOOKUP($C34,class!$C:$AN,W$1,0)</f>
        <v>18</v>
      </c>
      <c r="X34" s="3">
        <f>LARGE(class!X:X,3)-VLOOKUP($C34,class!$C:$AN,X$1,0)</f>
        <v>0</v>
      </c>
      <c r="Y34" s="3">
        <f>LARGE(class!Y:Y,3)-VLOOKUP($C34,class!$C:$AN,Y$1,0)</f>
        <v>6.5</v>
      </c>
      <c r="Z34" s="3">
        <f>LARGE(class!Z:Z,3)-VLOOKUP($C34,class!$C:$AN,Z$1,0)</f>
        <v>14</v>
      </c>
    </row>
    <row r="35" spans="2:26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  <c r="P35" s="3">
        <f>LARGE(class!P:P,3)-VLOOKUP($C35,class!$C:$AN,P$1,0)</f>
        <v>49</v>
      </c>
      <c r="Q35" s="3">
        <f>LARGE(class!Q:Q,3)-VLOOKUP($C35,class!$C:$AN,Q$1,0)</f>
        <v>60</v>
      </c>
      <c r="R35" s="3">
        <f>LARGE(class!R:R,3)-VLOOKUP($C35,class!$C:$AN,R$1,0)</f>
        <v>60.5</v>
      </c>
      <c r="S35" s="3">
        <f>LARGE(class!S:S,3)-VLOOKUP($C35,class!$C:$AN,S$1,0)</f>
        <v>67</v>
      </c>
      <c r="T35" s="3">
        <f>LARGE(class!T:T,3)-VLOOKUP($C35,class!$C:$AN,T$1,0)</f>
        <v>65.5</v>
      </c>
      <c r="U35" s="3">
        <f>LARGE(class!U:U,3)-VLOOKUP($C35,class!$C:$AN,U$1,0)</f>
        <v>82.5</v>
      </c>
      <c r="V35" s="3">
        <f>LARGE(class!V:V,3)-VLOOKUP($C35,class!$C:$AN,V$1,0)</f>
        <v>84.5</v>
      </c>
      <c r="W35" s="3">
        <f>LARGE(class!W:W,3)-VLOOKUP($C35,class!$C:$AN,W$1,0)</f>
        <v>82.5</v>
      </c>
      <c r="X35" s="3">
        <f>LARGE(class!X:X,3)-VLOOKUP($C35,class!$C:$AN,X$1,0)</f>
        <v>78</v>
      </c>
      <c r="Y35" s="3">
        <f>LARGE(class!Y:Y,3)-VLOOKUP($C35,class!$C:$AN,Y$1,0)</f>
        <v>85.5</v>
      </c>
      <c r="Z35" s="3">
        <f>LARGE(class!Z:Z,3)-VLOOKUP($C35,class!$C:$AN,Z$1,0)</f>
        <v>107</v>
      </c>
    </row>
    <row r="36" spans="2:26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  <c r="P36" s="3">
        <f>LARGE(class!P:P,3)-VLOOKUP($C36,class!$C:$AN,P$1,0)</f>
        <v>10.5</v>
      </c>
      <c r="Q36" s="3">
        <f>LARGE(class!Q:Q,3)-VLOOKUP($C36,class!$C:$AN,Q$1,0)</f>
        <v>10.5</v>
      </c>
      <c r="R36" s="3">
        <f>LARGE(class!R:R,3)-VLOOKUP($C36,class!$C:$AN,R$1,0)</f>
        <v>14.5</v>
      </c>
      <c r="S36" s="3">
        <f>LARGE(class!S:S,3)-VLOOKUP($C36,class!$C:$AN,S$1,0)</f>
        <v>11.5</v>
      </c>
      <c r="T36" s="3">
        <f>LARGE(class!T:T,3)-VLOOKUP($C36,class!$C:$AN,T$1,0)</f>
        <v>4.5</v>
      </c>
      <c r="U36" s="3">
        <f>LARGE(class!U:U,3)-VLOOKUP($C36,class!$C:$AN,U$1,0)</f>
        <v>17</v>
      </c>
      <c r="V36" s="3">
        <f>LARGE(class!V:V,3)-VLOOKUP($C36,class!$C:$AN,V$1,0)</f>
        <v>19.5</v>
      </c>
      <c r="W36" s="3">
        <f>LARGE(class!W:W,3)-VLOOKUP($C36,class!$C:$AN,W$1,0)</f>
        <v>17</v>
      </c>
      <c r="X36" s="3">
        <f>LARGE(class!X:X,3)-VLOOKUP($C36,class!$C:$AN,X$1,0)</f>
        <v>15.5</v>
      </c>
      <c r="Y36" s="3">
        <f>LARGE(class!Y:Y,3)-VLOOKUP($C36,class!$C:$AN,Y$1,0)</f>
        <v>7</v>
      </c>
      <c r="Z36" s="3">
        <f>LARGE(class!Z:Z,3)-VLOOKUP($C36,class!$C:$AN,Z$1,0)</f>
        <v>21</v>
      </c>
    </row>
  </sheetData>
  <autoFilter ref="A1:AN1">
    <sortState ref="A2:AM36">
      <sortCondition ref="C1"/>
    </sortState>
  </autoFilter>
  <conditionalFormatting sqref="F3:F36">
    <cfRule type="expression" dxfId="5" priority="3">
      <formula>F3&lt;E3</formula>
    </cfRule>
    <cfRule type="expression" dxfId="4" priority="4">
      <formula>F3&gt;E3</formula>
    </cfRule>
  </conditionalFormatting>
  <conditionalFormatting sqref="F2:Z2 G3:Z36">
    <cfRule type="expression" dxfId="3" priority="1">
      <formula>F2&lt;E2</formula>
    </cfRule>
    <cfRule type="expression" dxfId="2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V14" sqref="V14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  <c r="P2" s="3">
        <f>LARGE(class!P:P,6)-VLOOKUP($C2,class!$C:$AN,P$1,0)</f>
        <v>21</v>
      </c>
      <c r="Q2" s="3">
        <f>LARGE(class!Q:Q,6)-VLOOKUP($C2,class!$C:$AN,Q$1,0)</f>
        <v>34</v>
      </c>
      <c r="R2" s="3">
        <f>LARGE(class!R:R,6)-VLOOKUP($C2,class!$C:$AN,R$1,0)</f>
        <v>36.5</v>
      </c>
      <c r="S2" s="3">
        <f>LARGE(class!S:S,6)-VLOOKUP($C2,class!$C:$AN,S$1,0)</f>
        <v>40.5</v>
      </c>
      <c r="T2" s="3">
        <f>LARGE(class!T:T,6)-VLOOKUP($C2,class!$C:$AN,T$1,0)</f>
        <v>22.5</v>
      </c>
      <c r="U2" s="3">
        <f>LARGE(class!U:U,6)-VLOOKUP($C2,class!$C:$AN,U$1,0)</f>
        <v>43</v>
      </c>
      <c r="V2" s="3">
        <f>LARGE(class!V:V,6)-VLOOKUP($C2,class!$C:$AN,V$1,0)</f>
        <v>48.5</v>
      </c>
      <c r="W2" s="3">
        <f>LARGE(class!W:W,6)-VLOOKUP($C2,class!$C:$AN,W$1,0)</f>
        <v>58.5</v>
      </c>
      <c r="X2" s="3">
        <f>LARGE(class!X:X,6)-VLOOKUP($C2,class!$C:$AN,X$1,0)</f>
        <v>63</v>
      </c>
      <c r="Y2" s="3">
        <f>LARGE(class!Y:Y,6)-VLOOKUP($C2,class!$C:$AN,Y$1,0)</f>
        <v>68</v>
      </c>
      <c r="Z2" s="3">
        <f>LARGE(class!Z:Z,6)-VLOOKUP($C2,class!$C:$AN,Z$1,0)</f>
        <v>59</v>
      </c>
    </row>
    <row r="3" spans="1:40" x14ac:dyDescent="0.3">
      <c r="B3" s="2" t="s">
        <v>1</v>
      </c>
      <c r="C3" s="2" t="s">
        <v>75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  <c r="P3" s="3">
        <f>LARGE(class!P:P,6)-VLOOKUP($C3,class!$C:$AN,P$1,0)</f>
        <v>-24.5</v>
      </c>
      <c r="Q3" s="3">
        <f>LARGE(class!Q:Q,6)-VLOOKUP($C3,class!$C:$AN,Q$1,0)</f>
        <v>-22.5</v>
      </c>
      <c r="R3" s="3">
        <f>LARGE(class!R:R,6)-VLOOKUP($C3,class!$C:$AN,R$1,0)</f>
        <v>-28.5</v>
      </c>
      <c r="S3" s="3">
        <f>LARGE(class!S:S,6)-VLOOKUP($C3,class!$C:$AN,S$1,0)</f>
        <v>-28</v>
      </c>
      <c r="T3" s="3">
        <f>LARGE(class!T:T,6)-VLOOKUP($C3,class!$C:$AN,T$1,0)</f>
        <v>-43.5</v>
      </c>
      <c r="U3" s="3">
        <f>LARGE(class!U:U,6)-VLOOKUP($C3,class!$C:$AN,U$1,0)</f>
        <v>-46</v>
      </c>
      <c r="V3" s="3">
        <f>LARGE(class!V:V,6)-VLOOKUP($C3,class!$C:$AN,V$1,0)</f>
        <v>-45</v>
      </c>
      <c r="W3" s="3">
        <f>LARGE(class!W:W,6)-VLOOKUP($C3,class!$C:$AN,W$1,0)</f>
        <v>-45</v>
      </c>
      <c r="X3" s="3">
        <f>LARGE(class!X:X,6)-VLOOKUP($C3,class!$C:$AN,X$1,0)</f>
        <v>-48</v>
      </c>
      <c r="Y3" s="3">
        <f>LARGE(class!Y:Y,6)-VLOOKUP($C3,class!$C:$AN,Y$1,0)</f>
        <v>-43.5</v>
      </c>
      <c r="Z3" s="3">
        <f>LARGE(class!Z:Z,6)-VLOOKUP($C3,class!$C:$AN,Z$1,0)</f>
        <v>-52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  <c r="P4" s="3">
        <f>LARGE(class!P:P,6)-VLOOKUP($C4,class!$C:$AN,P$1,0)</f>
        <v>22</v>
      </c>
      <c r="Q4" s="3">
        <f>LARGE(class!Q:Q,6)-VLOOKUP($C4,class!$C:$AN,Q$1,0)</f>
        <v>15</v>
      </c>
      <c r="R4" s="3">
        <f>LARGE(class!R:R,6)-VLOOKUP($C4,class!$C:$AN,R$1,0)</f>
        <v>22</v>
      </c>
      <c r="S4" s="3">
        <f>LARGE(class!S:S,6)-VLOOKUP($C4,class!$C:$AN,S$1,0)</f>
        <v>15</v>
      </c>
      <c r="T4" s="3">
        <f>LARGE(class!T:T,6)-VLOOKUP($C4,class!$C:$AN,T$1,0)</f>
        <v>15.5</v>
      </c>
      <c r="U4" s="3">
        <f>LARGE(class!U:U,6)-VLOOKUP($C4,class!$C:$AN,U$1,0)</f>
        <v>14</v>
      </c>
      <c r="V4" s="3">
        <f>LARGE(class!V:V,6)-VLOOKUP($C4,class!$C:$AN,V$1,0)</f>
        <v>21.5</v>
      </c>
      <c r="W4" s="3">
        <f>LARGE(class!W:W,6)-VLOOKUP($C4,class!$C:$AN,W$1,0)</f>
        <v>25.5</v>
      </c>
      <c r="X4" s="3">
        <f>LARGE(class!X:X,6)-VLOOKUP($C4,class!$C:$AN,X$1,0)</f>
        <v>26.5</v>
      </c>
      <c r="Y4" s="3">
        <f>LARGE(class!Y:Y,6)-VLOOKUP($C4,class!$C:$AN,Y$1,0)</f>
        <v>23</v>
      </c>
      <c r="Z4" s="3">
        <f>LARGE(class!Z:Z,6)-VLOOKUP($C4,class!$C:$AN,Z$1,0)</f>
        <v>19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  <c r="P5" s="3">
        <f>LARGE(class!P:P,6)-VLOOKUP($C5,class!$C:$AN,P$1,0)</f>
        <v>43.5</v>
      </c>
      <c r="Q5" s="3">
        <f>LARGE(class!Q:Q,6)-VLOOKUP($C5,class!$C:$AN,Q$1,0)</f>
        <v>39</v>
      </c>
      <c r="R5" s="3">
        <f>LARGE(class!R:R,6)-VLOOKUP($C5,class!$C:$AN,R$1,0)</f>
        <v>26.5</v>
      </c>
      <c r="S5" s="3">
        <f>LARGE(class!S:S,6)-VLOOKUP($C5,class!$C:$AN,S$1,0)</f>
        <v>33</v>
      </c>
      <c r="T5" s="3">
        <f>LARGE(class!T:T,6)-VLOOKUP($C5,class!$C:$AN,T$1,0)</f>
        <v>24.5</v>
      </c>
      <c r="U5" s="3">
        <f>LARGE(class!U:U,6)-VLOOKUP($C5,class!$C:$AN,U$1,0)</f>
        <v>30</v>
      </c>
      <c r="V5" s="3">
        <f>LARGE(class!V:V,6)-VLOOKUP($C5,class!$C:$AN,V$1,0)</f>
        <v>38.5</v>
      </c>
      <c r="W5" s="3">
        <f>LARGE(class!W:W,6)-VLOOKUP($C5,class!$C:$AN,W$1,0)</f>
        <v>33</v>
      </c>
      <c r="X5" s="3">
        <f>LARGE(class!X:X,6)-VLOOKUP($C5,class!$C:$AN,X$1,0)</f>
        <v>34</v>
      </c>
      <c r="Y5" s="3">
        <f>LARGE(class!Y:Y,6)-VLOOKUP($C5,class!$C:$AN,Y$1,0)</f>
        <v>28.5</v>
      </c>
      <c r="Z5" s="3">
        <f>LARGE(class!Z:Z,6)-VLOOKUP($C5,class!$C:$AN,Z$1,0)</f>
        <v>23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  <c r="P6" s="3">
        <f>LARGE(class!P:P,6)-VLOOKUP($C6,class!$C:$AN,P$1,0)</f>
        <v>27.5</v>
      </c>
      <c r="Q6" s="3">
        <f>LARGE(class!Q:Q,6)-VLOOKUP($C6,class!$C:$AN,Q$1,0)</f>
        <v>24</v>
      </c>
      <c r="R6" s="3">
        <f>LARGE(class!R:R,6)-VLOOKUP($C6,class!$C:$AN,R$1,0)</f>
        <v>29.5</v>
      </c>
      <c r="S6" s="3">
        <f>LARGE(class!S:S,6)-VLOOKUP($C6,class!$C:$AN,S$1,0)</f>
        <v>27.5</v>
      </c>
      <c r="T6" s="3">
        <f>LARGE(class!T:T,6)-VLOOKUP($C6,class!$C:$AN,T$1,0)</f>
        <v>9.5</v>
      </c>
      <c r="U6" s="3">
        <f>LARGE(class!U:U,6)-VLOOKUP($C6,class!$C:$AN,U$1,0)</f>
        <v>8.5</v>
      </c>
      <c r="V6" s="3">
        <f>LARGE(class!V:V,6)-VLOOKUP($C6,class!$C:$AN,V$1,0)</f>
        <v>13</v>
      </c>
      <c r="W6" s="3">
        <f>LARGE(class!W:W,6)-VLOOKUP($C6,class!$C:$AN,W$1,0)</f>
        <v>12</v>
      </c>
      <c r="X6" s="3">
        <f>LARGE(class!X:X,6)-VLOOKUP($C6,class!$C:$AN,X$1,0)</f>
        <v>14</v>
      </c>
      <c r="Y6" s="3">
        <f>LARGE(class!Y:Y,6)-VLOOKUP($C6,class!$C:$AN,Y$1,0)</f>
        <v>13.5</v>
      </c>
      <c r="Z6" s="3">
        <f>LARGE(class!Z:Z,6)-VLOOKUP($C6,class!$C:$AN,Z$1,0)</f>
        <v>8.5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  <c r="P7" s="3">
        <f>LARGE(class!P:P,6)-VLOOKUP($C7,class!$C:$AN,P$1,0)</f>
        <v>31.5</v>
      </c>
      <c r="Q7" s="3">
        <f>LARGE(class!Q:Q,6)-VLOOKUP($C7,class!$C:$AN,Q$1,0)</f>
        <v>45</v>
      </c>
      <c r="R7" s="3">
        <f>LARGE(class!R:R,6)-VLOOKUP($C7,class!$C:$AN,R$1,0)</f>
        <v>54.5</v>
      </c>
      <c r="S7" s="3">
        <f>LARGE(class!S:S,6)-VLOOKUP($C7,class!$C:$AN,S$1,0)</f>
        <v>57</v>
      </c>
      <c r="T7" s="3">
        <f>LARGE(class!T:T,6)-VLOOKUP($C7,class!$C:$AN,T$1,0)</f>
        <v>60</v>
      </c>
      <c r="U7" s="3">
        <f>LARGE(class!U:U,6)-VLOOKUP($C7,class!$C:$AN,U$1,0)</f>
        <v>60.5</v>
      </c>
      <c r="V7" s="3">
        <f>LARGE(class!V:V,6)-VLOOKUP($C7,class!$C:$AN,V$1,0)</f>
        <v>66</v>
      </c>
      <c r="W7" s="3">
        <f>LARGE(class!W:W,6)-VLOOKUP($C7,class!$C:$AN,W$1,0)</f>
        <v>71</v>
      </c>
      <c r="X7" s="3">
        <f>LARGE(class!X:X,6)-VLOOKUP($C7,class!$C:$AN,X$1,0)</f>
        <v>59.5</v>
      </c>
      <c r="Y7" s="3">
        <f>LARGE(class!Y:Y,6)-VLOOKUP($C7,class!$C:$AN,Y$1,0)</f>
        <v>72</v>
      </c>
      <c r="Z7" s="3">
        <f>LARGE(class!Z:Z,6)-VLOOKUP($C7,class!$C:$AN,Z$1,0)</f>
        <v>61.5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  <c r="P8" s="3">
        <f>LARGE(class!P:P,6)-VLOOKUP($C8,class!$C:$AN,P$1,0)</f>
        <v>83</v>
      </c>
      <c r="Q8" s="3">
        <f>LARGE(class!Q:Q,6)-VLOOKUP($C8,class!$C:$AN,Q$1,0)</f>
        <v>94</v>
      </c>
      <c r="R8" s="3">
        <f>LARGE(class!R:R,6)-VLOOKUP($C8,class!$C:$AN,R$1,0)</f>
        <v>113</v>
      </c>
      <c r="S8" s="3">
        <f>LARGE(class!S:S,6)-VLOOKUP($C8,class!$C:$AN,S$1,0)</f>
        <v>127.5</v>
      </c>
      <c r="T8" s="3">
        <f>LARGE(class!T:T,6)-VLOOKUP($C8,class!$C:$AN,T$1,0)</f>
        <v>136</v>
      </c>
      <c r="U8" s="3">
        <f>LARGE(class!U:U,6)-VLOOKUP($C8,class!$C:$AN,U$1,0)</f>
        <v>143.5</v>
      </c>
      <c r="V8" s="3">
        <f>LARGE(class!V:V,6)-VLOOKUP($C8,class!$C:$AN,V$1,0)</f>
        <v>139.5</v>
      </c>
      <c r="W8" s="3">
        <f>LARGE(class!W:W,6)-VLOOKUP($C8,class!$C:$AN,W$1,0)</f>
        <v>163</v>
      </c>
      <c r="X8" s="3">
        <f>LARGE(class!X:X,6)-VLOOKUP($C8,class!$C:$AN,X$1,0)</f>
        <v>173.5</v>
      </c>
      <c r="Y8" s="3">
        <f>LARGE(class!Y:Y,6)-VLOOKUP($C8,class!$C:$AN,Y$1,0)</f>
        <v>194</v>
      </c>
      <c r="Z8" s="3">
        <f>LARGE(class!Z:Z,6)-VLOOKUP($C8,class!$C:$AN,Z$1,0)</f>
        <v>199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  <c r="P9" s="3">
        <f>LARGE(class!P:P,6)-VLOOKUP($C9,class!$C:$AN,P$1,0)</f>
        <v>17</v>
      </c>
      <c r="Q9" s="3">
        <f>LARGE(class!Q:Q,6)-VLOOKUP($C9,class!$C:$AN,Q$1,0)</f>
        <v>20</v>
      </c>
      <c r="R9" s="3">
        <f>LARGE(class!R:R,6)-VLOOKUP($C9,class!$C:$AN,R$1,0)</f>
        <v>24</v>
      </c>
      <c r="S9" s="3">
        <f>LARGE(class!S:S,6)-VLOOKUP($C9,class!$C:$AN,S$1,0)</f>
        <v>30.5</v>
      </c>
      <c r="T9" s="3">
        <f>LARGE(class!T:T,6)-VLOOKUP($C9,class!$C:$AN,T$1,0)</f>
        <v>29.5</v>
      </c>
      <c r="U9" s="3">
        <f>LARGE(class!U:U,6)-VLOOKUP($C9,class!$C:$AN,U$1,0)</f>
        <v>24</v>
      </c>
      <c r="V9" s="3">
        <f>LARGE(class!V:V,6)-VLOOKUP($C9,class!$C:$AN,V$1,0)</f>
        <v>28.5</v>
      </c>
      <c r="W9" s="3">
        <f>LARGE(class!W:W,6)-VLOOKUP($C9,class!$C:$AN,W$1,0)</f>
        <v>30</v>
      </c>
      <c r="X9" s="3">
        <f>LARGE(class!X:X,6)-VLOOKUP($C9,class!$C:$AN,X$1,0)</f>
        <v>30.5</v>
      </c>
      <c r="Y9" s="3">
        <f>LARGE(class!Y:Y,6)-VLOOKUP($C9,class!$C:$AN,Y$1,0)</f>
        <v>32</v>
      </c>
      <c r="Z9" s="3">
        <f>LARGE(class!Z:Z,6)-VLOOKUP($C9,class!$C:$AN,Z$1,0)</f>
        <v>35.5</v>
      </c>
    </row>
    <row r="10" spans="1:40" ht="14.4" x14ac:dyDescent="0.3">
      <c r="B10" t="s">
        <v>66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  <c r="P10" s="3">
        <f>LARGE(class!P:P,6)-VLOOKUP($C10,class!$C:$AN,P$1,0)</f>
        <v>22</v>
      </c>
      <c r="Q10" s="3">
        <f>LARGE(class!Q:Q,6)-VLOOKUP($C10,class!$C:$AN,Q$1,0)</f>
        <v>31</v>
      </c>
      <c r="R10" s="3">
        <f>LARGE(class!R:R,6)-VLOOKUP($C10,class!$C:$AN,R$1,0)</f>
        <v>33</v>
      </c>
      <c r="S10" s="3">
        <f>LARGE(class!S:S,6)-VLOOKUP($C10,class!$C:$AN,S$1,0)</f>
        <v>38.5</v>
      </c>
      <c r="T10" s="3">
        <f>LARGE(class!T:T,6)-VLOOKUP($C10,class!$C:$AN,T$1,0)</f>
        <v>37</v>
      </c>
      <c r="U10" s="3">
        <f>LARGE(class!U:U,6)-VLOOKUP($C10,class!$C:$AN,U$1,0)</f>
        <v>34</v>
      </c>
      <c r="V10" s="3">
        <f>LARGE(class!V:V,6)-VLOOKUP($C10,class!$C:$AN,V$1,0)</f>
        <v>27.5</v>
      </c>
      <c r="W10" s="3">
        <f>LARGE(class!W:W,6)-VLOOKUP($C10,class!$C:$AN,W$1,0)</f>
        <v>30.5</v>
      </c>
      <c r="X10" s="3">
        <f>LARGE(class!X:X,6)-VLOOKUP($C10,class!$C:$AN,X$1,0)</f>
        <v>37</v>
      </c>
      <c r="Y10" s="3">
        <f>LARGE(class!Y:Y,6)-VLOOKUP($C10,class!$C:$AN,Y$1,0)</f>
        <v>57.5</v>
      </c>
      <c r="Z10" s="3">
        <f>LARGE(class!Z:Z,6)-VLOOKUP($C10,class!$C:$AN,Z$1,0)</f>
        <v>55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  <c r="P11" s="3">
        <f>LARGE(class!P:P,6)-VLOOKUP($C11,class!$C:$AN,P$1,0)</f>
        <v>20.5</v>
      </c>
      <c r="Q11" s="3">
        <f>LARGE(class!Q:Q,6)-VLOOKUP($C11,class!$C:$AN,Q$1,0)</f>
        <v>32</v>
      </c>
      <c r="R11" s="3">
        <f>LARGE(class!R:R,6)-VLOOKUP($C11,class!$C:$AN,R$1,0)</f>
        <v>40</v>
      </c>
      <c r="S11" s="3">
        <f>LARGE(class!S:S,6)-VLOOKUP($C11,class!$C:$AN,S$1,0)</f>
        <v>38.5</v>
      </c>
      <c r="T11" s="3">
        <f>LARGE(class!T:T,6)-VLOOKUP($C11,class!$C:$AN,T$1,0)</f>
        <v>18</v>
      </c>
      <c r="U11" s="3">
        <f>LARGE(class!U:U,6)-VLOOKUP($C11,class!$C:$AN,U$1,0)</f>
        <v>19</v>
      </c>
      <c r="V11" s="3">
        <f>LARGE(class!V:V,6)-VLOOKUP($C11,class!$C:$AN,V$1,0)</f>
        <v>20.5</v>
      </c>
      <c r="W11" s="3">
        <f>LARGE(class!W:W,6)-VLOOKUP($C11,class!$C:$AN,W$1,0)</f>
        <v>28</v>
      </c>
      <c r="X11" s="3">
        <f>LARGE(class!X:X,6)-VLOOKUP($C11,class!$C:$AN,X$1,0)</f>
        <v>24.5</v>
      </c>
      <c r="Y11" s="3">
        <f>LARGE(class!Y:Y,6)-VLOOKUP($C11,class!$C:$AN,Y$1,0)</f>
        <v>27.5</v>
      </c>
      <c r="Z11" s="3">
        <f>LARGE(class!Z:Z,6)-VLOOKUP($C11,class!$C:$AN,Z$1,0)</f>
        <v>28.5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  <c r="P12" s="3">
        <f>LARGE(class!P:P,6)-VLOOKUP($C12,class!$C:$AN,P$1,0)</f>
        <v>0</v>
      </c>
      <c r="Q12" s="3">
        <f>LARGE(class!Q:Q,6)-VLOOKUP($C12,class!$C:$AN,Q$1,0)</f>
        <v>-4.5</v>
      </c>
      <c r="R12" s="3">
        <f>LARGE(class!R:R,6)-VLOOKUP($C12,class!$C:$AN,R$1,0)</f>
        <v>-4</v>
      </c>
      <c r="S12" s="3">
        <f>LARGE(class!S:S,6)-VLOOKUP($C12,class!$C:$AN,S$1,0)</f>
        <v>-5</v>
      </c>
      <c r="T12" s="3">
        <f>LARGE(class!T:T,6)-VLOOKUP($C12,class!$C:$AN,T$1,0)</f>
        <v>-11.5</v>
      </c>
      <c r="U12" s="3">
        <f>LARGE(class!U:U,6)-VLOOKUP($C12,class!$C:$AN,U$1,0)</f>
        <v>-20</v>
      </c>
      <c r="V12" s="3">
        <f>LARGE(class!V:V,6)-VLOOKUP($C12,class!$C:$AN,V$1,0)</f>
        <v>-21</v>
      </c>
      <c r="W12" s="3">
        <f>LARGE(class!W:W,6)-VLOOKUP($C12,class!$C:$AN,W$1,0)</f>
        <v>-17</v>
      </c>
      <c r="X12" s="3">
        <f>LARGE(class!X:X,6)-VLOOKUP($C12,class!$C:$AN,X$1,0)</f>
        <v>-10.5</v>
      </c>
      <c r="Y12" s="3">
        <f>LARGE(class!Y:Y,6)-VLOOKUP($C12,class!$C:$AN,Y$1,0)</f>
        <v>10</v>
      </c>
      <c r="Z12" s="3">
        <f>LARGE(class!Z:Z,6)-VLOOKUP($C12,class!$C:$AN,Z$1,0)</f>
        <v>17.5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  <c r="P13" s="3">
        <f>LARGE(class!P:P,6)-VLOOKUP($C13,class!$C:$AN,P$1,0)</f>
        <v>51</v>
      </c>
      <c r="Q13" s="3">
        <f>LARGE(class!Q:Q,6)-VLOOKUP($C13,class!$C:$AN,Q$1,0)</f>
        <v>48</v>
      </c>
      <c r="R13" s="3">
        <f>LARGE(class!R:R,6)-VLOOKUP($C13,class!$C:$AN,R$1,0)</f>
        <v>52</v>
      </c>
      <c r="S13" s="3">
        <f>LARGE(class!S:S,6)-VLOOKUP($C13,class!$C:$AN,S$1,0)</f>
        <v>57.5</v>
      </c>
      <c r="T13" s="3">
        <f>LARGE(class!T:T,6)-VLOOKUP($C13,class!$C:$AN,T$1,0)</f>
        <v>39.5</v>
      </c>
      <c r="U13" s="3">
        <f>LARGE(class!U:U,6)-VLOOKUP($C13,class!$C:$AN,U$1,0)</f>
        <v>33</v>
      </c>
      <c r="V13" s="3">
        <f>LARGE(class!V:V,6)-VLOOKUP($C13,class!$C:$AN,V$1,0)</f>
        <v>27.5</v>
      </c>
      <c r="W13" s="3">
        <f>LARGE(class!W:W,6)-VLOOKUP($C13,class!$C:$AN,W$1,0)</f>
        <v>35.5</v>
      </c>
      <c r="X13" s="3">
        <f>LARGE(class!X:X,6)-VLOOKUP($C13,class!$C:$AN,X$1,0)</f>
        <v>36</v>
      </c>
      <c r="Y13" s="3">
        <f>LARGE(class!Y:Y,6)-VLOOKUP($C13,class!$C:$AN,Y$1,0)</f>
        <v>48.5</v>
      </c>
      <c r="Z13" s="3">
        <f>LARGE(class!Z:Z,6)-VLOOKUP($C13,class!$C:$AN,Z$1,0)</f>
        <v>49.5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  <c r="P14" s="3">
        <f>LARGE(class!P:P,6)-VLOOKUP($C14,class!$C:$AN,P$1,0)</f>
        <v>23.5</v>
      </c>
      <c r="Q14" s="3">
        <f>LARGE(class!Q:Q,6)-VLOOKUP($C14,class!$C:$AN,Q$1,0)</f>
        <v>31</v>
      </c>
      <c r="R14" s="3">
        <f>LARGE(class!R:R,6)-VLOOKUP($C14,class!$C:$AN,R$1,0)</f>
        <v>37.5</v>
      </c>
      <c r="S14" s="3">
        <f>LARGE(class!S:S,6)-VLOOKUP($C14,class!$C:$AN,S$1,0)</f>
        <v>34.5</v>
      </c>
      <c r="T14" s="3">
        <f>LARGE(class!T:T,6)-VLOOKUP($C14,class!$C:$AN,T$1,0)</f>
        <v>26.5</v>
      </c>
      <c r="U14" s="3">
        <f>LARGE(class!U:U,6)-VLOOKUP($C14,class!$C:$AN,U$1,0)</f>
        <v>38</v>
      </c>
      <c r="V14" s="3">
        <f>LARGE(class!V:V,6)-VLOOKUP($C14,class!$C:$AN,V$1,0)</f>
        <v>44.5</v>
      </c>
      <c r="W14" s="3">
        <f>LARGE(class!W:W,6)-VLOOKUP($C14,class!$C:$AN,W$1,0)</f>
        <v>52.5</v>
      </c>
      <c r="X14" s="3">
        <f>LARGE(class!X:X,6)-VLOOKUP($C14,class!$C:$AN,X$1,0)</f>
        <v>51</v>
      </c>
      <c r="Y14" s="3">
        <f>LARGE(class!Y:Y,6)-VLOOKUP($C14,class!$C:$AN,Y$1,0)</f>
        <v>51</v>
      </c>
      <c r="Z14" s="3">
        <f>LARGE(class!Z:Z,6)-VLOOKUP($C14,class!$C:$AN,Z$1,0)</f>
        <v>54.5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  <c r="P15" s="3">
        <f>LARGE(class!P:P,6)-VLOOKUP($C15,class!$C:$AN,P$1,0)</f>
        <v>55</v>
      </c>
      <c r="Q15" s="3">
        <f>LARGE(class!Q:Q,6)-VLOOKUP($C15,class!$C:$AN,Q$1,0)</f>
        <v>50.5</v>
      </c>
      <c r="R15" s="3">
        <f>LARGE(class!R:R,6)-VLOOKUP($C15,class!$C:$AN,R$1,0)</f>
        <v>63</v>
      </c>
      <c r="S15" s="3">
        <f>LARGE(class!S:S,6)-VLOOKUP($C15,class!$C:$AN,S$1,0)</f>
        <v>69</v>
      </c>
      <c r="T15" s="3">
        <f>LARGE(class!T:T,6)-VLOOKUP($C15,class!$C:$AN,T$1,0)</f>
        <v>74.5</v>
      </c>
      <c r="U15" s="3">
        <f>LARGE(class!U:U,6)-VLOOKUP($C15,class!$C:$AN,U$1,0)</f>
        <v>85.5</v>
      </c>
      <c r="V15" s="3">
        <f>LARGE(class!V:V,6)-VLOOKUP($C15,class!$C:$AN,V$1,0)</f>
        <v>90.5</v>
      </c>
      <c r="W15" s="3">
        <f>LARGE(class!W:W,6)-VLOOKUP($C15,class!$C:$AN,W$1,0)</f>
        <v>90.5</v>
      </c>
      <c r="X15" s="3">
        <f>LARGE(class!X:X,6)-VLOOKUP($C15,class!$C:$AN,X$1,0)</f>
        <v>90</v>
      </c>
      <c r="Y15" s="3">
        <f>LARGE(class!Y:Y,6)-VLOOKUP($C15,class!$C:$AN,Y$1,0)</f>
        <v>103</v>
      </c>
      <c r="Z15" s="3">
        <f>LARGE(class!Z:Z,6)-VLOOKUP($C15,class!$C:$AN,Z$1,0)</f>
        <v>105.5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  <c r="P16" s="3">
        <f>LARGE(class!P:P,6)-VLOOKUP($C16,class!$C:$AN,P$1,0)</f>
        <v>17</v>
      </c>
      <c r="Q16" s="3">
        <f>LARGE(class!Q:Q,6)-VLOOKUP($C16,class!$C:$AN,Q$1,0)</f>
        <v>20</v>
      </c>
      <c r="R16" s="3">
        <f>LARGE(class!R:R,6)-VLOOKUP($C16,class!$C:$AN,R$1,0)</f>
        <v>18.5</v>
      </c>
      <c r="S16" s="3">
        <f>LARGE(class!S:S,6)-VLOOKUP($C16,class!$C:$AN,S$1,0)</f>
        <v>20</v>
      </c>
      <c r="T16" s="3">
        <f>LARGE(class!T:T,6)-VLOOKUP($C16,class!$C:$AN,T$1,0)</f>
        <v>10.5</v>
      </c>
      <c r="U16" s="3">
        <f>LARGE(class!U:U,6)-VLOOKUP($C16,class!$C:$AN,U$1,0)</f>
        <v>4</v>
      </c>
      <c r="V16" s="3">
        <f>LARGE(class!V:V,6)-VLOOKUP($C16,class!$C:$AN,V$1,0)</f>
        <v>0</v>
      </c>
      <c r="W16" s="3">
        <f>LARGE(class!W:W,6)-VLOOKUP($C16,class!$C:$AN,W$1,0)</f>
        <v>-2</v>
      </c>
      <c r="X16" s="3">
        <f>LARGE(class!X:X,6)-VLOOKUP($C16,class!$C:$AN,X$1,0)</f>
        <v>0</v>
      </c>
      <c r="Y16" s="3">
        <f>LARGE(class!Y:Y,6)-VLOOKUP($C16,class!$C:$AN,Y$1,0)</f>
        <v>0</v>
      </c>
      <c r="Z16" s="3">
        <f>LARGE(class!Z:Z,6)-VLOOKUP($C16,class!$C:$AN,Z$1,0)</f>
        <v>0</v>
      </c>
    </row>
    <row r="17" spans="2:26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  <c r="P17" s="3">
        <f>LARGE(class!P:P,6)-VLOOKUP($C17,class!$C:$AN,P$1,0)</f>
        <v>28</v>
      </c>
      <c r="Q17" s="3">
        <f>LARGE(class!Q:Q,6)-VLOOKUP($C17,class!$C:$AN,Q$1,0)</f>
        <v>26.5</v>
      </c>
      <c r="R17" s="3">
        <f>LARGE(class!R:R,6)-VLOOKUP($C17,class!$C:$AN,R$1,0)</f>
        <v>29</v>
      </c>
      <c r="S17" s="3">
        <f>LARGE(class!S:S,6)-VLOOKUP($C17,class!$C:$AN,S$1,0)</f>
        <v>26</v>
      </c>
      <c r="T17" s="3">
        <f>LARGE(class!T:T,6)-VLOOKUP($C17,class!$C:$AN,T$1,0)</f>
        <v>19.5</v>
      </c>
      <c r="U17" s="3">
        <f>LARGE(class!U:U,6)-VLOOKUP($C17,class!$C:$AN,U$1,0)</f>
        <v>14</v>
      </c>
      <c r="V17" s="3">
        <f>LARGE(class!V:V,6)-VLOOKUP($C17,class!$C:$AN,V$1,0)</f>
        <v>30</v>
      </c>
      <c r="W17" s="3">
        <f>LARGE(class!W:W,6)-VLOOKUP($C17,class!$C:$AN,W$1,0)</f>
        <v>36.5</v>
      </c>
      <c r="X17" s="3">
        <f>LARGE(class!X:X,6)-VLOOKUP($C17,class!$C:$AN,X$1,0)</f>
        <v>31</v>
      </c>
      <c r="Y17" s="3">
        <f>LARGE(class!Y:Y,6)-VLOOKUP($C17,class!$C:$AN,Y$1,0)</f>
        <v>26.5</v>
      </c>
      <c r="Z17" s="3">
        <f>LARGE(class!Z:Z,6)-VLOOKUP($C17,class!$C:$AN,Z$1,0)</f>
        <v>14</v>
      </c>
    </row>
    <row r="18" spans="2:26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  <c r="P18" s="3">
        <f>LARGE(class!P:P,6)-VLOOKUP($C18,class!$C:$AN,P$1,0)</f>
        <v>-12</v>
      </c>
      <c r="Q18" s="3">
        <f>LARGE(class!Q:Q,6)-VLOOKUP($C18,class!$C:$AN,Q$1,0)</f>
        <v>-19.5</v>
      </c>
      <c r="R18" s="3">
        <f>LARGE(class!R:R,6)-VLOOKUP($C18,class!$C:$AN,R$1,0)</f>
        <v>-15</v>
      </c>
      <c r="S18" s="3">
        <f>LARGE(class!S:S,6)-VLOOKUP($C18,class!$C:$AN,S$1,0)</f>
        <v>-18.5</v>
      </c>
      <c r="T18" s="3">
        <f>LARGE(class!T:T,6)-VLOOKUP($C18,class!$C:$AN,T$1,0)</f>
        <v>-28.5</v>
      </c>
      <c r="U18" s="3">
        <f>LARGE(class!U:U,6)-VLOOKUP($C18,class!$C:$AN,U$1,0)</f>
        <v>-26</v>
      </c>
      <c r="V18" s="3">
        <f>LARGE(class!V:V,6)-VLOOKUP($C18,class!$C:$AN,V$1,0)</f>
        <v>-24</v>
      </c>
      <c r="W18" s="3">
        <f>LARGE(class!W:W,6)-VLOOKUP($C18,class!$C:$AN,W$1,0)</f>
        <v>-25.5</v>
      </c>
      <c r="X18" s="3">
        <f>LARGE(class!X:X,6)-VLOOKUP($C18,class!$C:$AN,X$1,0)</f>
        <v>-29.5</v>
      </c>
      <c r="Y18" s="3">
        <f>LARGE(class!Y:Y,6)-VLOOKUP($C18,class!$C:$AN,Y$1,0)</f>
        <v>-33.5</v>
      </c>
      <c r="Z18" s="3">
        <f>LARGE(class!Z:Z,6)-VLOOKUP($C18,class!$C:$AN,Z$1,0)</f>
        <v>-38</v>
      </c>
    </row>
    <row r="19" spans="2:26" ht="14.4" x14ac:dyDescent="0.3">
      <c r="B19" t="s">
        <v>68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  <c r="P19" s="3">
        <f>LARGE(class!P:P,6)-VLOOKUP($C19,class!$C:$AN,P$1,0)</f>
        <v>21.5</v>
      </c>
      <c r="Q19" s="3">
        <f>LARGE(class!Q:Q,6)-VLOOKUP($C19,class!$C:$AN,Q$1,0)</f>
        <v>29</v>
      </c>
      <c r="R19" s="3">
        <f>LARGE(class!R:R,6)-VLOOKUP($C19,class!$C:$AN,R$1,0)</f>
        <v>48</v>
      </c>
      <c r="S19" s="3">
        <f>LARGE(class!S:S,6)-VLOOKUP($C19,class!$C:$AN,S$1,0)</f>
        <v>49.5</v>
      </c>
      <c r="T19" s="3">
        <f>LARGE(class!T:T,6)-VLOOKUP($C19,class!$C:$AN,T$1,0)</f>
        <v>43.5</v>
      </c>
      <c r="U19" s="3">
        <f>LARGE(class!U:U,6)-VLOOKUP($C19,class!$C:$AN,U$1,0)</f>
        <v>52</v>
      </c>
      <c r="V19" s="3">
        <f>LARGE(class!V:V,6)-VLOOKUP($C19,class!$C:$AN,V$1,0)</f>
        <v>46</v>
      </c>
      <c r="W19" s="3">
        <f>LARGE(class!W:W,6)-VLOOKUP($C19,class!$C:$AN,W$1,0)</f>
        <v>54.5</v>
      </c>
      <c r="X19" s="3">
        <f>LARGE(class!X:X,6)-VLOOKUP($C19,class!$C:$AN,X$1,0)</f>
        <v>54</v>
      </c>
      <c r="Y19" s="3">
        <f>LARGE(class!Y:Y,6)-VLOOKUP($C19,class!$C:$AN,Y$1,0)</f>
        <v>49.5</v>
      </c>
      <c r="Z19" s="3">
        <f>LARGE(class!Z:Z,6)-VLOOKUP($C19,class!$C:$AN,Z$1,0)</f>
        <v>50.5</v>
      </c>
    </row>
    <row r="20" spans="2:26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  <c r="P20" s="3">
        <f>LARGE(class!P:P,6)-VLOOKUP($C20,class!$C:$AN,P$1,0)</f>
        <v>43.5</v>
      </c>
      <c r="Q20" s="3">
        <f>LARGE(class!Q:Q,6)-VLOOKUP($C20,class!$C:$AN,Q$1,0)</f>
        <v>40</v>
      </c>
      <c r="R20" s="3">
        <f>LARGE(class!R:R,6)-VLOOKUP($C20,class!$C:$AN,R$1,0)</f>
        <v>44.5</v>
      </c>
      <c r="S20" s="3">
        <f>LARGE(class!S:S,6)-VLOOKUP($C20,class!$C:$AN,S$1,0)</f>
        <v>41.5</v>
      </c>
      <c r="T20" s="3">
        <f>LARGE(class!T:T,6)-VLOOKUP($C20,class!$C:$AN,T$1,0)</f>
        <v>33</v>
      </c>
      <c r="U20" s="3">
        <f>LARGE(class!U:U,6)-VLOOKUP($C20,class!$C:$AN,U$1,0)</f>
        <v>33.5</v>
      </c>
      <c r="V20" s="3">
        <f>LARGE(class!V:V,6)-VLOOKUP($C20,class!$C:$AN,V$1,0)</f>
        <v>41.5</v>
      </c>
      <c r="W20" s="3">
        <f>LARGE(class!W:W,6)-VLOOKUP($C20,class!$C:$AN,W$1,0)</f>
        <v>34.5</v>
      </c>
      <c r="X20" s="3">
        <f>LARGE(class!X:X,6)-VLOOKUP($C20,class!$C:$AN,X$1,0)</f>
        <v>31.5</v>
      </c>
      <c r="Y20" s="3">
        <f>LARGE(class!Y:Y,6)-VLOOKUP($C20,class!$C:$AN,Y$1,0)</f>
        <v>33.5</v>
      </c>
      <c r="Z20" s="3">
        <f>LARGE(class!Z:Z,6)-VLOOKUP($C20,class!$C:$AN,Z$1,0)</f>
        <v>35</v>
      </c>
    </row>
    <row r="21" spans="2:26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  <c r="P21" s="3">
        <f>LARGE(class!P:P,6)-VLOOKUP($C21,class!$C:$AN,P$1,0)</f>
        <v>-2.5</v>
      </c>
      <c r="Q21" s="3">
        <f>LARGE(class!Q:Q,6)-VLOOKUP($C21,class!$C:$AN,Q$1,0)</f>
        <v>-2</v>
      </c>
      <c r="R21" s="3">
        <f>LARGE(class!R:R,6)-VLOOKUP($C21,class!$C:$AN,R$1,0)</f>
        <v>-2.5</v>
      </c>
      <c r="S21" s="3">
        <f>LARGE(class!S:S,6)-VLOOKUP($C21,class!$C:$AN,S$1,0)</f>
        <v>0</v>
      </c>
      <c r="T21" s="3">
        <f>LARGE(class!T:T,6)-VLOOKUP($C21,class!$C:$AN,T$1,0)</f>
        <v>0</v>
      </c>
      <c r="U21" s="3">
        <f>LARGE(class!U:U,6)-VLOOKUP($C21,class!$C:$AN,U$1,0)</f>
        <v>0</v>
      </c>
      <c r="V21" s="3">
        <f>LARGE(class!V:V,6)-VLOOKUP($C21,class!$C:$AN,V$1,0)</f>
        <v>-4</v>
      </c>
      <c r="W21" s="3">
        <f>LARGE(class!W:W,6)-VLOOKUP($C21,class!$C:$AN,W$1,0)</f>
        <v>-3.5</v>
      </c>
      <c r="X21" s="3">
        <f>LARGE(class!X:X,6)-VLOOKUP($C21,class!$C:$AN,X$1,0)</f>
        <v>-7</v>
      </c>
      <c r="Y21" s="3">
        <f>LARGE(class!Y:Y,6)-VLOOKUP($C21,class!$C:$AN,Y$1,0)</f>
        <v>-9.5</v>
      </c>
      <c r="Z21" s="3">
        <f>LARGE(class!Z:Z,6)-VLOOKUP($C21,class!$C:$AN,Z$1,0)</f>
        <v>-24</v>
      </c>
    </row>
    <row r="22" spans="2:26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  <c r="P22" s="3">
        <f>LARGE(class!P:P,6)-VLOOKUP($C22,class!$C:$AN,P$1,0)</f>
        <v>31.5</v>
      </c>
      <c r="Q22" s="3">
        <f>LARGE(class!Q:Q,6)-VLOOKUP($C22,class!$C:$AN,Q$1,0)</f>
        <v>35.5</v>
      </c>
      <c r="R22" s="3">
        <f>LARGE(class!R:R,6)-VLOOKUP($C22,class!$C:$AN,R$1,0)</f>
        <v>36</v>
      </c>
      <c r="S22" s="3">
        <f>LARGE(class!S:S,6)-VLOOKUP($C22,class!$C:$AN,S$1,0)</f>
        <v>43.5</v>
      </c>
      <c r="T22" s="3">
        <f>LARGE(class!T:T,6)-VLOOKUP($C22,class!$C:$AN,T$1,0)</f>
        <v>22</v>
      </c>
      <c r="U22" s="3">
        <f>LARGE(class!U:U,6)-VLOOKUP($C22,class!$C:$AN,U$1,0)</f>
        <v>32</v>
      </c>
      <c r="V22" s="3">
        <f>LARGE(class!V:V,6)-VLOOKUP($C22,class!$C:$AN,V$1,0)</f>
        <v>28.5</v>
      </c>
      <c r="W22" s="3">
        <f>LARGE(class!W:W,6)-VLOOKUP($C22,class!$C:$AN,W$1,0)</f>
        <v>34.5</v>
      </c>
      <c r="X22" s="3">
        <f>LARGE(class!X:X,6)-VLOOKUP($C22,class!$C:$AN,X$1,0)</f>
        <v>35</v>
      </c>
      <c r="Y22" s="3">
        <f>LARGE(class!Y:Y,6)-VLOOKUP($C22,class!$C:$AN,Y$1,0)</f>
        <v>38</v>
      </c>
      <c r="Z22" s="3">
        <f>LARGE(class!Z:Z,6)-VLOOKUP($C22,class!$C:$AN,Z$1,0)</f>
        <v>38.5</v>
      </c>
    </row>
    <row r="23" spans="2:26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  <c r="P23" s="3">
        <f>LARGE(class!P:P,6)-VLOOKUP($C23,class!$C:$AN,P$1,0)</f>
        <v>41</v>
      </c>
      <c r="Q23" s="3">
        <f>LARGE(class!Q:Q,6)-VLOOKUP($C23,class!$C:$AN,Q$1,0)</f>
        <v>44.5</v>
      </c>
      <c r="R23" s="3">
        <f>LARGE(class!R:R,6)-VLOOKUP($C23,class!$C:$AN,R$1,0)</f>
        <v>50.5</v>
      </c>
      <c r="S23" s="3">
        <f>LARGE(class!S:S,6)-VLOOKUP($C23,class!$C:$AN,S$1,0)</f>
        <v>54.5</v>
      </c>
      <c r="T23" s="3">
        <f>LARGE(class!T:T,6)-VLOOKUP($C23,class!$C:$AN,T$1,0)</f>
        <v>46</v>
      </c>
      <c r="U23" s="3">
        <f>LARGE(class!U:U,6)-VLOOKUP($C23,class!$C:$AN,U$1,0)</f>
        <v>47.5</v>
      </c>
      <c r="V23" s="3">
        <f>LARGE(class!V:V,6)-VLOOKUP($C23,class!$C:$AN,V$1,0)</f>
        <v>48</v>
      </c>
      <c r="W23" s="3">
        <f>LARGE(class!W:W,6)-VLOOKUP($C23,class!$C:$AN,W$1,0)</f>
        <v>40.5</v>
      </c>
      <c r="X23" s="3">
        <f>LARGE(class!X:X,6)-VLOOKUP($C23,class!$C:$AN,X$1,0)</f>
        <v>41</v>
      </c>
      <c r="Y23" s="3">
        <f>LARGE(class!Y:Y,6)-VLOOKUP($C23,class!$C:$AN,Y$1,0)</f>
        <v>48</v>
      </c>
      <c r="Z23" s="3">
        <f>LARGE(class!Z:Z,6)-VLOOKUP($C23,class!$C:$AN,Z$1,0)</f>
        <v>43</v>
      </c>
    </row>
    <row r="24" spans="2:26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  <c r="P24" s="3">
        <f>LARGE(class!P:P,6)-VLOOKUP($C24,class!$C:$AN,P$1,0)</f>
        <v>25</v>
      </c>
      <c r="Q24" s="3">
        <f>LARGE(class!Q:Q,6)-VLOOKUP($C24,class!$C:$AN,Q$1,0)</f>
        <v>33</v>
      </c>
      <c r="R24" s="3">
        <f>LARGE(class!R:R,6)-VLOOKUP($C24,class!$C:$AN,R$1,0)</f>
        <v>43</v>
      </c>
      <c r="S24" s="3">
        <f>LARGE(class!S:S,6)-VLOOKUP($C24,class!$C:$AN,S$1,0)</f>
        <v>48.5</v>
      </c>
      <c r="T24" s="3">
        <f>LARGE(class!T:T,6)-VLOOKUP($C24,class!$C:$AN,T$1,0)</f>
        <v>27</v>
      </c>
      <c r="U24" s="3">
        <f>LARGE(class!U:U,6)-VLOOKUP($C24,class!$C:$AN,U$1,0)</f>
        <v>34.5</v>
      </c>
      <c r="V24" s="3">
        <f>LARGE(class!V:V,6)-VLOOKUP($C24,class!$C:$AN,V$1,0)</f>
        <v>39</v>
      </c>
      <c r="W24" s="3">
        <f>LARGE(class!W:W,6)-VLOOKUP($C24,class!$C:$AN,W$1,0)</f>
        <v>46</v>
      </c>
      <c r="X24" s="3">
        <f>LARGE(class!X:X,6)-VLOOKUP($C24,class!$C:$AN,X$1,0)</f>
        <v>38.5</v>
      </c>
      <c r="Y24" s="3">
        <f>LARGE(class!Y:Y,6)-VLOOKUP($C24,class!$C:$AN,Y$1,0)</f>
        <v>44.5</v>
      </c>
      <c r="Z24" s="3">
        <f>LARGE(class!Z:Z,6)-VLOOKUP($C24,class!$C:$AN,Z$1,0)</f>
        <v>41.5</v>
      </c>
    </row>
    <row r="25" spans="2:26" ht="14.4" x14ac:dyDescent="0.3">
      <c r="B25" t="s">
        <v>65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  <c r="P25" s="3">
        <f>LARGE(class!P:P,6)-VLOOKUP($C25,class!$C:$AN,P$1,0)</f>
        <v>70</v>
      </c>
      <c r="Q25" s="3">
        <f>LARGE(class!Q:Q,6)-VLOOKUP($C25,class!$C:$AN,Q$1,0)</f>
        <v>82</v>
      </c>
      <c r="R25" s="3">
        <f>LARGE(class!R:R,6)-VLOOKUP($C25,class!$C:$AN,R$1,0)</f>
        <v>93.5</v>
      </c>
      <c r="S25" s="3">
        <f>LARGE(class!S:S,6)-VLOOKUP($C25,class!$C:$AN,S$1,0)</f>
        <v>102</v>
      </c>
      <c r="T25" s="3">
        <f>LARGE(class!T:T,6)-VLOOKUP($C25,class!$C:$AN,T$1,0)</f>
        <v>102.5</v>
      </c>
      <c r="U25" s="3">
        <f>LARGE(class!U:U,6)-VLOOKUP($C25,class!$C:$AN,U$1,0)</f>
        <v>118</v>
      </c>
      <c r="V25" s="3">
        <f>LARGE(class!V:V,6)-VLOOKUP($C25,class!$C:$AN,V$1,0)</f>
        <v>110.5</v>
      </c>
      <c r="W25" s="3">
        <f>LARGE(class!W:W,6)-VLOOKUP($C25,class!$C:$AN,W$1,0)</f>
        <v>120.5</v>
      </c>
      <c r="X25" s="3">
        <f>LARGE(class!X:X,6)-VLOOKUP($C25,class!$C:$AN,X$1,0)</f>
        <v>120</v>
      </c>
      <c r="Y25" s="3">
        <f>LARGE(class!Y:Y,6)-VLOOKUP($C25,class!$C:$AN,Y$1,0)</f>
        <v>131</v>
      </c>
      <c r="Z25" s="3">
        <f>LARGE(class!Z:Z,6)-VLOOKUP($C25,class!$C:$AN,Z$1,0)</f>
        <v>133</v>
      </c>
    </row>
    <row r="26" spans="2:26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  <c r="P26" s="3">
        <f>LARGE(class!P:P,6)-VLOOKUP($C26,class!$C:$AN,P$1,0)</f>
        <v>61</v>
      </c>
      <c r="Q26" s="3">
        <f>LARGE(class!Q:Q,6)-VLOOKUP($C26,class!$C:$AN,Q$1,0)</f>
        <v>58.5</v>
      </c>
      <c r="R26" s="3">
        <f>LARGE(class!R:R,6)-VLOOKUP($C26,class!$C:$AN,R$1,0)</f>
        <v>65</v>
      </c>
      <c r="S26" s="3">
        <f>LARGE(class!S:S,6)-VLOOKUP($C26,class!$C:$AN,S$1,0)</f>
        <v>73.5</v>
      </c>
      <c r="T26" s="3">
        <f>LARGE(class!T:T,6)-VLOOKUP($C26,class!$C:$AN,T$1,0)</f>
        <v>69</v>
      </c>
      <c r="U26" s="3">
        <f>LARGE(class!U:U,6)-VLOOKUP($C26,class!$C:$AN,U$1,0)</f>
        <v>59</v>
      </c>
      <c r="V26" s="3">
        <f>LARGE(class!V:V,6)-VLOOKUP($C26,class!$C:$AN,V$1,0)</f>
        <v>68</v>
      </c>
      <c r="W26" s="3">
        <f>LARGE(class!W:W,6)-VLOOKUP($C26,class!$C:$AN,W$1,0)</f>
        <v>75.5</v>
      </c>
      <c r="X26" s="3">
        <f>LARGE(class!X:X,6)-VLOOKUP($C26,class!$C:$AN,X$1,0)</f>
        <v>71.5</v>
      </c>
      <c r="Y26" s="3">
        <f>LARGE(class!Y:Y,6)-VLOOKUP($C26,class!$C:$AN,Y$1,0)</f>
        <v>72</v>
      </c>
      <c r="Z26" s="3">
        <f>LARGE(class!Z:Z,6)-VLOOKUP($C26,class!$C:$AN,Z$1,0)</f>
        <v>77</v>
      </c>
    </row>
    <row r="27" spans="2:26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  <c r="P27" s="3">
        <f>LARGE(class!P:P,6)-VLOOKUP($C27,class!$C:$AN,P$1,0)</f>
        <v>15</v>
      </c>
      <c r="Q27" s="3">
        <f>LARGE(class!Q:Q,6)-VLOOKUP($C27,class!$C:$AN,Q$1,0)</f>
        <v>18.5</v>
      </c>
      <c r="R27" s="3">
        <f>LARGE(class!R:R,6)-VLOOKUP($C27,class!$C:$AN,R$1,0)</f>
        <v>19</v>
      </c>
      <c r="S27" s="3">
        <f>LARGE(class!S:S,6)-VLOOKUP($C27,class!$C:$AN,S$1,0)</f>
        <v>12.5</v>
      </c>
      <c r="T27" s="3">
        <f>LARGE(class!T:T,6)-VLOOKUP($C27,class!$C:$AN,T$1,0)</f>
        <v>13</v>
      </c>
      <c r="U27" s="3">
        <f>LARGE(class!U:U,6)-VLOOKUP($C27,class!$C:$AN,U$1,0)</f>
        <v>4.5</v>
      </c>
      <c r="V27" s="3">
        <f>LARGE(class!V:V,6)-VLOOKUP($C27,class!$C:$AN,V$1,0)</f>
        <v>6</v>
      </c>
      <c r="W27" s="3">
        <f>LARGE(class!W:W,6)-VLOOKUP($C27,class!$C:$AN,W$1,0)</f>
        <v>11</v>
      </c>
      <c r="X27" s="3">
        <f>LARGE(class!X:X,6)-VLOOKUP($C27,class!$C:$AN,X$1,0)</f>
        <v>7</v>
      </c>
      <c r="Y27" s="3">
        <f>LARGE(class!Y:Y,6)-VLOOKUP($C27,class!$C:$AN,Y$1,0)</f>
        <v>10.5</v>
      </c>
      <c r="Z27" s="3">
        <f>LARGE(class!Z:Z,6)-VLOOKUP($C27,class!$C:$AN,Z$1,0)</f>
        <v>7</v>
      </c>
    </row>
    <row r="28" spans="2:26" x14ac:dyDescent="0.3">
      <c r="B28" s="2" t="s">
        <v>27</v>
      </c>
      <c r="C28" s="2" t="s">
        <v>27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  <c r="P28" s="3">
        <f>LARGE(class!P:P,6)-VLOOKUP($C28,class!$C:$AN,P$1,0)</f>
        <v>44.5</v>
      </c>
      <c r="Q28" s="3">
        <f>LARGE(class!Q:Q,6)-VLOOKUP($C28,class!$C:$AN,Q$1,0)</f>
        <v>50</v>
      </c>
      <c r="R28" s="3">
        <f>LARGE(class!R:R,6)-VLOOKUP($C28,class!$C:$AN,R$1,0)</f>
        <v>51</v>
      </c>
      <c r="S28" s="3">
        <f>LARGE(class!S:S,6)-VLOOKUP($C28,class!$C:$AN,S$1,0)</f>
        <v>51.5</v>
      </c>
      <c r="T28" s="3">
        <f>LARGE(class!T:T,6)-VLOOKUP($C28,class!$C:$AN,T$1,0)</f>
        <v>31.5</v>
      </c>
      <c r="U28" s="3">
        <f>LARGE(class!U:U,6)-VLOOKUP($C28,class!$C:$AN,U$1,0)</f>
        <v>30</v>
      </c>
      <c r="V28" s="3">
        <f>LARGE(class!V:V,6)-VLOOKUP($C28,class!$C:$AN,V$1,0)</f>
        <v>34.5</v>
      </c>
      <c r="W28" s="3">
        <f>LARGE(class!W:W,6)-VLOOKUP($C28,class!$C:$AN,W$1,0)</f>
        <v>32</v>
      </c>
      <c r="X28" s="3">
        <f>LARGE(class!X:X,6)-VLOOKUP($C28,class!$C:$AN,X$1,0)</f>
        <v>30</v>
      </c>
      <c r="Y28" s="3">
        <f>LARGE(class!Y:Y,6)-VLOOKUP($C28,class!$C:$AN,Y$1,0)</f>
        <v>34.5</v>
      </c>
      <c r="Z28" s="3">
        <f>LARGE(class!Z:Z,6)-VLOOKUP($C28,class!$C:$AN,Z$1,0)</f>
        <v>31</v>
      </c>
    </row>
    <row r="29" spans="2:26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  <c r="P29" s="3">
        <f>LARGE(class!P:P,6)-VLOOKUP($C29,class!$C:$AN,P$1,0)</f>
        <v>49.5</v>
      </c>
      <c r="Q29" s="3">
        <f>LARGE(class!Q:Q,6)-VLOOKUP($C29,class!$C:$AN,Q$1,0)</f>
        <v>53.5</v>
      </c>
      <c r="R29" s="3">
        <f>LARGE(class!R:R,6)-VLOOKUP($C29,class!$C:$AN,R$1,0)</f>
        <v>64.5</v>
      </c>
      <c r="S29" s="3">
        <f>LARGE(class!S:S,6)-VLOOKUP($C29,class!$C:$AN,S$1,0)</f>
        <v>73.5</v>
      </c>
      <c r="T29" s="3">
        <f>LARGE(class!T:T,6)-VLOOKUP($C29,class!$C:$AN,T$1,0)</f>
        <v>55</v>
      </c>
      <c r="U29" s="3">
        <f>LARGE(class!U:U,6)-VLOOKUP($C29,class!$C:$AN,U$1,0)</f>
        <v>58</v>
      </c>
      <c r="V29" s="3">
        <f>LARGE(class!V:V,6)-VLOOKUP($C29,class!$C:$AN,V$1,0)</f>
        <v>56</v>
      </c>
      <c r="W29" s="3">
        <f>LARGE(class!W:W,6)-VLOOKUP($C29,class!$C:$AN,W$1,0)</f>
        <v>57</v>
      </c>
      <c r="X29" s="3">
        <f>LARGE(class!X:X,6)-VLOOKUP($C29,class!$C:$AN,X$1,0)</f>
        <v>50.5</v>
      </c>
      <c r="Y29" s="3">
        <f>LARGE(class!Y:Y,6)-VLOOKUP($C29,class!$C:$AN,Y$1,0)</f>
        <v>47.5</v>
      </c>
      <c r="Z29" s="3">
        <f>LARGE(class!Z:Z,6)-VLOOKUP($C29,class!$C:$AN,Z$1,0)</f>
        <v>39.5</v>
      </c>
    </row>
    <row r="30" spans="2:26" x14ac:dyDescent="0.3">
      <c r="B30" s="2" t="s">
        <v>28</v>
      </c>
      <c r="C30" s="2" t="s">
        <v>53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  <c r="P30" s="3">
        <f>LARGE(class!P:P,6)-VLOOKUP($C30,class!$C:$AN,P$1,0)</f>
        <v>44</v>
      </c>
      <c r="Q30" s="3">
        <f>LARGE(class!Q:Q,6)-VLOOKUP($C30,class!$C:$AN,Q$1,0)</f>
        <v>39</v>
      </c>
      <c r="R30" s="3">
        <f>LARGE(class!R:R,6)-VLOOKUP($C30,class!$C:$AN,R$1,0)</f>
        <v>40.5</v>
      </c>
      <c r="S30" s="3">
        <f>LARGE(class!S:S,6)-VLOOKUP($C30,class!$C:$AN,S$1,0)</f>
        <v>47.5</v>
      </c>
      <c r="T30" s="3">
        <f>LARGE(class!T:T,6)-VLOOKUP($C30,class!$C:$AN,T$1,0)</f>
        <v>47</v>
      </c>
      <c r="U30" s="3">
        <f>LARGE(class!U:U,6)-VLOOKUP($C30,class!$C:$AN,U$1,0)</f>
        <v>40</v>
      </c>
      <c r="V30" s="3">
        <f>LARGE(class!V:V,6)-VLOOKUP($C30,class!$C:$AN,V$1,0)</f>
        <v>47.5</v>
      </c>
      <c r="W30" s="3">
        <f>LARGE(class!W:W,6)-VLOOKUP($C30,class!$C:$AN,W$1,0)</f>
        <v>51.5</v>
      </c>
      <c r="X30" s="3">
        <f>LARGE(class!X:X,6)-VLOOKUP($C30,class!$C:$AN,X$1,0)</f>
        <v>46</v>
      </c>
      <c r="Y30" s="3">
        <f>LARGE(class!Y:Y,6)-VLOOKUP($C30,class!$C:$AN,Y$1,0)</f>
        <v>48.5</v>
      </c>
      <c r="Z30" s="3">
        <f>LARGE(class!Z:Z,6)-VLOOKUP($C30,class!$C:$AN,Z$1,0)</f>
        <v>49</v>
      </c>
    </row>
    <row r="31" spans="2:26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  <c r="P31" s="3">
        <f>LARGE(class!P:P,6)-VLOOKUP($C31,class!$C:$AN,P$1,0)</f>
        <v>-4</v>
      </c>
      <c r="Q31" s="3">
        <f>LARGE(class!Q:Q,6)-VLOOKUP($C31,class!$C:$AN,Q$1,0)</f>
        <v>0.5</v>
      </c>
      <c r="R31" s="3">
        <f>LARGE(class!R:R,6)-VLOOKUP($C31,class!$C:$AN,R$1,0)</f>
        <v>0</v>
      </c>
      <c r="S31" s="3">
        <f>LARGE(class!S:S,6)-VLOOKUP($C31,class!$C:$AN,S$1,0)</f>
        <v>-1.5</v>
      </c>
      <c r="T31" s="3">
        <f>LARGE(class!T:T,6)-VLOOKUP($C31,class!$C:$AN,T$1,0)</f>
        <v>3</v>
      </c>
      <c r="U31" s="3">
        <f>LARGE(class!U:U,6)-VLOOKUP($C31,class!$C:$AN,U$1,0)</f>
        <v>8</v>
      </c>
      <c r="V31" s="3">
        <f>LARGE(class!V:V,6)-VLOOKUP($C31,class!$C:$AN,V$1,0)</f>
        <v>13.5</v>
      </c>
      <c r="W31" s="3">
        <f>LARGE(class!W:W,6)-VLOOKUP($C31,class!$C:$AN,W$1,0)</f>
        <v>14</v>
      </c>
      <c r="X31" s="3">
        <f>LARGE(class!X:X,6)-VLOOKUP($C31,class!$C:$AN,X$1,0)</f>
        <v>17.5</v>
      </c>
      <c r="Y31" s="3">
        <f>LARGE(class!Y:Y,6)-VLOOKUP($C31,class!$C:$AN,Y$1,0)</f>
        <v>35.5</v>
      </c>
      <c r="Z31" s="3">
        <f>LARGE(class!Z:Z,6)-VLOOKUP($C31,class!$C:$AN,Z$1,0)</f>
        <v>26</v>
      </c>
    </row>
    <row r="32" spans="2:26" x14ac:dyDescent="0.3">
      <c r="B32" s="2" t="s">
        <v>30</v>
      </c>
      <c r="C32" s="2" t="s">
        <v>52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  <c r="P32" s="3">
        <f>LARGE(class!P:P,6)-VLOOKUP($C32,class!$C:$AN,P$1,0)</f>
        <v>13.5</v>
      </c>
      <c r="Q32" s="3">
        <f>LARGE(class!Q:Q,6)-VLOOKUP($C32,class!$C:$AN,Q$1,0)</f>
        <v>7</v>
      </c>
      <c r="R32" s="3">
        <f>LARGE(class!R:R,6)-VLOOKUP($C32,class!$C:$AN,R$1,0)</f>
        <v>9.5</v>
      </c>
      <c r="S32" s="3">
        <f>LARGE(class!S:S,6)-VLOOKUP($C32,class!$C:$AN,S$1,0)</f>
        <v>17.5</v>
      </c>
      <c r="T32" s="3">
        <f>LARGE(class!T:T,6)-VLOOKUP($C32,class!$C:$AN,T$1,0)</f>
        <v>10.5</v>
      </c>
      <c r="U32" s="3">
        <f>LARGE(class!U:U,6)-VLOOKUP($C32,class!$C:$AN,U$1,0)</f>
        <v>5.5</v>
      </c>
      <c r="V32" s="3">
        <f>LARGE(class!V:V,6)-VLOOKUP($C32,class!$C:$AN,V$1,0)</f>
        <v>8</v>
      </c>
      <c r="W32" s="3">
        <f>LARGE(class!W:W,6)-VLOOKUP($C32,class!$C:$AN,W$1,0)</f>
        <v>4.5</v>
      </c>
      <c r="X32" s="3">
        <f>LARGE(class!X:X,6)-VLOOKUP($C32,class!$C:$AN,X$1,0)</f>
        <v>7</v>
      </c>
      <c r="Y32" s="3">
        <f>LARGE(class!Y:Y,6)-VLOOKUP($C32,class!$C:$AN,Y$1,0)</f>
        <v>15.5</v>
      </c>
      <c r="Z32" s="3">
        <f>LARGE(class!Z:Z,6)-VLOOKUP($C32,class!$C:$AN,Z$1,0)</f>
        <v>11.5</v>
      </c>
    </row>
    <row r="33" spans="2:26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  <c r="P33" s="3">
        <f>LARGE(class!P:P,6)-VLOOKUP($C33,class!$C:$AN,P$1,0)</f>
        <v>7</v>
      </c>
      <c r="Q33" s="3">
        <f>LARGE(class!Q:Q,6)-VLOOKUP($C33,class!$C:$AN,Q$1,0)</f>
        <v>1.5</v>
      </c>
      <c r="R33" s="3">
        <f>LARGE(class!R:R,6)-VLOOKUP($C33,class!$C:$AN,R$1,0)</f>
        <v>16</v>
      </c>
      <c r="S33" s="3">
        <f>LARGE(class!S:S,6)-VLOOKUP($C33,class!$C:$AN,S$1,0)</f>
        <v>8</v>
      </c>
      <c r="T33" s="3">
        <f>LARGE(class!T:T,6)-VLOOKUP($C33,class!$C:$AN,T$1,0)</f>
        <v>4.5</v>
      </c>
      <c r="U33" s="3">
        <f>LARGE(class!U:U,6)-VLOOKUP($C33,class!$C:$AN,U$1,0)</f>
        <v>10</v>
      </c>
      <c r="V33" s="3">
        <f>LARGE(class!V:V,6)-VLOOKUP($C33,class!$C:$AN,V$1,0)</f>
        <v>6.5</v>
      </c>
      <c r="W33" s="3">
        <f>LARGE(class!W:W,6)-VLOOKUP($C33,class!$C:$AN,W$1,0)</f>
        <v>13</v>
      </c>
      <c r="X33" s="3">
        <f>LARGE(class!X:X,6)-VLOOKUP($C33,class!$C:$AN,X$1,0)</f>
        <v>14.5</v>
      </c>
      <c r="Y33" s="3">
        <f>LARGE(class!Y:Y,6)-VLOOKUP($C33,class!$C:$AN,Y$1,0)</f>
        <v>6</v>
      </c>
      <c r="Z33" s="3">
        <f>LARGE(class!Z:Z,6)-VLOOKUP($C33,class!$C:$AN,Z$1,0)</f>
        <v>0.5</v>
      </c>
    </row>
    <row r="34" spans="2:26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  <c r="P34" s="3">
        <f>LARGE(class!P:P,6)-VLOOKUP($C34,class!$C:$AN,P$1,0)</f>
        <v>-1.5</v>
      </c>
      <c r="Q34" s="3">
        <f>LARGE(class!Q:Q,6)-VLOOKUP($C34,class!$C:$AN,Q$1,0)</f>
        <v>-10.5</v>
      </c>
      <c r="R34" s="3">
        <f>LARGE(class!R:R,6)-VLOOKUP($C34,class!$C:$AN,R$1,0)</f>
        <v>-6.5</v>
      </c>
      <c r="S34" s="3">
        <f>LARGE(class!S:S,6)-VLOOKUP($C34,class!$C:$AN,S$1,0)</f>
        <v>-10</v>
      </c>
      <c r="T34" s="3">
        <f>LARGE(class!T:T,6)-VLOOKUP($C34,class!$C:$AN,T$1,0)</f>
        <v>-6.5</v>
      </c>
      <c r="U34" s="3">
        <f>LARGE(class!U:U,6)-VLOOKUP($C34,class!$C:$AN,U$1,0)</f>
        <v>-1</v>
      </c>
      <c r="V34" s="3">
        <f>LARGE(class!V:V,6)-VLOOKUP($C34,class!$C:$AN,V$1,0)</f>
        <v>1</v>
      </c>
      <c r="W34" s="3">
        <f>LARGE(class!W:W,6)-VLOOKUP($C34,class!$C:$AN,W$1,0)</f>
        <v>1</v>
      </c>
      <c r="X34" s="3">
        <f>LARGE(class!X:X,6)-VLOOKUP($C34,class!$C:$AN,X$1,0)</f>
        <v>-13</v>
      </c>
      <c r="Y34" s="3">
        <f>LARGE(class!Y:Y,6)-VLOOKUP($C34,class!$C:$AN,Y$1,0)</f>
        <v>-3</v>
      </c>
      <c r="Z34" s="3">
        <f>LARGE(class!Z:Z,6)-VLOOKUP($C34,class!$C:$AN,Z$1,0)</f>
        <v>-10</v>
      </c>
    </row>
    <row r="35" spans="2:26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  <c r="P35" s="3">
        <f>LARGE(class!P:P,6)-VLOOKUP($C35,class!$C:$AN,P$1,0)</f>
        <v>45</v>
      </c>
      <c r="Q35" s="3">
        <f>LARGE(class!Q:Q,6)-VLOOKUP($C35,class!$C:$AN,Q$1,0)</f>
        <v>49.5</v>
      </c>
      <c r="R35" s="3">
        <f>LARGE(class!R:R,6)-VLOOKUP($C35,class!$C:$AN,R$1,0)</f>
        <v>54</v>
      </c>
      <c r="S35" s="3">
        <f>LARGE(class!S:S,6)-VLOOKUP($C35,class!$C:$AN,S$1,0)</f>
        <v>57</v>
      </c>
      <c r="T35" s="3">
        <f>LARGE(class!T:T,6)-VLOOKUP($C35,class!$C:$AN,T$1,0)</f>
        <v>54</v>
      </c>
      <c r="U35" s="3">
        <f>LARGE(class!U:U,6)-VLOOKUP($C35,class!$C:$AN,U$1,0)</f>
        <v>62.5</v>
      </c>
      <c r="V35" s="3">
        <f>LARGE(class!V:V,6)-VLOOKUP($C35,class!$C:$AN,V$1,0)</f>
        <v>63.5</v>
      </c>
      <c r="W35" s="3">
        <f>LARGE(class!W:W,6)-VLOOKUP($C35,class!$C:$AN,W$1,0)</f>
        <v>65.5</v>
      </c>
      <c r="X35" s="3">
        <f>LARGE(class!X:X,6)-VLOOKUP($C35,class!$C:$AN,X$1,0)</f>
        <v>65</v>
      </c>
      <c r="Y35" s="3">
        <f>LARGE(class!Y:Y,6)-VLOOKUP($C35,class!$C:$AN,Y$1,0)</f>
        <v>76</v>
      </c>
      <c r="Z35" s="3">
        <f>LARGE(class!Z:Z,6)-VLOOKUP($C35,class!$C:$AN,Z$1,0)</f>
        <v>83</v>
      </c>
    </row>
    <row r="36" spans="2:26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  <c r="P36" s="3">
        <f>LARGE(class!P:P,6)-VLOOKUP($C36,class!$C:$AN,P$1,0)</f>
        <v>6.5</v>
      </c>
      <c r="Q36" s="3">
        <f>LARGE(class!Q:Q,6)-VLOOKUP($C36,class!$C:$AN,Q$1,0)</f>
        <v>0</v>
      </c>
      <c r="R36" s="3">
        <f>LARGE(class!R:R,6)-VLOOKUP($C36,class!$C:$AN,R$1,0)</f>
        <v>8</v>
      </c>
      <c r="S36" s="3">
        <f>LARGE(class!S:S,6)-VLOOKUP($C36,class!$C:$AN,S$1,0)</f>
        <v>1.5</v>
      </c>
      <c r="T36" s="3">
        <f>LARGE(class!T:T,6)-VLOOKUP($C36,class!$C:$AN,T$1,0)</f>
        <v>-7</v>
      </c>
      <c r="U36" s="3">
        <f>LARGE(class!U:U,6)-VLOOKUP($C36,class!$C:$AN,U$1,0)</f>
        <v>-3</v>
      </c>
      <c r="V36" s="3">
        <f>LARGE(class!V:V,6)-VLOOKUP($C36,class!$C:$AN,V$1,0)</f>
        <v>-1.5</v>
      </c>
      <c r="W36" s="3">
        <f>LARGE(class!W:W,6)-VLOOKUP($C36,class!$C:$AN,W$1,0)</f>
        <v>0</v>
      </c>
      <c r="X36" s="3">
        <f>LARGE(class!X:X,6)-VLOOKUP($C36,class!$C:$AN,X$1,0)</f>
        <v>2.5</v>
      </c>
      <c r="Y36" s="3">
        <f>LARGE(class!Y:Y,6)-VLOOKUP($C36,class!$C:$AN,Y$1,0)</f>
        <v>-2.5</v>
      </c>
      <c r="Z36" s="3">
        <f>LARGE(class!Z:Z,6)-VLOOKUP($C36,class!$C:$AN,Z$1,0)</f>
        <v>-3</v>
      </c>
    </row>
  </sheetData>
  <autoFilter ref="A1:AN1">
    <sortState ref="A2:AM36">
      <sortCondition ref="C1"/>
    </sortState>
  </autoFilter>
  <conditionalFormatting sqref="F2:Z36">
    <cfRule type="expression" dxfId="1" priority="1">
      <formula>F2&lt;E2</formula>
    </cfRule>
    <cfRule type="expression" dxfId="0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pane ySplit="1" topLeftCell="A2" activePane="bottomLeft" state="frozen"/>
      <selection pane="bottomLeft" sqref="A1:K24"/>
    </sheetView>
  </sheetViews>
  <sheetFormatPr defaultRowHeight="10.199999999999999" x14ac:dyDescent="0.2"/>
  <cols>
    <col min="1" max="1" width="0.5546875" style="22" customWidth="1"/>
    <col min="2" max="2" width="13.5546875" style="22" customWidth="1"/>
    <col min="3" max="3" width="11.6640625" style="22" customWidth="1"/>
    <col min="4" max="5" width="6.6640625" style="22" customWidth="1"/>
    <col min="6" max="10" width="4.5546875" style="22" customWidth="1"/>
    <col min="11" max="11" width="0.5546875" style="22" customWidth="1"/>
    <col min="12" max="16384" width="8.88671875" style="22"/>
  </cols>
  <sheetData>
    <row r="1" spans="1:11" x14ac:dyDescent="0.2">
      <c r="A1" s="19"/>
      <c r="B1" s="30" t="s">
        <v>55</v>
      </c>
      <c r="C1" s="30" t="s">
        <v>56</v>
      </c>
      <c r="D1" s="30" t="s">
        <v>72</v>
      </c>
      <c r="E1" s="30" t="s">
        <v>74</v>
      </c>
      <c r="F1" s="30">
        <v>24</v>
      </c>
      <c r="G1" s="30">
        <v>25</v>
      </c>
      <c r="H1" s="30">
        <v>26</v>
      </c>
      <c r="I1" s="30">
        <v>27</v>
      </c>
      <c r="J1" s="30">
        <v>28</v>
      </c>
      <c r="K1" s="19"/>
    </row>
    <row r="2" spans="1:11" x14ac:dyDescent="0.2">
      <c r="B2" s="23" t="s">
        <v>6</v>
      </c>
      <c r="C2" s="23" t="s">
        <v>38</v>
      </c>
      <c r="D2" s="24">
        <f>SUM(F2:J2)</f>
        <v>79.5</v>
      </c>
      <c r="E2" s="24">
        <f>D2-LARGE(D:D,3)</f>
        <v>7.5</v>
      </c>
      <c r="F2" s="24">
        <f>VLOOKUP($C2,coppa!$C:$AS,(F$1+4),0)</f>
        <v>79.5</v>
      </c>
      <c r="G2" s="24"/>
      <c r="H2" s="24"/>
      <c r="I2" s="24"/>
      <c r="J2" s="24"/>
    </row>
    <row r="3" spans="1:11" x14ac:dyDescent="0.2">
      <c r="B3" s="23" t="s">
        <v>19</v>
      </c>
      <c r="C3" s="23" t="s">
        <v>19</v>
      </c>
      <c r="D3" s="24">
        <f>SUM(F3:J3)</f>
        <v>76</v>
      </c>
      <c r="E3" s="24">
        <f>D3-LARGE(D:D,3)</f>
        <v>4</v>
      </c>
      <c r="F3" s="24">
        <f>VLOOKUP($C3,coppa!$C:$AS,(F$1+4),0)</f>
        <v>76</v>
      </c>
      <c r="G3" s="24"/>
      <c r="H3" s="24"/>
      <c r="I3" s="24"/>
      <c r="J3" s="24"/>
    </row>
    <row r="4" spans="1:11" x14ac:dyDescent="0.2">
      <c r="B4" s="23" t="s">
        <v>2</v>
      </c>
      <c r="C4" s="23" t="s">
        <v>2</v>
      </c>
      <c r="D4" s="24">
        <f>SUM(F4:J4)</f>
        <v>72</v>
      </c>
      <c r="E4" s="24">
        <f>D4-LARGE(D:D,3)</f>
        <v>0</v>
      </c>
      <c r="F4" s="24">
        <f>VLOOKUP($C4,coppa!$C:$AS,(F$1+4),0)</f>
        <v>72</v>
      </c>
      <c r="G4" s="24"/>
      <c r="H4" s="24"/>
      <c r="I4" s="24"/>
      <c r="J4" s="24"/>
    </row>
    <row r="5" spans="1:11" x14ac:dyDescent="0.2">
      <c r="B5" s="23" t="s">
        <v>12</v>
      </c>
      <c r="C5" s="23" t="s">
        <v>42</v>
      </c>
      <c r="D5" s="24">
        <f>SUM(F5:J5)</f>
        <v>72</v>
      </c>
      <c r="E5" s="24">
        <f>D5-LARGE(D:D,3)</f>
        <v>0</v>
      </c>
      <c r="F5" s="24">
        <f>VLOOKUP($C5,coppa!$C:$AS,(F$1+4),0)</f>
        <v>72</v>
      </c>
      <c r="G5" s="24"/>
      <c r="H5" s="24"/>
      <c r="I5" s="24"/>
      <c r="J5" s="24"/>
    </row>
    <row r="6" spans="1:11" x14ac:dyDescent="0.2">
      <c r="B6" s="23" t="s">
        <v>30</v>
      </c>
      <c r="C6" s="23" t="s">
        <v>52</v>
      </c>
      <c r="D6" s="24">
        <f>SUM(F6:J6)</f>
        <v>71</v>
      </c>
      <c r="E6" s="24">
        <f>D6-LARGE(D:D,3)</f>
        <v>-1</v>
      </c>
      <c r="F6" s="24">
        <f>VLOOKUP($C6,coppa!$C:$AS,(F$1+4),0)</f>
        <v>71</v>
      </c>
      <c r="G6" s="24"/>
      <c r="H6" s="24"/>
      <c r="I6" s="24"/>
      <c r="J6" s="24"/>
    </row>
    <row r="7" spans="1:11" x14ac:dyDescent="0.2">
      <c r="B7" s="23" t="s">
        <v>27</v>
      </c>
      <c r="C7" s="23" t="s">
        <v>27</v>
      </c>
      <c r="D7" s="24">
        <f>SUM(F7:J7)</f>
        <v>70.5</v>
      </c>
      <c r="E7" s="24">
        <f>D7-LARGE(D:D,3)</f>
        <v>-1.5</v>
      </c>
      <c r="F7" s="24">
        <f>VLOOKUP($C7,coppa!$C:$AS,(F$1+4),0)</f>
        <v>70.5</v>
      </c>
      <c r="G7" s="24"/>
      <c r="H7" s="24"/>
      <c r="I7" s="24"/>
      <c r="J7" s="24"/>
    </row>
    <row r="8" spans="1:11" x14ac:dyDescent="0.2">
      <c r="B8" s="23" t="s">
        <v>3</v>
      </c>
      <c r="C8" s="23" t="s">
        <v>34</v>
      </c>
      <c r="D8" s="24">
        <f>SUM(F8:J8)</f>
        <v>70</v>
      </c>
      <c r="E8" s="24">
        <f>D8-LARGE(D:D,3)</f>
        <v>-2</v>
      </c>
      <c r="F8" s="24">
        <f>VLOOKUP($C8,coppa!$C:$AS,(F$1+4),0)</f>
        <v>70</v>
      </c>
      <c r="G8" s="24"/>
      <c r="H8" s="24"/>
      <c r="I8" s="24"/>
      <c r="J8" s="24"/>
    </row>
    <row r="9" spans="1:11" x14ac:dyDescent="0.2">
      <c r="B9" s="23" t="s">
        <v>66</v>
      </c>
      <c r="C9" s="23" t="s">
        <v>33</v>
      </c>
      <c r="D9" s="24">
        <f>SUM(F9:J9)</f>
        <v>69.5</v>
      </c>
      <c r="E9" s="24">
        <f>D9-LARGE(D:D,3)</f>
        <v>-2.5</v>
      </c>
      <c r="F9" s="24">
        <f>VLOOKUP($C9,coppa!$C:$AS,(F$1+4),0)</f>
        <v>69.5</v>
      </c>
      <c r="G9" s="24"/>
      <c r="H9" s="24"/>
      <c r="I9" s="24"/>
      <c r="J9" s="24"/>
    </row>
    <row r="10" spans="1:11" x14ac:dyDescent="0.2">
      <c r="B10" s="23" t="s">
        <v>16</v>
      </c>
      <c r="C10" s="23" t="s">
        <v>16</v>
      </c>
      <c r="D10" s="24">
        <f>SUM(F10:J10)</f>
        <v>67.5</v>
      </c>
      <c r="E10" s="24">
        <f>D10-LARGE(D:D,3)</f>
        <v>-4.5</v>
      </c>
      <c r="F10" s="24">
        <f>VLOOKUP($C10,coppa!$C:$AS,(F$1+4),0)</f>
        <v>67.5</v>
      </c>
      <c r="G10" s="24"/>
      <c r="H10" s="24"/>
      <c r="I10" s="24"/>
      <c r="J10" s="24"/>
    </row>
    <row r="11" spans="1:11" x14ac:dyDescent="0.2">
      <c r="B11" s="23" t="s">
        <v>28</v>
      </c>
      <c r="C11" s="23" t="s">
        <v>53</v>
      </c>
      <c r="D11" s="24">
        <f>SUM(F11:J11)</f>
        <v>66.5</v>
      </c>
      <c r="E11" s="24">
        <f>D11-LARGE(D:D,3)</f>
        <v>-5.5</v>
      </c>
      <c r="F11" s="24">
        <f>VLOOKUP($C11,coppa!$C:$AS,(F$1+4),0)</f>
        <v>66.5</v>
      </c>
      <c r="G11" s="24"/>
      <c r="H11" s="24"/>
      <c r="I11" s="24"/>
      <c r="J11" s="24"/>
    </row>
    <row r="12" spans="1:11" x14ac:dyDescent="0.2">
      <c r="B12" s="23" t="s">
        <v>20</v>
      </c>
      <c r="C12" s="23" t="s">
        <v>46</v>
      </c>
      <c r="D12" s="24">
        <f>SUM(F12:J12)</f>
        <v>66.5</v>
      </c>
      <c r="E12" s="24">
        <f>D12-LARGE(D:D,3)</f>
        <v>-5.5</v>
      </c>
      <c r="F12" s="24">
        <f>VLOOKUP($C12,coppa!$C:$AS,(F$1+4),0)</f>
        <v>66.5</v>
      </c>
      <c r="G12" s="24"/>
      <c r="H12" s="24"/>
      <c r="I12" s="24"/>
      <c r="J12" s="24"/>
    </row>
    <row r="13" spans="1:11" x14ac:dyDescent="0.2">
      <c r="B13" s="23" t="s">
        <v>68</v>
      </c>
      <c r="C13" s="23" t="s">
        <v>51</v>
      </c>
      <c r="D13" s="24">
        <f>SUM(F13:J13)</f>
        <v>66</v>
      </c>
      <c r="E13" s="24">
        <f>D13-LARGE(D:D,3)</f>
        <v>-6</v>
      </c>
      <c r="F13" s="24">
        <f>VLOOKUP($C13,coppa!$C:$AS,(F$1+4),0)</f>
        <v>66</v>
      </c>
      <c r="G13" s="24"/>
      <c r="H13" s="24"/>
      <c r="I13" s="24"/>
      <c r="J13" s="24"/>
    </row>
    <row r="14" spans="1:11" x14ac:dyDescent="0.2">
      <c r="B14" s="23" t="s">
        <v>15</v>
      </c>
      <c r="C14" s="23" t="s">
        <v>44</v>
      </c>
      <c r="D14" s="24">
        <f>SUM(F14:J14)</f>
        <v>66</v>
      </c>
      <c r="E14" s="24">
        <f>D14-LARGE(D:D,3)</f>
        <v>-6</v>
      </c>
      <c r="F14" s="24">
        <f>VLOOKUP($C14,coppa!$C:$AS,(F$1+4),0)</f>
        <v>66</v>
      </c>
      <c r="G14" s="24"/>
      <c r="H14" s="24"/>
      <c r="I14" s="24"/>
      <c r="J14" s="24"/>
    </row>
    <row r="15" spans="1:11" x14ac:dyDescent="0.2">
      <c r="B15" s="23" t="s">
        <v>9</v>
      </c>
      <c r="C15" s="23" t="s">
        <v>9</v>
      </c>
      <c r="D15" s="24">
        <f>SUM(F15:J15)</f>
        <v>66</v>
      </c>
      <c r="E15" s="24">
        <f>D15-LARGE(D:D,3)</f>
        <v>-6</v>
      </c>
      <c r="F15" s="24">
        <f>VLOOKUP($C15,coppa!$C:$AS,(F$1+4),0)</f>
        <v>66</v>
      </c>
      <c r="G15" s="24"/>
      <c r="H15" s="24"/>
      <c r="I15" s="24"/>
      <c r="J15" s="24"/>
    </row>
    <row r="16" spans="1:11" x14ac:dyDescent="0.2">
      <c r="B16" s="23" t="s">
        <v>4</v>
      </c>
      <c r="C16" s="23" t="s">
        <v>36</v>
      </c>
      <c r="D16" s="24">
        <f>SUM(F16:J16)</f>
        <v>65.5</v>
      </c>
      <c r="E16" s="24">
        <f>D16-LARGE(D:D,3)</f>
        <v>-6.5</v>
      </c>
      <c r="F16" s="24">
        <f>VLOOKUP($C16,coppa!$C:$AS,(F$1+4),0)</f>
        <v>65.5</v>
      </c>
      <c r="G16" s="24"/>
      <c r="H16" s="24"/>
      <c r="I16" s="24"/>
      <c r="J16" s="24"/>
    </row>
    <row r="17" spans="2:10" x14ac:dyDescent="0.2">
      <c r="B17" s="23" t="s">
        <v>65</v>
      </c>
      <c r="C17" s="23" t="s">
        <v>23</v>
      </c>
      <c r="D17" s="24">
        <f>SUM(F17:J17)</f>
        <v>65</v>
      </c>
      <c r="E17" s="24">
        <f>D17-LARGE(D:D,3)</f>
        <v>-7</v>
      </c>
      <c r="F17" s="24">
        <f>VLOOKUP($C17,coppa!$C:$AS,(F$1+4),0)</f>
        <v>65</v>
      </c>
      <c r="G17" s="24"/>
      <c r="H17" s="24"/>
      <c r="I17" s="24"/>
      <c r="J17" s="24"/>
    </row>
    <row r="18" spans="2:10" x14ac:dyDescent="0.2">
      <c r="B18" s="23" t="s">
        <v>18</v>
      </c>
      <c r="C18" s="23" t="s">
        <v>45</v>
      </c>
      <c r="D18" s="24">
        <f>SUM(F18:J18)</f>
        <v>64.5</v>
      </c>
      <c r="E18" s="24">
        <f>D18-LARGE(D:D,3)</f>
        <v>-7.5</v>
      </c>
      <c r="F18" s="24">
        <f>VLOOKUP($C18,coppa!$C:$AS,(F$1+4),0)</f>
        <v>64.5</v>
      </c>
      <c r="G18" s="24"/>
      <c r="H18" s="24"/>
      <c r="I18" s="24"/>
      <c r="J18" s="24"/>
    </row>
    <row r="19" spans="2:10" x14ac:dyDescent="0.2">
      <c r="B19" s="23" t="s">
        <v>26</v>
      </c>
      <c r="C19" s="23" t="s">
        <v>26</v>
      </c>
      <c r="D19" s="24">
        <f>SUM(F19:J19)</f>
        <v>63.5</v>
      </c>
      <c r="E19" s="24">
        <f>D19-LARGE(D:D,3)</f>
        <v>-8.5</v>
      </c>
      <c r="F19" s="24">
        <f>VLOOKUP($C19,coppa!$C:$AS,(F$1+4),0)</f>
        <v>63.5</v>
      </c>
      <c r="G19" s="24"/>
      <c r="H19" s="24"/>
      <c r="I19" s="24"/>
      <c r="J19" s="24"/>
    </row>
    <row r="20" spans="2:10" x14ac:dyDescent="0.2">
      <c r="B20" s="23" t="s">
        <v>8</v>
      </c>
      <c r="C20" s="23" t="s">
        <v>8</v>
      </c>
      <c r="D20" s="24">
        <f>SUM(F20:J20)</f>
        <v>63.5</v>
      </c>
      <c r="E20" s="24">
        <f>D20-LARGE(D:D,3)</f>
        <v>-8.5</v>
      </c>
      <c r="F20" s="24">
        <f>VLOOKUP($C20,coppa!$C:$AS,(F$1+4),0)</f>
        <v>63.5</v>
      </c>
      <c r="G20" s="24"/>
      <c r="H20" s="24"/>
      <c r="I20" s="24"/>
      <c r="J20" s="24"/>
    </row>
    <row r="21" spans="2:10" x14ac:dyDescent="0.2">
      <c r="B21" s="23" t="s">
        <v>32</v>
      </c>
      <c r="C21" s="23" t="s">
        <v>32</v>
      </c>
      <c r="D21" s="24">
        <f>SUM(F21:J21)</f>
        <v>62</v>
      </c>
      <c r="E21" s="24">
        <f>D21-LARGE(D:D,3)</f>
        <v>-10</v>
      </c>
      <c r="F21" s="24">
        <f>VLOOKUP($C21,coppa!$C:$AS,(F$1+4),0)</f>
        <v>62</v>
      </c>
      <c r="G21" s="24"/>
      <c r="H21" s="24"/>
      <c r="I21" s="24"/>
      <c r="J21" s="24"/>
    </row>
    <row r="22" spans="2:10" x14ac:dyDescent="0.2">
      <c r="B22" s="23" t="s">
        <v>31</v>
      </c>
      <c r="C22" s="23" t="s">
        <v>31</v>
      </c>
      <c r="D22" s="24">
        <f>SUM(F22:J22)</f>
        <v>62</v>
      </c>
      <c r="E22" s="24">
        <f>D22-LARGE(D:D,3)</f>
        <v>-10</v>
      </c>
      <c r="F22" s="24">
        <f>VLOOKUP($C22,coppa!$C:$AS,(F$1+4),0)</f>
        <v>62</v>
      </c>
      <c r="G22" s="24"/>
      <c r="H22" s="24"/>
      <c r="I22" s="24"/>
      <c r="J22" s="24"/>
    </row>
    <row r="23" spans="2:10" x14ac:dyDescent="0.2">
      <c r="B23" s="23" t="s">
        <v>21</v>
      </c>
      <c r="C23" s="23" t="s">
        <v>47</v>
      </c>
      <c r="D23" s="24">
        <f>SUM(F23:J23)</f>
        <v>60</v>
      </c>
      <c r="E23" s="24">
        <f>D23-LARGE(D:D,3)</f>
        <v>-12</v>
      </c>
      <c r="F23" s="24">
        <f>VLOOKUP($C23,coppa!$C:$AS,(F$1+4),0)</f>
        <v>60</v>
      </c>
      <c r="G23" s="24"/>
      <c r="H23" s="24"/>
      <c r="I23" s="24"/>
      <c r="J23" s="24"/>
    </row>
    <row r="24" spans="2:10" x14ac:dyDescent="0.2">
      <c r="B24" s="23" t="s">
        <v>11</v>
      </c>
      <c r="C24" s="23" t="s">
        <v>40</v>
      </c>
      <c r="D24" s="24">
        <f>SUM(F24:J24)</f>
        <v>59.5</v>
      </c>
      <c r="E24" s="24">
        <f>D24-LARGE(D:D,3)</f>
        <v>-12.5</v>
      </c>
      <c r="F24" s="24">
        <f>VLOOKUP($C24,coppa!$C:$AS,(F$1+4),0)</f>
        <v>59.5</v>
      </c>
      <c r="G24" s="24"/>
      <c r="H24" s="24"/>
      <c r="I24" s="24"/>
      <c r="J24" s="24"/>
    </row>
    <row r="25" spans="2:10" x14ac:dyDescent="0.2">
      <c r="D25" s="26"/>
      <c r="E25" s="26"/>
      <c r="F25" s="26"/>
      <c r="G25" s="26"/>
      <c r="H25" s="26"/>
      <c r="I25" s="26"/>
      <c r="J25" s="26"/>
    </row>
    <row r="26" spans="2:10" x14ac:dyDescent="0.2">
      <c r="D26" s="26"/>
      <c r="E26" s="26"/>
      <c r="F26" s="26"/>
      <c r="G26" s="26"/>
      <c r="H26" s="26"/>
      <c r="I26" s="26"/>
      <c r="J26" s="26"/>
    </row>
    <row r="27" spans="2:10" x14ac:dyDescent="0.2">
      <c r="D27" s="26"/>
      <c r="E27" s="26"/>
      <c r="F27" s="26"/>
      <c r="G27" s="26"/>
      <c r="H27" s="26"/>
      <c r="I27" s="26"/>
      <c r="J27" s="26"/>
    </row>
    <row r="28" spans="2:10" x14ac:dyDescent="0.2">
      <c r="D28" s="26"/>
      <c r="E28" s="26"/>
      <c r="F28" s="26"/>
      <c r="G28" s="26"/>
      <c r="H28" s="26"/>
      <c r="I28" s="26"/>
      <c r="J28" s="26"/>
    </row>
    <row r="29" spans="2:10" x14ac:dyDescent="0.2">
      <c r="D29" s="26"/>
      <c r="E29" s="26"/>
      <c r="F29" s="26"/>
      <c r="G29" s="26"/>
      <c r="H29" s="26"/>
      <c r="I29" s="26"/>
      <c r="J29" s="26"/>
    </row>
    <row r="30" spans="2:10" x14ac:dyDescent="0.2">
      <c r="D30" s="26"/>
      <c r="E30" s="26"/>
      <c r="F30" s="26"/>
      <c r="G30" s="26"/>
      <c r="H30" s="26"/>
      <c r="I30" s="26"/>
      <c r="J30" s="26"/>
    </row>
    <row r="31" spans="2:10" x14ac:dyDescent="0.2">
      <c r="D31" s="26"/>
      <c r="E31" s="26"/>
      <c r="F31" s="26"/>
      <c r="G31" s="26"/>
      <c r="H31" s="26"/>
      <c r="I31" s="26"/>
      <c r="J31" s="26"/>
    </row>
    <row r="32" spans="2:10" x14ac:dyDescent="0.2">
      <c r="D32" s="26"/>
      <c r="E32" s="26"/>
      <c r="F32" s="26"/>
      <c r="G32" s="26"/>
      <c r="H32" s="26"/>
      <c r="I32" s="26"/>
      <c r="J32" s="26"/>
    </row>
    <row r="33" spans="4:10" x14ac:dyDescent="0.2">
      <c r="D33" s="26"/>
      <c r="E33" s="26"/>
      <c r="F33" s="26"/>
      <c r="G33" s="26"/>
      <c r="H33" s="26"/>
      <c r="I33" s="26"/>
      <c r="J33" s="26"/>
    </row>
    <row r="34" spans="4:10" x14ac:dyDescent="0.2">
      <c r="D34" s="26"/>
      <c r="E34" s="26"/>
      <c r="F34" s="26"/>
      <c r="G34" s="26"/>
      <c r="H34" s="26"/>
      <c r="I34" s="26"/>
      <c r="J34" s="26"/>
    </row>
    <row r="35" spans="4:10" x14ac:dyDescent="0.2">
      <c r="D35" s="26"/>
      <c r="E35" s="26"/>
      <c r="F35" s="26"/>
      <c r="G35" s="26"/>
      <c r="H35" s="26"/>
      <c r="I35" s="26"/>
      <c r="J35" s="26"/>
    </row>
    <row r="36" spans="4:10" x14ac:dyDescent="0.2">
      <c r="D36" s="26"/>
      <c r="E36" s="26"/>
      <c r="F36" s="26"/>
      <c r="G36" s="26"/>
      <c r="H36" s="26"/>
      <c r="I36" s="26"/>
      <c r="J36" s="26"/>
    </row>
    <row r="37" spans="4:10" x14ac:dyDescent="0.2">
      <c r="D37" s="26"/>
      <c r="E37" s="26"/>
      <c r="F37" s="26"/>
      <c r="G37" s="26"/>
      <c r="H37" s="26"/>
      <c r="I37" s="26"/>
      <c r="J37" s="26"/>
    </row>
    <row r="38" spans="4:10" x14ac:dyDescent="0.2">
      <c r="D38" s="26"/>
      <c r="E38" s="26"/>
      <c r="F38" s="26"/>
      <c r="G38" s="26"/>
      <c r="H38" s="26"/>
      <c r="I38" s="26"/>
      <c r="J38" s="26"/>
    </row>
    <row r="39" spans="4:10" x14ac:dyDescent="0.2">
      <c r="D39" s="26"/>
      <c r="E39" s="26"/>
      <c r="F39" s="26"/>
      <c r="G39" s="26"/>
      <c r="H39" s="26"/>
      <c r="I39" s="26"/>
      <c r="J39" s="26"/>
    </row>
    <row r="40" spans="4:10" x14ac:dyDescent="0.2">
      <c r="D40" s="26"/>
      <c r="E40" s="26"/>
      <c r="F40" s="26"/>
      <c r="G40" s="26"/>
      <c r="H40" s="26"/>
      <c r="I40" s="26"/>
      <c r="J40" s="26"/>
    </row>
    <row r="41" spans="4:10" x14ac:dyDescent="0.2">
      <c r="D41" s="26"/>
      <c r="E41" s="26"/>
      <c r="F41" s="26"/>
      <c r="G41" s="26"/>
      <c r="H41" s="26"/>
      <c r="I41" s="26"/>
      <c r="J41" s="26"/>
    </row>
    <row r="42" spans="4:10" x14ac:dyDescent="0.2">
      <c r="D42" s="26"/>
      <c r="E42" s="26"/>
      <c r="F42" s="26"/>
      <c r="G42" s="26"/>
      <c r="H42" s="26"/>
      <c r="I42" s="26"/>
      <c r="J42" s="26"/>
    </row>
    <row r="43" spans="4:10" x14ac:dyDescent="0.2">
      <c r="D43" s="26"/>
      <c r="E43" s="26"/>
      <c r="F43" s="26"/>
      <c r="G43" s="26"/>
      <c r="H43" s="26"/>
      <c r="I43" s="26"/>
      <c r="J43" s="26"/>
    </row>
    <row r="44" spans="4:10" x14ac:dyDescent="0.2">
      <c r="D44" s="26"/>
      <c r="E44" s="26"/>
      <c r="F44" s="26"/>
      <c r="G44" s="26"/>
      <c r="H44" s="26"/>
      <c r="I44" s="26"/>
      <c r="J44" s="26"/>
    </row>
    <row r="45" spans="4:10" x14ac:dyDescent="0.2">
      <c r="D45" s="26"/>
      <c r="E45" s="26"/>
      <c r="F45" s="26"/>
      <c r="G45" s="26"/>
      <c r="H45" s="26"/>
      <c r="I45" s="26"/>
      <c r="J45" s="26"/>
    </row>
  </sheetData>
  <sortState ref="B2:J24">
    <sortCondition descending="1" ref="D1"/>
  </sortState>
  <conditionalFormatting sqref="D2:D24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zoomScaleNormal="100" workbookViewId="0">
      <pane ySplit="1" topLeftCell="A2" activePane="bottomLeft" state="frozen"/>
      <selection pane="bottomLeft" activeCell="AD2" sqref="AD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9" width="6.6640625" style="2" hidden="1" customWidth="1"/>
    <col min="10" max="10" width="6.6640625" style="2" customWidth="1"/>
    <col min="11" max="15" width="6.6640625" style="2" hidden="1" customWidth="1"/>
    <col min="16" max="16" width="6.6640625" style="2" customWidth="1"/>
    <col min="17" max="21" width="6.6640625" style="2" hidden="1" customWidth="1"/>
    <col min="22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69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70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71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72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73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>
        <f>VLOOKUP($C2,giorn!$C:$AN,R$1,0)</f>
        <v>64.5</v>
      </c>
      <c r="S2" s="3">
        <f>VLOOKUP($C2,giorn!$C:$AN,S$1,0)</f>
        <v>63.5</v>
      </c>
      <c r="T2" s="3">
        <f>VLOOKUP($C2,giorn!$C:$AN,T$1,0)</f>
        <v>75.5</v>
      </c>
      <c r="U2" s="3">
        <f>VLOOKUP($C2,giorn!$C:$AN,U$1,0)</f>
        <v>69</v>
      </c>
      <c r="V2" s="3">
        <f t="shared" ref="V2:V36" si="2">SUM(Q2:U2)</f>
        <v>343.5</v>
      </c>
      <c r="W2" s="3">
        <f>VLOOKUP($C2,giorn!$C:$AN,W$1,0)</f>
        <v>80</v>
      </c>
      <c r="X2" s="3">
        <f>VLOOKUP($C2,giorn!$C:$AN,X$1,0)</f>
        <v>52</v>
      </c>
      <c r="Y2" s="3">
        <f>VLOOKUP($C2,giorn!$C:$AN,Y$1,0)</f>
        <v>62.5</v>
      </c>
      <c r="Z2" s="3">
        <f>VLOOKUP($C2,giorn!$C:$AN,Z$1,0)</f>
        <v>63</v>
      </c>
      <c r="AA2" s="3">
        <f>VLOOKUP($C2,giorn!$C:$AN,AA$1,0)</f>
        <v>68</v>
      </c>
      <c r="AB2" s="3">
        <f>VLOOKUP($C2,giorn!$C:$AN,AB$1,0)</f>
        <v>68</v>
      </c>
      <c r="AC2" s="3">
        <f t="shared" ref="AC2:AC36" si="3">SUM(X2:AB2)</f>
        <v>313.5</v>
      </c>
      <c r="AD2" s="3">
        <f>VLOOKUP($C2,giorn!$C:$AN,AD$1,0)</f>
        <v>76</v>
      </c>
      <c r="AE2" s="3"/>
      <c r="AF2" s="3"/>
      <c r="AG2" s="3"/>
      <c r="AH2" s="3"/>
      <c r="AI2" s="3">
        <f t="shared" ref="AI2:AI36" si="4">SUM(AD2:AH2)</f>
        <v>76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67</v>
      </c>
      <c r="B3" s="29" t="s">
        <v>1</v>
      </c>
      <c r="C3" s="2" t="s">
        <v>75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28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28">
        <f t="shared" si="1"/>
        <v>367</v>
      </c>
      <c r="Q3" s="3">
        <f>VLOOKUP($C3,giorn!$C:$AN,Q$1,0)</f>
        <v>69.5</v>
      </c>
      <c r="R3" s="3">
        <f>VLOOKUP($C3,giorn!$C:$AN,R$1,0)</f>
        <v>74</v>
      </c>
      <c r="S3" s="3">
        <f>VLOOKUP($C3,giorn!$C:$AN,S$1,0)</f>
        <v>74.5</v>
      </c>
      <c r="T3" s="3">
        <f>VLOOKUP($C3,giorn!$C:$AN,T$1,0)</f>
        <v>84</v>
      </c>
      <c r="U3" s="3">
        <f>VLOOKUP($C3,giorn!$C:$AN,U$1,0)</f>
        <v>72.5</v>
      </c>
      <c r="V3" s="28">
        <f t="shared" si="2"/>
        <v>374.5</v>
      </c>
      <c r="W3" s="3">
        <f>VLOOKUP($C3,giorn!$C:$AN,W$1,0)</f>
        <v>77.5</v>
      </c>
      <c r="X3" s="3">
        <f>VLOOKUP($C3,giorn!$C:$AN,X$1,0)</f>
        <v>75</v>
      </c>
      <c r="Y3" s="3">
        <f>VLOOKUP($C3,giorn!$C:$AN,Y$1,0)</f>
        <v>67</v>
      </c>
      <c r="Z3" s="3">
        <f>VLOOKUP($C3,giorn!$C:$AN,Z$1,0)</f>
        <v>73</v>
      </c>
      <c r="AA3" s="3">
        <f>VLOOKUP($C3,giorn!$C:$AN,AA$1,0)</f>
        <v>75.5</v>
      </c>
      <c r="AB3" s="3">
        <f>VLOOKUP($C3,giorn!$C:$AN,AB$1,0)</f>
        <v>68.5</v>
      </c>
      <c r="AC3" s="28">
        <f t="shared" si="3"/>
        <v>359</v>
      </c>
      <c r="AD3" s="3">
        <f>VLOOKUP($C3,giorn!$C:$AN,AD$1,0)</f>
        <v>75.5</v>
      </c>
      <c r="AE3" s="3"/>
      <c r="AF3" s="3"/>
      <c r="AG3" s="3"/>
      <c r="AH3" s="3"/>
      <c r="AI3" s="28">
        <f t="shared" si="4"/>
        <v>75.5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A4" s="1" t="s">
        <v>67</v>
      </c>
      <c r="B4" s="45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>
        <f>VLOOKUP($C4,giorn!$C:$AN,R$1,0)</f>
        <v>69.5</v>
      </c>
      <c r="S4" s="3">
        <f>VLOOKUP($C4,giorn!$C:$AN,S$1,0)</f>
        <v>83.5</v>
      </c>
      <c r="T4" s="3">
        <f>VLOOKUP($C4,giorn!$C:$AN,T$1,0)</f>
        <v>71</v>
      </c>
      <c r="U4" s="3">
        <f>VLOOKUP($C4,giorn!$C:$AN,U$1,0)</f>
        <v>80</v>
      </c>
      <c r="V4" s="44">
        <f t="shared" si="2"/>
        <v>371.5</v>
      </c>
      <c r="W4" s="3">
        <f>VLOOKUP($C4,giorn!$C:$AN,W$1,0)</f>
        <v>61.5</v>
      </c>
      <c r="X4" s="3">
        <f>VLOOKUP($C4,giorn!$C:$AN,X$1,0)</f>
        <v>74</v>
      </c>
      <c r="Y4" s="3">
        <f>VLOOKUP($C4,giorn!$C:$AN,Y$1,0)</f>
        <v>60.5</v>
      </c>
      <c r="Z4" s="3">
        <f>VLOOKUP($C4,giorn!$C:$AN,Z$1,0)</f>
        <v>69</v>
      </c>
      <c r="AA4" s="3">
        <f>VLOOKUP($C4,giorn!$C:$AN,AA$1,0)</f>
        <v>71.5</v>
      </c>
      <c r="AB4" s="3">
        <f>VLOOKUP($C4,giorn!$C:$AN,AB$1,0)</f>
        <v>76.5</v>
      </c>
      <c r="AC4" s="44">
        <f t="shared" si="3"/>
        <v>351.5</v>
      </c>
      <c r="AD4" s="3">
        <f>VLOOKUP($C4,giorn!$C:$AN,AD$1,0)</f>
        <v>71</v>
      </c>
      <c r="AE4" s="3"/>
      <c r="AF4" s="3"/>
      <c r="AG4" s="3"/>
      <c r="AH4" s="3"/>
      <c r="AI4" s="44">
        <f t="shared" si="4"/>
        <v>71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A5" s="1" t="s">
        <v>67</v>
      </c>
      <c r="B5" s="45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>
        <f>VLOOKUP($C5,giorn!$C:$AN,R$1,0)</f>
        <v>64.5</v>
      </c>
      <c r="S5" s="3">
        <f>VLOOKUP($C5,giorn!$C:$AN,S$1,0)</f>
        <v>81</v>
      </c>
      <c r="T5" s="3">
        <f>VLOOKUP($C5,giorn!$C:$AN,T$1,0)</f>
        <v>90.5</v>
      </c>
      <c r="U5" s="3">
        <f>VLOOKUP($C5,giorn!$C:$AN,U$1,0)</f>
        <v>66.5</v>
      </c>
      <c r="V5" s="44">
        <f t="shared" si="2"/>
        <v>371.5</v>
      </c>
      <c r="W5" s="3">
        <f>VLOOKUP($C5,giorn!$C:$AN,W$1,0)</f>
        <v>70.5</v>
      </c>
      <c r="X5" s="3">
        <f>VLOOKUP($C5,giorn!$C:$AN,X$1,0)</f>
        <v>67</v>
      </c>
      <c r="Y5" s="3">
        <f>VLOOKUP($C5,giorn!$C:$AN,Y$1,0)</f>
        <v>59.5</v>
      </c>
      <c r="Z5" s="3">
        <f>VLOOKUP($C5,giorn!$C:$AN,Z$1,0)</f>
        <v>78.5</v>
      </c>
      <c r="AA5" s="3">
        <f>VLOOKUP($C5,giorn!$C:$AN,AA$1,0)</f>
        <v>71.5</v>
      </c>
      <c r="AB5" s="3">
        <f>VLOOKUP($C5,giorn!$C:$AN,AB$1,0)</f>
        <v>78.5</v>
      </c>
      <c r="AC5" s="44">
        <f t="shared" si="3"/>
        <v>355</v>
      </c>
      <c r="AD5" s="3">
        <f>VLOOKUP($C5,giorn!$C:$AN,AD$1,0)</f>
        <v>72.5</v>
      </c>
      <c r="AE5" s="3"/>
      <c r="AF5" s="3"/>
      <c r="AG5" s="3"/>
      <c r="AH5" s="3"/>
      <c r="AI5" s="44">
        <f t="shared" si="4"/>
        <v>72.5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>
        <f>VLOOKUP($C6,giorn!$C:$AN,R$1,0)</f>
        <v>59</v>
      </c>
      <c r="S6" s="3">
        <f>VLOOKUP($C6,giorn!$C:$AN,S$1,0)</f>
        <v>80</v>
      </c>
      <c r="T6" s="3">
        <f>VLOOKUP($C6,giorn!$C:$AN,T$1,0)</f>
        <v>72.5</v>
      </c>
      <c r="U6" s="3">
        <f>VLOOKUP($C6,giorn!$C:$AN,U$1,0)</f>
        <v>75</v>
      </c>
      <c r="V6" s="3">
        <f t="shared" si="2"/>
        <v>358.5</v>
      </c>
      <c r="W6" s="3">
        <f>VLOOKUP($C6,giorn!$C:$AN,W$1,0)</f>
        <v>80</v>
      </c>
      <c r="X6" s="3">
        <f>VLOOKUP($C6,giorn!$C:$AN,X$1,0)</f>
        <v>73.5</v>
      </c>
      <c r="Y6" s="3">
        <f>VLOOKUP($C6,giorn!$C:$AN,Y$1,0)</f>
        <v>63.5</v>
      </c>
      <c r="Z6" s="3">
        <f>VLOOKUP($C6,giorn!$C:$AN,Z$1,0)</f>
        <v>74</v>
      </c>
      <c r="AA6" s="3">
        <f>VLOOKUP($C6,giorn!$C:$AN,AA$1,0)</f>
        <v>70.5</v>
      </c>
      <c r="AB6" s="3">
        <f>VLOOKUP($C6,giorn!$C:$AN,AB$1,0)</f>
        <v>73.5</v>
      </c>
      <c r="AC6" s="3">
        <f t="shared" si="3"/>
        <v>355</v>
      </c>
      <c r="AD6" s="3">
        <f>VLOOKUP($C6,giorn!$C:$AN,AD$1,0)</f>
        <v>72</v>
      </c>
      <c r="AE6" s="3"/>
      <c r="AF6" s="3"/>
      <c r="AG6" s="3"/>
      <c r="AH6" s="3"/>
      <c r="AI6" s="3">
        <f t="shared" si="4"/>
        <v>72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67</v>
      </c>
      <c r="B7" s="29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28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28">
        <f t="shared" si="1"/>
        <v>338.5</v>
      </c>
      <c r="Q7" s="3">
        <f>VLOOKUP($C7,giorn!$C:$AN,Q$1,0)</f>
        <v>68</v>
      </c>
      <c r="R7" s="3">
        <f>VLOOKUP($C7,giorn!$C:$AN,R$1,0)</f>
        <v>61.5</v>
      </c>
      <c r="S7" s="3">
        <f>VLOOKUP($C7,giorn!$C:$AN,S$1,0)</f>
        <v>63</v>
      </c>
      <c r="T7" s="3">
        <f>VLOOKUP($C7,giorn!$C:$AN,T$1,0)</f>
        <v>68.5</v>
      </c>
      <c r="U7" s="3">
        <f>VLOOKUP($C7,giorn!$C:$AN,U$1,0)</f>
        <v>70.5</v>
      </c>
      <c r="V7" s="28">
        <f t="shared" si="2"/>
        <v>331.5</v>
      </c>
      <c r="W7" s="3">
        <f>VLOOKUP($C7,giorn!$C:$AN,W$1,0)</f>
        <v>59</v>
      </c>
      <c r="X7" s="3">
        <f>VLOOKUP($C7,giorn!$C:$AN,X$1,0)</f>
        <v>72</v>
      </c>
      <c r="Y7" s="3">
        <f>VLOOKUP($C7,giorn!$C:$AN,Y$1,0)</f>
        <v>62.5</v>
      </c>
      <c r="Z7" s="3">
        <f>VLOOKUP($C7,giorn!$C:$AN,Z$1,0)</f>
        <v>68</v>
      </c>
      <c r="AA7" s="3">
        <f>VLOOKUP($C7,giorn!$C:$AN,AA$1,0)</f>
        <v>84</v>
      </c>
      <c r="AB7" s="3">
        <f>VLOOKUP($C7,giorn!$C:$AN,AB$1,0)</f>
        <v>60.5</v>
      </c>
      <c r="AC7" s="28">
        <f t="shared" si="3"/>
        <v>347</v>
      </c>
      <c r="AD7" s="3">
        <f>VLOOKUP($C7,giorn!$C:$AN,AD$1,0)</f>
        <v>77.5</v>
      </c>
      <c r="AE7" s="3"/>
      <c r="AF7" s="3"/>
      <c r="AG7" s="3"/>
      <c r="AH7" s="3"/>
      <c r="AI7" s="28">
        <f t="shared" si="4"/>
        <v>77.5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>
        <f>VLOOKUP($C8,giorn!$C:$AN,R$1,0)</f>
        <v>55.5</v>
      </c>
      <c r="S8" s="3">
        <f>VLOOKUP($C8,giorn!$C:$AN,S$1,0)</f>
        <v>65.5</v>
      </c>
      <c r="T8" s="3">
        <f>VLOOKUP($C8,giorn!$C:$AN,T$1,0)</f>
        <v>59</v>
      </c>
      <c r="U8" s="3">
        <f>VLOOKUP($C8,giorn!$C:$AN,U$1,0)</f>
        <v>58.5</v>
      </c>
      <c r="V8" s="3">
        <f t="shared" si="2"/>
        <v>310.5</v>
      </c>
      <c r="W8" s="3">
        <f>VLOOKUP($C8,giorn!$C:$AN,W$1,0)</f>
        <v>53.5</v>
      </c>
      <c r="X8" s="3">
        <f>VLOOKUP($C8,giorn!$C:$AN,X$1,0)</f>
        <v>65</v>
      </c>
      <c r="Y8" s="3">
        <f>VLOOKUP($C8,giorn!$C:$AN,Y$1,0)</f>
        <v>72</v>
      </c>
      <c r="Z8" s="3">
        <f>VLOOKUP($C8,giorn!$C:$AN,Z$1,0)</f>
        <v>49.5</v>
      </c>
      <c r="AA8" s="3">
        <f>VLOOKUP($C8,giorn!$C:$AN,AA$1,0)</f>
        <v>62</v>
      </c>
      <c r="AB8" s="3">
        <f>VLOOKUP($C8,giorn!$C:$AN,AB$1,0)</f>
        <v>52.5</v>
      </c>
      <c r="AC8" s="3">
        <f t="shared" si="3"/>
        <v>301</v>
      </c>
      <c r="AD8" s="3">
        <f>VLOOKUP($C8,giorn!$C:$AN,AD$1,0)</f>
        <v>62</v>
      </c>
      <c r="AE8" s="3"/>
      <c r="AF8" s="3"/>
      <c r="AG8" s="3"/>
      <c r="AH8" s="3"/>
      <c r="AI8" s="3">
        <f t="shared" si="4"/>
        <v>62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>
        <f>VLOOKUP($C9,giorn!$C:$AN,R$1,0)</f>
        <v>67.5</v>
      </c>
      <c r="S9" s="3">
        <f>VLOOKUP($C9,giorn!$C:$AN,S$1,0)</f>
        <v>73.5</v>
      </c>
      <c r="T9" s="3">
        <f>VLOOKUP($C9,giorn!$C:$AN,T$1,0)</f>
        <v>74</v>
      </c>
      <c r="U9" s="3">
        <f>VLOOKUP($C9,giorn!$C:$AN,U$1,0)</f>
        <v>66.5</v>
      </c>
      <c r="V9" s="3">
        <f t="shared" si="2"/>
        <v>346</v>
      </c>
      <c r="W9" s="3">
        <f>VLOOKUP($C9,giorn!$C:$AN,W$1,0)</f>
        <v>63</v>
      </c>
      <c r="X9" s="3">
        <f>VLOOKUP($C9,giorn!$C:$AN,X$1,0)</f>
        <v>78</v>
      </c>
      <c r="Y9" s="3">
        <f>VLOOKUP($C9,giorn!$C:$AN,Y$1,0)</f>
        <v>63.5</v>
      </c>
      <c r="Z9" s="3">
        <f>VLOOKUP($C9,giorn!$C:$AN,Z$1,0)</f>
        <v>71.5</v>
      </c>
      <c r="AA9" s="3">
        <f>VLOOKUP($C9,giorn!$C:$AN,AA$1,0)</f>
        <v>72</v>
      </c>
      <c r="AB9" s="3">
        <f>VLOOKUP($C9,giorn!$C:$AN,AB$1,0)</f>
        <v>71.5</v>
      </c>
      <c r="AC9" s="3">
        <f t="shared" si="3"/>
        <v>356.5</v>
      </c>
      <c r="AD9" s="3">
        <f>VLOOKUP($C9,giorn!$C:$AN,AD$1,0)</f>
        <v>63.5</v>
      </c>
      <c r="AE9" s="3"/>
      <c r="AF9" s="3"/>
      <c r="AG9" s="3"/>
      <c r="AH9" s="3"/>
      <c r="AI9" s="3">
        <f t="shared" si="4"/>
        <v>63.5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66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>
        <f>VLOOKUP($C10,giorn!$C:$AN,R$1,0)</f>
        <v>61</v>
      </c>
      <c r="S10" s="3">
        <f>VLOOKUP($C10,giorn!$C:$AN,S$1,0)</f>
        <v>67.5</v>
      </c>
      <c r="T10" s="3">
        <f>VLOOKUP($C10,giorn!$C:$AN,T$1,0)</f>
        <v>76</v>
      </c>
      <c r="U10" s="3">
        <f>VLOOKUP($C10,giorn!$C:$AN,U$1,0)</f>
        <v>67.5</v>
      </c>
      <c r="V10" s="3">
        <f t="shared" si="2"/>
        <v>345.5</v>
      </c>
      <c r="W10" s="3">
        <f>VLOOKUP($C10,giorn!$C:$AN,W$1,0)</f>
        <v>63.5</v>
      </c>
      <c r="X10" s="3">
        <f>VLOOKUP($C10,giorn!$C:$AN,X$1,0)</f>
        <v>75.5</v>
      </c>
      <c r="Y10" s="3">
        <f>VLOOKUP($C10,giorn!$C:$AN,Y$1,0)</f>
        <v>74.5</v>
      </c>
      <c r="Z10" s="3">
        <f>VLOOKUP($C10,giorn!$C:$AN,Z$1,0)</f>
        <v>70</v>
      </c>
      <c r="AA10" s="3">
        <f>VLOOKUP($C10,giorn!$C:$AN,AA$1,0)</f>
        <v>66</v>
      </c>
      <c r="AB10" s="3">
        <f>VLOOKUP($C10,giorn!$C:$AN,AB$1,0)</f>
        <v>52.5</v>
      </c>
      <c r="AC10" s="3">
        <f t="shared" si="3"/>
        <v>338.5</v>
      </c>
      <c r="AD10" s="3">
        <f>VLOOKUP($C10,giorn!$C:$AN,AD$1,0)</f>
        <v>69.5</v>
      </c>
      <c r="AE10" s="3"/>
      <c r="AF10" s="3"/>
      <c r="AG10" s="3"/>
      <c r="AH10" s="3"/>
      <c r="AI10" s="3">
        <f t="shared" si="4"/>
        <v>69.5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>
        <f>VLOOKUP($C11,giorn!$C:$AN,R$1,0)</f>
        <v>66</v>
      </c>
      <c r="S11" s="3">
        <f>VLOOKUP($C11,giorn!$C:$AN,S$1,0)</f>
        <v>65</v>
      </c>
      <c r="T11" s="3">
        <f>VLOOKUP($C11,giorn!$C:$AN,T$1,0)</f>
        <v>70</v>
      </c>
      <c r="U11" s="3">
        <f>VLOOKUP($C11,giorn!$C:$AN,U$1,0)</f>
        <v>74.5</v>
      </c>
      <c r="V11" s="3">
        <f t="shared" si="2"/>
        <v>350</v>
      </c>
      <c r="W11" s="3">
        <f>VLOOKUP($C11,giorn!$C:$AN,W$1,0)</f>
        <v>82.5</v>
      </c>
      <c r="X11" s="3">
        <f>VLOOKUP($C11,giorn!$C:$AN,X$1,0)</f>
        <v>71.5</v>
      </c>
      <c r="Y11" s="3">
        <f>VLOOKUP($C11,giorn!$C:$AN,Y$1,0)</f>
        <v>66.5</v>
      </c>
      <c r="Z11" s="3">
        <f>VLOOKUP($C11,giorn!$C:$AN,Z$1,0)</f>
        <v>65.5</v>
      </c>
      <c r="AA11" s="3">
        <f>VLOOKUP($C11,giorn!$C:$AN,AA$1,0)</f>
        <v>76</v>
      </c>
      <c r="AB11" s="3">
        <f>VLOOKUP($C11,giorn!$C:$AN,AB$1,0)</f>
        <v>70</v>
      </c>
      <c r="AC11" s="3">
        <f t="shared" si="3"/>
        <v>349.5</v>
      </c>
      <c r="AD11" s="3">
        <f>VLOOKUP($C11,giorn!$C:$AN,AD$1,0)</f>
        <v>66</v>
      </c>
      <c r="AE11" s="3"/>
      <c r="AF11" s="3"/>
      <c r="AG11" s="3"/>
      <c r="AH11" s="3"/>
      <c r="AI11" s="3">
        <f t="shared" si="4"/>
        <v>66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>
        <f>VLOOKUP($C12,giorn!$C:$AN,R$1,0)</f>
        <v>66.5</v>
      </c>
      <c r="S12" s="3">
        <f>VLOOKUP($C12,giorn!$C:$AN,S$1,0)</f>
        <v>81</v>
      </c>
      <c r="T12" s="3">
        <f>VLOOKUP($C12,giorn!$C:$AN,T$1,0)</f>
        <v>77.5</v>
      </c>
      <c r="U12" s="3">
        <f>VLOOKUP($C12,giorn!$C:$AN,U$1,0)</f>
        <v>74</v>
      </c>
      <c r="V12" s="3">
        <f t="shared" si="2"/>
        <v>370.5</v>
      </c>
      <c r="W12" s="3">
        <f>VLOOKUP($C12,giorn!$C:$AN,W$1,0)</f>
        <v>68.5</v>
      </c>
      <c r="X12" s="3">
        <f>VLOOKUP($C12,giorn!$C:$AN,X$1,0)</f>
        <v>81</v>
      </c>
      <c r="Y12" s="3">
        <f>VLOOKUP($C12,giorn!$C:$AN,Y$1,0)</f>
        <v>69</v>
      </c>
      <c r="Z12" s="3">
        <f>VLOOKUP($C12,giorn!$C:$AN,Z$1,0)</f>
        <v>69</v>
      </c>
      <c r="AA12" s="3">
        <f>VLOOKUP($C12,giorn!$C:$AN,AA$1,0)</f>
        <v>66</v>
      </c>
      <c r="AB12" s="3">
        <f>VLOOKUP($C12,giorn!$C:$AN,AB$1,0)</f>
        <v>52.5</v>
      </c>
      <c r="AC12" s="3">
        <f t="shared" si="3"/>
        <v>337.5</v>
      </c>
      <c r="AD12" s="3">
        <f>VLOOKUP($C12,giorn!$C:$AN,AD$1,0)</f>
        <v>59.5</v>
      </c>
      <c r="AE12" s="3"/>
      <c r="AF12" s="3"/>
      <c r="AG12" s="3"/>
      <c r="AH12" s="3"/>
      <c r="AI12" s="3">
        <f t="shared" si="4"/>
        <v>59.5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>
        <f>VLOOKUP($C13,giorn!$C:$AN,R$1,0)</f>
        <v>61</v>
      </c>
      <c r="S13" s="3">
        <f>VLOOKUP($C13,giorn!$C:$AN,S$1,0)</f>
        <v>79.5</v>
      </c>
      <c r="T13" s="3">
        <f>VLOOKUP($C13,giorn!$C:$AN,T$1,0)</f>
        <v>74</v>
      </c>
      <c r="U13" s="3">
        <f>VLOOKUP($C13,giorn!$C:$AN,U$1,0)</f>
        <v>67.5</v>
      </c>
      <c r="V13" s="3">
        <f t="shared" si="2"/>
        <v>355</v>
      </c>
      <c r="W13" s="3">
        <f>VLOOKUP($C13,giorn!$C:$AN,W$1,0)</f>
        <v>80</v>
      </c>
      <c r="X13" s="3">
        <f>VLOOKUP($C13,giorn!$C:$AN,X$1,0)</f>
        <v>79</v>
      </c>
      <c r="Y13" s="3">
        <f>VLOOKUP($C13,giorn!$C:$AN,Y$1,0)</f>
        <v>73.5</v>
      </c>
      <c r="Z13" s="3">
        <f>VLOOKUP($C13,giorn!$C:$AN,Z$1,0)</f>
        <v>65</v>
      </c>
      <c r="AA13" s="3">
        <f>VLOOKUP($C13,giorn!$C:$AN,AA$1,0)</f>
        <v>72</v>
      </c>
      <c r="AB13" s="3">
        <f>VLOOKUP($C13,giorn!$C:$AN,AB$1,0)</f>
        <v>60.5</v>
      </c>
      <c r="AC13" s="3">
        <f t="shared" si="3"/>
        <v>350</v>
      </c>
      <c r="AD13" s="3">
        <f>VLOOKUP($C13,giorn!$C:$AN,AD$1,0)</f>
        <v>66</v>
      </c>
      <c r="AE13" s="3"/>
      <c r="AF13" s="3"/>
      <c r="AG13" s="3"/>
      <c r="AH13" s="3"/>
      <c r="AI13" s="3">
        <f t="shared" si="4"/>
        <v>66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>
        <f>VLOOKUP($C14,giorn!$C:$AN,R$1,0)</f>
        <v>63</v>
      </c>
      <c r="S14" s="3">
        <f>VLOOKUP($C14,giorn!$C:$AN,S$1,0)</f>
        <v>69</v>
      </c>
      <c r="T14" s="3">
        <f>VLOOKUP($C14,giorn!$C:$AN,T$1,0)</f>
        <v>71.5</v>
      </c>
      <c r="U14" s="3">
        <f>VLOOKUP($C14,giorn!$C:$AN,U$1,0)</f>
        <v>76</v>
      </c>
      <c r="V14" s="3">
        <f t="shared" si="2"/>
        <v>353.5</v>
      </c>
      <c r="W14" s="3">
        <f>VLOOKUP($C14,giorn!$C:$AN,W$1,0)</f>
        <v>70</v>
      </c>
      <c r="X14" s="3">
        <f>VLOOKUP($C14,giorn!$C:$AN,X$1,0)</f>
        <v>61</v>
      </c>
      <c r="Y14" s="3">
        <f>VLOOKUP($C14,giorn!$C:$AN,Y$1,0)</f>
        <v>61.5</v>
      </c>
      <c r="Z14" s="3">
        <f>VLOOKUP($C14,giorn!$C:$AN,Z$1,0)</f>
        <v>65</v>
      </c>
      <c r="AA14" s="3">
        <f>VLOOKUP($C14,giorn!$C:$AN,AA$1,0)</f>
        <v>74</v>
      </c>
      <c r="AB14" s="3">
        <f>VLOOKUP($C14,giorn!$C:$AN,AB$1,0)</f>
        <v>73</v>
      </c>
      <c r="AC14" s="3">
        <f t="shared" si="3"/>
        <v>334.5</v>
      </c>
      <c r="AD14" s="3">
        <f>VLOOKUP($C14,giorn!$C:$AN,AD$1,0)</f>
        <v>63.5</v>
      </c>
      <c r="AE14" s="3"/>
      <c r="AF14" s="3"/>
      <c r="AG14" s="3"/>
      <c r="AH14" s="3"/>
      <c r="AI14" s="3">
        <f t="shared" si="4"/>
        <v>63.5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>
        <f>VLOOKUP($C15,giorn!$C:$AN,R$1,0)</f>
        <v>64</v>
      </c>
      <c r="S15" s="3">
        <f>VLOOKUP($C15,giorn!$C:$AN,S$1,0)</f>
        <v>81</v>
      </c>
      <c r="T15" s="3">
        <f>VLOOKUP($C15,giorn!$C:$AN,T$1,0)</f>
        <v>65.5</v>
      </c>
      <c r="U15" s="3">
        <f>VLOOKUP($C15,giorn!$C:$AN,U$1,0)</f>
        <v>67</v>
      </c>
      <c r="V15" s="3">
        <f t="shared" si="2"/>
        <v>353.5</v>
      </c>
      <c r="W15" s="3">
        <f>VLOOKUP($C15,giorn!$C:$AN,W$1,0)</f>
        <v>56.5</v>
      </c>
      <c r="X15" s="3">
        <f>VLOOKUP($C15,giorn!$C:$AN,X$1,0)</f>
        <v>61.5</v>
      </c>
      <c r="Y15" s="3">
        <f>VLOOKUP($C15,giorn!$C:$AN,Y$1,0)</f>
        <v>63</v>
      </c>
      <c r="Z15" s="3">
        <f>VLOOKUP($C15,giorn!$C:$AN,Z$1,0)</f>
        <v>73</v>
      </c>
      <c r="AA15" s="3">
        <f>VLOOKUP($C15,giorn!$C:$AN,AA$1,0)</f>
        <v>73</v>
      </c>
      <c r="AB15" s="3">
        <f>VLOOKUP($C15,giorn!$C:$AN,AB$1,0)</f>
        <v>60</v>
      </c>
      <c r="AC15" s="3">
        <f t="shared" si="3"/>
        <v>330.5</v>
      </c>
      <c r="AD15" s="3">
        <f>VLOOKUP($C15,giorn!$C:$AN,AD$1,0)</f>
        <v>64.5</v>
      </c>
      <c r="AE15" s="3"/>
      <c r="AF15" s="3"/>
      <c r="AG15" s="3"/>
      <c r="AH15" s="3"/>
      <c r="AI15" s="3">
        <f t="shared" si="4"/>
        <v>64.5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A16" s="1" t="s">
        <v>67</v>
      </c>
      <c r="B16" s="42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43">
        <f t="shared" si="1"/>
        <v>380.5</v>
      </c>
      <c r="Q16" s="3">
        <f>VLOOKUP($C16,giorn!$C:$AN,Q$1,0)</f>
        <v>65.5</v>
      </c>
      <c r="R16" s="3">
        <f>VLOOKUP($C16,giorn!$C:$AN,R$1,0)</f>
        <v>59.5</v>
      </c>
      <c r="S16" s="3">
        <f>VLOOKUP($C16,giorn!$C:$AN,S$1,0)</f>
        <v>73.5</v>
      </c>
      <c r="T16" s="3">
        <f>VLOOKUP($C16,giorn!$C:$AN,T$1,0)</f>
        <v>79.5</v>
      </c>
      <c r="U16" s="3">
        <f>VLOOKUP($C16,giorn!$C:$AN,U$1,0)</f>
        <v>71.5</v>
      </c>
      <c r="V16" s="43">
        <f t="shared" si="2"/>
        <v>349.5</v>
      </c>
      <c r="W16" s="3">
        <f>VLOOKUP($C16,giorn!$C:$AN,W$1,0)</f>
        <v>71.5</v>
      </c>
      <c r="X16" s="3">
        <f>VLOOKUP($C16,giorn!$C:$AN,X$1,0)</f>
        <v>79</v>
      </c>
      <c r="Y16" s="3">
        <f>VLOOKUP($C16,giorn!$C:$AN,Y$1,0)</f>
        <v>72</v>
      </c>
      <c r="Z16" s="3">
        <f>VLOOKUP($C16,giorn!$C:$AN,Z$1,0)</f>
        <v>75</v>
      </c>
      <c r="AA16" s="3">
        <f>VLOOKUP($C16,giorn!$C:$AN,AA$1,0)</f>
        <v>70.5</v>
      </c>
      <c r="AB16" s="3">
        <f>VLOOKUP($C16,giorn!$C:$AN,AB$1,0)</f>
        <v>73</v>
      </c>
      <c r="AC16" s="43">
        <f t="shared" si="3"/>
        <v>369.5</v>
      </c>
      <c r="AD16" s="3">
        <f>VLOOKUP($C16,giorn!$C:$AN,AD$1,0)</f>
        <v>67</v>
      </c>
      <c r="AE16" s="3"/>
      <c r="AF16" s="3"/>
      <c r="AG16" s="3"/>
      <c r="AH16" s="3"/>
      <c r="AI16" s="43">
        <f t="shared" si="4"/>
        <v>67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>
        <f>VLOOKUP($C17,giorn!$C:$AN,R$1,0)</f>
        <v>70.5</v>
      </c>
      <c r="S17" s="3">
        <f>VLOOKUP($C17,giorn!$C:$AN,S$1,0)</f>
        <v>78</v>
      </c>
      <c r="T17" s="3">
        <f>VLOOKUP($C17,giorn!$C:$AN,T$1,0)</f>
        <v>75.5</v>
      </c>
      <c r="U17" s="3">
        <f>VLOOKUP($C17,giorn!$C:$AN,U$1,0)</f>
        <v>76</v>
      </c>
      <c r="V17" s="3">
        <f t="shared" si="2"/>
        <v>364.5</v>
      </c>
      <c r="W17" s="3">
        <f>VLOOKUP($C17,giorn!$C:$AN,W$1,0)</f>
        <v>68.5</v>
      </c>
      <c r="X17" s="3">
        <f>VLOOKUP($C17,giorn!$C:$AN,X$1,0)</f>
        <v>78</v>
      </c>
      <c r="Y17" s="3">
        <f>VLOOKUP($C17,giorn!$C:$AN,Y$1,0)</f>
        <v>52</v>
      </c>
      <c r="Z17" s="3">
        <f>VLOOKUP($C17,giorn!$C:$AN,Z$1,0)</f>
        <v>66.5</v>
      </c>
      <c r="AA17" s="3">
        <f>VLOOKUP($C17,giorn!$C:$AN,AA$1,0)</f>
        <v>78</v>
      </c>
      <c r="AB17" s="3">
        <f>VLOOKUP($C17,giorn!$C:$AN,AB$1,0)</f>
        <v>77.5</v>
      </c>
      <c r="AC17" s="3">
        <f t="shared" si="3"/>
        <v>352</v>
      </c>
      <c r="AD17" s="3">
        <f>VLOOKUP($C17,giorn!$C:$AN,AD$1,0)</f>
        <v>79.5</v>
      </c>
      <c r="AE17" s="3"/>
      <c r="AF17" s="3"/>
      <c r="AG17" s="3"/>
      <c r="AH17" s="3"/>
      <c r="AI17" s="3">
        <f t="shared" si="4"/>
        <v>79.5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67</v>
      </c>
      <c r="B18" s="42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43">
        <f t="shared" si="1"/>
        <v>379.5</v>
      </c>
      <c r="Q18" s="3">
        <f>VLOOKUP($C18,giorn!$C:$AN,Q$1,0)</f>
        <v>70</v>
      </c>
      <c r="R18" s="3">
        <f>VLOOKUP($C18,giorn!$C:$AN,R$1,0)</f>
        <v>76.5</v>
      </c>
      <c r="S18" s="3">
        <f>VLOOKUP($C18,giorn!$C:$AN,S$1,0)</f>
        <v>84</v>
      </c>
      <c r="T18" s="3">
        <f>VLOOKUP($C18,giorn!$C:$AN,T$1,0)</f>
        <v>73.5</v>
      </c>
      <c r="U18" s="3">
        <f>VLOOKUP($C18,giorn!$C:$AN,U$1,0)</f>
        <v>76.5</v>
      </c>
      <c r="V18" s="43">
        <f t="shared" si="2"/>
        <v>380.5</v>
      </c>
      <c r="W18" s="3">
        <f>VLOOKUP($C18,giorn!$C:$AN,W$1,0)</f>
        <v>72</v>
      </c>
      <c r="X18" s="3">
        <f>VLOOKUP($C18,giorn!$C:$AN,X$1,0)</f>
        <v>70</v>
      </c>
      <c r="Y18" s="3">
        <f>VLOOKUP($C18,giorn!$C:$AN,Y$1,0)</f>
        <v>66</v>
      </c>
      <c r="Z18" s="3">
        <f>VLOOKUP($C18,giorn!$C:$AN,Z$1,0)</f>
        <v>74.5</v>
      </c>
      <c r="AA18" s="3">
        <f>VLOOKUP($C18,giorn!$C:$AN,AA$1,0)</f>
        <v>76.5</v>
      </c>
      <c r="AB18" s="3">
        <f>VLOOKUP($C18,giorn!$C:$AN,AB$1,0)</f>
        <v>77</v>
      </c>
      <c r="AC18" s="43">
        <f t="shared" si="3"/>
        <v>364</v>
      </c>
      <c r="AD18" s="3">
        <f>VLOOKUP($C18,giorn!$C:$AN,AD$1,0)</f>
        <v>71.5</v>
      </c>
      <c r="AE18" s="3"/>
      <c r="AF18" s="3"/>
      <c r="AG18" s="3"/>
      <c r="AH18" s="3"/>
      <c r="AI18" s="43">
        <f t="shared" si="4"/>
        <v>71.5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ht="14.4" x14ac:dyDescent="0.3">
      <c r="B19" t="s">
        <v>68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>
        <f>VLOOKUP($C19,giorn!$C:$AN,R$1,0)</f>
        <v>64</v>
      </c>
      <c r="S19" s="3">
        <f>VLOOKUP($C19,giorn!$C:$AN,S$1,0)</f>
        <v>69</v>
      </c>
      <c r="T19" s="3">
        <f>VLOOKUP($C19,giorn!$C:$AN,T$1,0)</f>
        <v>59</v>
      </c>
      <c r="U19" s="3">
        <f>VLOOKUP($C19,giorn!$C:$AN,U$1,0)</f>
        <v>71.5</v>
      </c>
      <c r="V19" s="3">
        <f t="shared" si="2"/>
        <v>338</v>
      </c>
      <c r="W19" s="3">
        <f>VLOOKUP($C19,giorn!$C:$AN,W$1,0)</f>
        <v>68</v>
      </c>
      <c r="X19" s="3">
        <f>VLOOKUP($C19,giorn!$C:$AN,X$1,0)</f>
        <v>64</v>
      </c>
      <c r="Y19" s="3">
        <f>VLOOKUP($C19,giorn!$C:$AN,Y$1,0)</f>
        <v>74</v>
      </c>
      <c r="Z19" s="3">
        <f>VLOOKUP($C19,giorn!$C:$AN,Z$1,0)</f>
        <v>64.5</v>
      </c>
      <c r="AA19" s="3">
        <f>VLOOKUP($C19,giorn!$C:$AN,AA$1,0)</f>
        <v>73</v>
      </c>
      <c r="AB19" s="3">
        <f>VLOOKUP($C19,giorn!$C:$AN,AB$1,0)</f>
        <v>77.5</v>
      </c>
      <c r="AC19" s="3">
        <f t="shared" si="3"/>
        <v>353</v>
      </c>
      <c r="AD19" s="3">
        <f>VLOOKUP($C19,giorn!$C:$AN,AD$1,0)</f>
        <v>66</v>
      </c>
      <c r="AE19" s="3"/>
      <c r="AF19" s="3"/>
      <c r="AG19" s="3"/>
      <c r="AH19" s="3"/>
      <c r="AI19" s="3">
        <f t="shared" si="4"/>
        <v>66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>
        <f>VLOOKUP($C20,giorn!$C:$AN,R$1,0)</f>
        <v>72</v>
      </c>
      <c r="S20" s="3">
        <f>VLOOKUP($C20,giorn!$C:$AN,S$1,0)</f>
        <v>80</v>
      </c>
      <c r="T20" s="3">
        <f>VLOOKUP($C20,giorn!$C:$AN,T$1,0)</f>
        <v>73.5</v>
      </c>
      <c r="U20" s="3">
        <f>VLOOKUP($C20,giorn!$C:$AN,U$1,0)</f>
        <v>76</v>
      </c>
      <c r="V20" s="3">
        <f t="shared" si="2"/>
        <v>368.5</v>
      </c>
      <c r="W20" s="3">
        <f>VLOOKUP($C20,giorn!$C:$AN,W$1,0)</f>
        <v>70.5</v>
      </c>
      <c r="X20" s="3">
        <f>VLOOKUP($C20,giorn!$C:$AN,X$1,0)</f>
        <v>72</v>
      </c>
      <c r="Y20" s="3">
        <f>VLOOKUP($C20,giorn!$C:$AN,Y$1,0)</f>
        <v>60</v>
      </c>
      <c r="Z20" s="3">
        <f>VLOOKUP($C20,giorn!$C:$AN,Z$1,0)</f>
        <v>80</v>
      </c>
      <c r="AA20" s="3">
        <f>VLOOKUP($C20,giorn!$C:$AN,AA$1,0)</f>
        <v>75.5</v>
      </c>
      <c r="AB20" s="3">
        <f>VLOOKUP($C20,giorn!$C:$AN,AB$1,0)</f>
        <v>71</v>
      </c>
      <c r="AC20" s="3">
        <f t="shared" si="3"/>
        <v>358.5</v>
      </c>
      <c r="AD20" s="3">
        <f>VLOOKUP($C20,giorn!$C:$AN,AD$1,0)</f>
        <v>65.5</v>
      </c>
      <c r="AE20" s="3"/>
      <c r="AF20" s="3"/>
      <c r="AG20" s="3"/>
      <c r="AH20" s="3"/>
      <c r="AI20" s="3">
        <f t="shared" si="4"/>
        <v>65.5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A21" s="1" t="s">
        <v>67</v>
      </c>
      <c r="B21" s="48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>
        <f>VLOOKUP($C21,giorn!$C:$AN,R$1,0)</f>
        <v>67</v>
      </c>
      <c r="S21" s="3">
        <f>VLOOKUP($C21,giorn!$C:$AN,S$1,0)</f>
        <v>76</v>
      </c>
      <c r="T21" s="3">
        <f>VLOOKUP($C21,giorn!$C:$AN,T$1,0)</f>
        <v>78.5</v>
      </c>
      <c r="U21" s="3">
        <f>VLOOKUP($C21,giorn!$C:$AN,U$1,0)</f>
        <v>70.5</v>
      </c>
      <c r="V21" s="3">
        <f t="shared" si="2"/>
        <v>356.5</v>
      </c>
      <c r="W21" s="3">
        <f>VLOOKUP($C21,giorn!$C:$AN,W$1,0)</f>
        <v>62</v>
      </c>
      <c r="X21" s="3">
        <f>VLOOKUP($C21,giorn!$C:$AN,X$1,0)</f>
        <v>72.5</v>
      </c>
      <c r="Y21" s="3">
        <f>VLOOKUP($C21,giorn!$C:$AN,Y$1,0)</f>
        <v>72</v>
      </c>
      <c r="Z21" s="3">
        <f>VLOOKUP($C21,giorn!$C:$AN,Z$1,0)</f>
        <v>72.5</v>
      </c>
      <c r="AA21" s="3">
        <f>VLOOKUP($C21,giorn!$C:$AN,AA$1,0)</f>
        <v>76</v>
      </c>
      <c r="AB21" s="3">
        <f>VLOOKUP($C21,giorn!$C:$AN,AB$1,0)</f>
        <v>75.5</v>
      </c>
      <c r="AC21" s="3">
        <f t="shared" si="3"/>
        <v>368.5</v>
      </c>
      <c r="AD21" s="3">
        <f>VLOOKUP($C21,giorn!$C:$AN,AD$1,0)</f>
        <v>81.5</v>
      </c>
      <c r="AE21" s="3"/>
      <c r="AF21" s="3"/>
      <c r="AG21" s="3"/>
      <c r="AH21" s="3"/>
      <c r="AI21" s="49">
        <f t="shared" si="4"/>
        <v>81.5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>
        <f>VLOOKUP($C22,giorn!$C:$AN,R$1,0)</f>
        <v>70</v>
      </c>
      <c r="S22" s="3">
        <f>VLOOKUP($C22,giorn!$C:$AN,S$1,0)</f>
        <v>72.5</v>
      </c>
      <c r="T22" s="3">
        <f>VLOOKUP($C22,giorn!$C:$AN,T$1,0)</f>
        <v>77.5</v>
      </c>
      <c r="U22" s="3">
        <f>VLOOKUP($C22,giorn!$C:$AN,U$1,0)</f>
        <v>65.5</v>
      </c>
      <c r="V22" s="3">
        <f t="shared" si="2"/>
        <v>359</v>
      </c>
      <c r="W22" s="3">
        <f>VLOOKUP($C22,giorn!$C:$AN,W$1,0)</f>
        <v>83.5</v>
      </c>
      <c r="X22" s="3">
        <f>VLOOKUP($C22,giorn!$C:$AN,X$1,0)</f>
        <v>62.5</v>
      </c>
      <c r="Y22" s="3">
        <f>VLOOKUP($C22,giorn!$C:$AN,Y$1,0)</f>
        <v>71.5</v>
      </c>
      <c r="Z22" s="3">
        <f>VLOOKUP($C22,giorn!$C:$AN,Z$1,0)</f>
        <v>67</v>
      </c>
      <c r="AA22" s="3">
        <f>VLOOKUP($C22,giorn!$C:$AN,AA$1,0)</f>
        <v>72</v>
      </c>
      <c r="AB22" s="3">
        <f>VLOOKUP($C22,giorn!$C:$AN,AB$1,0)</f>
        <v>70</v>
      </c>
      <c r="AC22" s="3">
        <f t="shared" si="3"/>
        <v>343</v>
      </c>
      <c r="AD22" s="3">
        <f>VLOOKUP($C22,giorn!$C:$AN,AD$1,0)</f>
        <v>66.5</v>
      </c>
      <c r="AE22" s="3"/>
      <c r="AF22" s="3"/>
      <c r="AG22" s="3"/>
      <c r="AH22" s="3"/>
      <c r="AI22" s="3">
        <f t="shared" si="4"/>
        <v>66.5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>
        <f>VLOOKUP($C23,giorn!$C:$AN,R$1,0)</f>
        <v>62.5</v>
      </c>
      <c r="S23" s="3">
        <f>VLOOKUP($C23,giorn!$C:$AN,S$1,0)</f>
        <v>73</v>
      </c>
      <c r="T23" s="3">
        <f>VLOOKUP($C23,giorn!$C:$AN,T$1,0)</f>
        <v>72</v>
      </c>
      <c r="U23" s="3">
        <f>VLOOKUP($C23,giorn!$C:$AN,U$1,0)</f>
        <v>69</v>
      </c>
      <c r="V23" s="3">
        <f t="shared" si="2"/>
        <v>349.5</v>
      </c>
      <c r="W23" s="3">
        <f>VLOOKUP($C23,giorn!$C:$AN,W$1,0)</f>
        <v>70.5</v>
      </c>
      <c r="X23" s="3">
        <f>VLOOKUP($C23,giorn!$C:$AN,X$1,0)</f>
        <v>71</v>
      </c>
      <c r="Y23" s="3">
        <f>VLOOKUP($C23,giorn!$C:$AN,Y$1,0)</f>
        <v>67.5</v>
      </c>
      <c r="Z23" s="3">
        <f>VLOOKUP($C23,giorn!$C:$AN,Z$1,0)</f>
        <v>80.5</v>
      </c>
      <c r="AA23" s="3">
        <f>VLOOKUP($C23,giorn!$C:$AN,AA$1,0)</f>
        <v>72</v>
      </c>
      <c r="AB23" s="3">
        <f>VLOOKUP($C23,giorn!$C:$AN,AB$1,0)</f>
        <v>66</v>
      </c>
      <c r="AC23" s="3">
        <f t="shared" si="3"/>
        <v>357</v>
      </c>
      <c r="AD23" s="3">
        <f>VLOOKUP($C23,giorn!$C:$AN,AD$1,0)</f>
        <v>72</v>
      </c>
      <c r="AE23" s="3"/>
      <c r="AF23" s="3"/>
      <c r="AG23" s="3"/>
      <c r="AH23" s="3"/>
      <c r="AI23" s="3">
        <f t="shared" si="4"/>
        <v>72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>
        <f>VLOOKUP($C24,giorn!$C:$AN,R$1,0)</f>
        <v>70</v>
      </c>
      <c r="S24" s="3">
        <f>VLOOKUP($C24,giorn!$C:$AN,S$1,0)</f>
        <v>68.5</v>
      </c>
      <c r="T24" s="3">
        <f>VLOOKUP($C24,giorn!$C:$AN,T$1,0)</f>
        <v>68</v>
      </c>
      <c r="U24" s="3">
        <f>VLOOKUP($C24,giorn!$C:$AN,U$1,0)</f>
        <v>67.5</v>
      </c>
      <c r="V24" s="3">
        <f t="shared" si="2"/>
        <v>356</v>
      </c>
      <c r="W24" s="3">
        <f>VLOOKUP($C24,giorn!$C:$AN,W$1,0)</f>
        <v>83.5</v>
      </c>
      <c r="X24" s="3">
        <f>VLOOKUP($C24,giorn!$C:$AN,X$1,0)</f>
        <v>65</v>
      </c>
      <c r="Y24" s="3">
        <f>VLOOKUP($C24,giorn!$C:$AN,Y$1,0)</f>
        <v>63.5</v>
      </c>
      <c r="Z24" s="3">
        <f>VLOOKUP($C24,giorn!$C:$AN,Z$1,0)</f>
        <v>66</v>
      </c>
      <c r="AA24" s="3">
        <f>VLOOKUP($C24,giorn!$C:$AN,AA$1,0)</f>
        <v>80</v>
      </c>
      <c r="AB24" s="3">
        <f>VLOOKUP($C24,giorn!$C:$AN,AB$1,0)</f>
        <v>67</v>
      </c>
      <c r="AC24" s="3">
        <f t="shared" si="3"/>
        <v>341.5</v>
      </c>
      <c r="AD24" s="3">
        <f>VLOOKUP($C24,giorn!$C:$AN,AD$1,0)</f>
        <v>70</v>
      </c>
      <c r="AE24" s="3"/>
      <c r="AF24" s="3"/>
      <c r="AG24" s="3"/>
      <c r="AH24" s="3"/>
      <c r="AI24" s="3">
        <f t="shared" si="4"/>
        <v>70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65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>
        <f>VLOOKUP($C25,giorn!$C:$AN,R$1,0)</f>
        <v>61</v>
      </c>
      <c r="S25" s="3">
        <f>VLOOKUP($C25,giorn!$C:$AN,S$1,0)</f>
        <v>64.5</v>
      </c>
      <c r="T25" s="3">
        <f>VLOOKUP($C25,giorn!$C:$AN,T$1,0)</f>
        <v>66.5</v>
      </c>
      <c r="U25" s="3">
        <f>VLOOKUP($C25,giorn!$C:$AN,U$1,0)</f>
        <v>64.5</v>
      </c>
      <c r="V25" s="3">
        <f t="shared" si="2"/>
        <v>328</v>
      </c>
      <c r="W25" s="3">
        <f>VLOOKUP($C25,giorn!$C:$AN,W$1,0)</f>
        <v>61.5</v>
      </c>
      <c r="X25" s="3">
        <f>VLOOKUP($C25,giorn!$C:$AN,X$1,0)</f>
        <v>57</v>
      </c>
      <c r="Y25" s="3">
        <f>VLOOKUP($C25,giorn!$C:$AN,Y$1,0)</f>
        <v>75.5</v>
      </c>
      <c r="Z25" s="3">
        <f>VLOOKUP($C25,giorn!$C:$AN,Z$1,0)</f>
        <v>63</v>
      </c>
      <c r="AA25" s="3">
        <f>VLOOKUP($C25,giorn!$C:$AN,AA$1,0)</f>
        <v>73</v>
      </c>
      <c r="AB25" s="3">
        <f>VLOOKUP($C25,giorn!$C:$AN,AB$1,0)</f>
        <v>62</v>
      </c>
      <c r="AC25" s="3">
        <f t="shared" si="3"/>
        <v>330.5</v>
      </c>
      <c r="AD25" s="3">
        <f>VLOOKUP($C25,giorn!$C:$AN,AD$1,0)</f>
        <v>65</v>
      </c>
      <c r="AE25" s="3"/>
      <c r="AF25" s="3"/>
      <c r="AG25" s="3"/>
      <c r="AH25" s="3"/>
      <c r="AI25" s="3">
        <f t="shared" si="4"/>
        <v>65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>
        <f>VLOOKUP($C26,giorn!$C:$AN,R$1,0)</f>
        <v>80</v>
      </c>
      <c r="S26" s="3">
        <f>VLOOKUP($C26,giorn!$C:$AN,S$1,0)</f>
        <v>79</v>
      </c>
      <c r="T26" s="3">
        <f>VLOOKUP($C26,giorn!$C:$AN,T$1,0)</f>
        <v>71.5</v>
      </c>
      <c r="U26" s="3">
        <f>VLOOKUP($C26,giorn!$C:$AN,U$1,0)</f>
        <v>64.5</v>
      </c>
      <c r="V26" s="3">
        <f t="shared" si="2"/>
        <v>355.5</v>
      </c>
      <c r="W26" s="3">
        <f>VLOOKUP($C26,giorn!$C:$AN,W$1,0)</f>
        <v>66.5</v>
      </c>
      <c r="X26" s="3">
        <f>VLOOKUP($C26,giorn!$C:$AN,X$1,0)</f>
        <v>82.5</v>
      </c>
      <c r="Y26" s="3">
        <f>VLOOKUP($C26,giorn!$C:$AN,Y$1,0)</f>
        <v>59</v>
      </c>
      <c r="Z26" s="3">
        <f>VLOOKUP($C26,giorn!$C:$AN,Z$1,0)</f>
        <v>65.5</v>
      </c>
      <c r="AA26" s="3">
        <f>VLOOKUP($C26,giorn!$C:$AN,AA$1,0)</f>
        <v>76.5</v>
      </c>
      <c r="AB26" s="3">
        <f>VLOOKUP($C26,giorn!$C:$AN,AB$1,0)</f>
        <v>72.5</v>
      </c>
      <c r="AC26" s="3">
        <f t="shared" si="3"/>
        <v>356</v>
      </c>
      <c r="AD26" s="3">
        <f>VLOOKUP($C26,giorn!$C:$AN,AD$1,0)</f>
        <v>62</v>
      </c>
      <c r="AE26" s="3"/>
      <c r="AF26" s="3"/>
      <c r="AG26" s="3"/>
      <c r="AH26" s="3"/>
      <c r="AI26" s="3">
        <f t="shared" si="4"/>
        <v>62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A27" s="1" t="s">
        <v>67</v>
      </c>
      <c r="B27" s="48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>
        <f>VLOOKUP($C27,giorn!$C:$AN,R$1,0)</f>
        <v>64</v>
      </c>
      <c r="S27" s="3">
        <f>VLOOKUP($C27,giorn!$C:$AN,S$1,0)</f>
        <v>73</v>
      </c>
      <c r="T27" s="3">
        <f>VLOOKUP($C27,giorn!$C:$AN,T$1,0)</f>
        <v>77.5</v>
      </c>
      <c r="U27" s="3">
        <f>VLOOKUP($C27,giorn!$C:$AN,U$1,0)</f>
        <v>79.5</v>
      </c>
      <c r="V27" s="3">
        <f t="shared" si="2"/>
        <v>363</v>
      </c>
      <c r="W27" s="3">
        <f>VLOOKUP($C27,giorn!$C:$AN,W$1,0)</f>
        <v>61.5</v>
      </c>
      <c r="X27" s="3">
        <f>VLOOKUP($C27,giorn!$C:$AN,X$1,0)</f>
        <v>81</v>
      </c>
      <c r="Y27" s="3">
        <f>VLOOKUP($C27,giorn!$C:$AN,Y$1,0)</f>
        <v>66.5</v>
      </c>
      <c r="Z27" s="3">
        <f>VLOOKUP($C27,giorn!$C:$AN,Z$1,0)</f>
        <v>68</v>
      </c>
      <c r="AA27" s="3">
        <f>VLOOKUP($C27,giorn!$C:$AN,AA$1,0)</f>
        <v>76.5</v>
      </c>
      <c r="AB27" s="3">
        <f>VLOOKUP($C27,giorn!$C:$AN,AB$1,0)</f>
        <v>69.5</v>
      </c>
      <c r="AC27" s="3">
        <f t="shared" si="3"/>
        <v>361.5</v>
      </c>
      <c r="AD27" s="3">
        <f>VLOOKUP($C27,giorn!$C:$AN,AD$1,0)</f>
        <v>70.5</v>
      </c>
      <c r="AE27" s="3"/>
      <c r="AF27" s="3"/>
      <c r="AG27" s="3"/>
      <c r="AH27" s="3"/>
      <c r="AI27" s="49">
        <f t="shared" si="4"/>
        <v>70.5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3">
      <c r="B28" s="2" t="s">
        <v>27</v>
      </c>
      <c r="C28" s="2" t="s">
        <v>27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>
        <f>VLOOKUP($C28,giorn!$C:$AN,R$1,0)</f>
        <v>65</v>
      </c>
      <c r="S28" s="3">
        <f>VLOOKUP($C28,giorn!$C:$AN,S$1,0)</f>
        <v>71</v>
      </c>
      <c r="T28" s="3">
        <f>VLOOKUP($C28,giorn!$C:$AN,T$1,0)</f>
        <v>77</v>
      </c>
      <c r="U28" s="3">
        <f>VLOOKUP($C28,giorn!$C:$AN,U$1,0)</f>
        <v>72.5</v>
      </c>
      <c r="V28" s="3">
        <f t="shared" si="2"/>
        <v>351.5</v>
      </c>
      <c r="W28" s="3">
        <f>VLOOKUP($C28,giorn!$C:$AN,W$1,0)</f>
        <v>82</v>
      </c>
      <c r="X28" s="3">
        <f>VLOOKUP($C28,giorn!$C:$AN,X$1,0)</f>
        <v>74</v>
      </c>
      <c r="Y28" s="3">
        <f>VLOOKUP($C28,giorn!$C:$AN,Y$1,0)</f>
        <v>63.5</v>
      </c>
      <c r="Z28" s="3">
        <f>VLOOKUP($C28,giorn!$C:$AN,Z$1,0)</f>
        <v>75.5</v>
      </c>
      <c r="AA28" s="3">
        <f>VLOOKUP($C28,giorn!$C:$AN,AA$1,0)</f>
        <v>74.5</v>
      </c>
      <c r="AB28" s="3">
        <f>VLOOKUP($C28,giorn!$C:$AN,AB$1,0)</f>
        <v>68.5</v>
      </c>
      <c r="AC28" s="3">
        <f t="shared" si="3"/>
        <v>356</v>
      </c>
      <c r="AD28" s="3">
        <f>VLOOKUP($C28,giorn!$C:$AN,AD$1,0)</f>
        <v>70.5</v>
      </c>
      <c r="AE28" s="3"/>
      <c r="AF28" s="3"/>
      <c r="AG28" s="3"/>
      <c r="AH28" s="3"/>
      <c r="AI28" s="3">
        <f t="shared" si="4"/>
        <v>70.5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A29" s="1" t="s">
        <v>67</v>
      </c>
      <c r="B29" s="48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>
        <f>VLOOKUP($C29,giorn!$C:$AN,R$1,0)</f>
        <v>66</v>
      </c>
      <c r="S29" s="3">
        <f>VLOOKUP($C29,giorn!$C:$AN,S$1,0)</f>
        <v>72.5</v>
      </c>
      <c r="T29" s="3">
        <f>VLOOKUP($C29,giorn!$C:$AN,T$1,0)</f>
        <v>67</v>
      </c>
      <c r="U29" s="3">
        <f>VLOOKUP($C29,giorn!$C:$AN,U$1,0)</f>
        <v>64</v>
      </c>
      <c r="V29" s="3">
        <f t="shared" si="2"/>
        <v>346</v>
      </c>
      <c r="W29" s="3">
        <f>VLOOKUP($C29,giorn!$C:$AN,W$1,0)</f>
        <v>80.5</v>
      </c>
      <c r="X29" s="3">
        <f>VLOOKUP($C29,giorn!$C:$AN,X$1,0)</f>
        <v>69.5</v>
      </c>
      <c r="Y29" s="3">
        <f>VLOOKUP($C29,giorn!$C:$AN,Y$1,0)</f>
        <v>70</v>
      </c>
      <c r="Z29" s="3">
        <f>VLOOKUP($C29,giorn!$C:$AN,Z$1,0)</f>
        <v>72</v>
      </c>
      <c r="AA29" s="3">
        <f>VLOOKUP($C29,giorn!$C:$AN,AA$1,0)</f>
        <v>79</v>
      </c>
      <c r="AB29" s="3">
        <f>VLOOKUP($C29,giorn!$C:$AN,AB$1,0)</f>
        <v>76</v>
      </c>
      <c r="AC29" s="3">
        <f t="shared" si="3"/>
        <v>366.5</v>
      </c>
      <c r="AD29" s="3">
        <f>VLOOKUP($C29,giorn!$C:$AN,AD$1,0)</f>
        <v>75</v>
      </c>
      <c r="AE29" s="3"/>
      <c r="AF29" s="3"/>
      <c r="AG29" s="3"/>
      <c r="AH29" s="3"/>
      <c r="AI29" s="49">
        <f t="shared" si="4"/>
        <v>75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53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>
        <f>VLOOKUP($C30,giorn!$C:$AN,R$1,0)</f>
        <v>68.5</v>
      </c>
      <c r="S30" s="3">
        <f>VLOOKUP($C30,giorn!$C:$AN,S$1,0)</f>
        <v>81.5</v>
      </c>
      <c r="T30" s="3">
        <f>VLOOKUP($C30,giorn!$C:$AN,T$1,0)</f>
        <v>76.5</v>
      </c>
      <c r="U30" s="3">
        <f>VLOOKUP($C30,giorn!$C:$AN,U$1,0)</f>
        <v>66</v>
      </c>
      <c r="V30" s="3">
        <f t="shared" si="2"/>
        <v>349.5</v>
      </c>
      <c r="W30" s="3">
        <f>VLOOKUP($C30,giorn!$C:$AN,W$1,0)</f>
        <v>62.5</v>
      </c>
      <c r="X30" s="3">
        <f>VLOOKUP($C30,giorn!$C:$AN,X$1,0)</f>
        <v>79.5</v>
      </c>
      <c r="Y30" s="3">
        <f>VLOOKUP($C30,giorn!$C:$AN,Y$1,0)</f>
        <v>60.5</v>
      </c>
      <c r="Z30" s="3">
        <f>VLOOKUP($C30,giorn!$C:$AN,Z$1,0)</f>
        <v>69</v>
      </c>
      <c r="AA30" s="3">
        <f>VLOOKUP($C30,giorn!$C:$AN,AA$1,0)</f>
        <v>78</v>
      </c>
      <c r="AB30" s="3">
        <f>VLOOKUP($C30,giorn!$C:$AN,AB$1,0)</f>
        <v>70.5</v>
      </c>
      <c r="AC30" s="3">
        <f t="shared" si="3"/>
        <v>357.5</v>
      </c>
      <c r="AD30" s="3">
        <f>VLOOKUP($C30,giorn!$C:$AN,AD$1,0)</f>
        <v>66.5</v>
      </c>
      <c r="AE30" s="3"/>
      <c r="AF30" s="3"/>
      <c r="AG30" s="3"/>
      <c r="AH30" s="3"/>
      <c r="AI30" s="3">
        <f t="shared" si="4"/>
        <v>66.5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A31" s="1" t="s">
        <v>67</v>
      </c>
      <c r="B31" s="42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43">
        <f t="shared" si="1"/>
        <v>380.5</v>
      </c>
      <c r="Q31" s="3">
        <f>VLOOKUP($C31,giorn!$C:$AN,Q$1,0)</f>
        <v>70</v>
      </c>
      <c r="R31" s="3">
        <f>VLOOKUP($C31,giorn!$C:$AN,R$1,0)</f>
        <v>64</v>
      </c>
      <c r="S31" s="3">
        <f>VLOOKUP($C31,giorn!$C:$AN,S$1,0)</f>
        <v>72</v>
      </c>
      <c r="T31" s="3">
        <f>VLOOKUP($C31,giorn!$C:$AN,T$1,0)</f>
        <v>78.5</v>
      </c>
      <c r="U31" s="3">
        <f>VLOOKUP($C31,giorn!$C:$AN,U$1,0)</f>
        <v>74.5</v>
      </c>
      <c r="V31" s="43">
        <f t="shared" si="2"/>
        <v>359</v>
      </c>
      <c r="W31" s="3">
        <f>VLOOKUP($C31,giorn!$C:$AN,W$1,0)</f>
        <v>57.5</v>
      </c>
      <c r="X31" s="3">
        <f>VLOOKUP($C31,giorn!$C:$AN,X$1,0)</f>
        <v>67.5</v>
      </c>
      <c r="Y31" s="3">
        <f>VLOOKUP($C31,giorn!$C:$AN,Y$1,0)</f>
        <v>62.5</v>
      </c>
      <c r="Z31" s="3">
        <f>VLOOKUP($C31,giorn!$C:$AN,Z$1,0)</f>
        <v>72.5</v>
      </c>
      <c r="AA31" s="3">
        <f>VLOOKUP($C31,giorn!$C:$AN,AA$1,0)</f>
        <v>69</v>
      </c>
      <c r="AB31" s="3">
        <f>VLOOKUP($C31,giorn!$C:$AN,AB$1,0)</f>
        <v>55</v>
      </c>
      <c r="AC31" s="43">
        <f t="shared" si="3"/>
        <v>326.5</v>
      </c>
      <c r="AD31" s="3">
        <f>VLOOKUP($C31,giorn!$C:$AN,AD$1,0)</f>
        <v>76.5</v>
      </c>
      <c r="AE31" s="3"/>
      <c r="AF31" s="3"/>
      <c r="AG31" s="3"/>
      <c r="AH31" s="3"/>
      <c r="AI31" s="43">
        <f t="shared" si="4"/>
        <v>76.5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30</v>
      </c>
      <c r="C32" s="2" t="s">
        <v>52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>
        <f>VLOOKUP($C32,giorn!$C:$AN,R$1,0)</f>
        <v>76</v>
      </c>
      <c r="S32" s="3">
        <f>VLOOKUP($C32,giorn!$C:$AN,S$1,0)</f>
        <v>83</v>
      </c>
      <c r="T32" s="3">
        <f>VLOOKUP($C32,giorn!$C:$AN,T$1,0)</f>
        <v>75.5</v>
      </c>
      <c r="U32" s="3">
        <f>VLOOKUP($C32,giorn!$C:$AN,U$1,0)</f>
        <v>65</v>
      </c>
      <c r="V32" s="3">
        <f t="shared" si="2"/>
        <v>364</v>
      </c>
      <c r="W32" s="3">
        <f>VLOOKUP($C32,giorn!$C:$AN,W$1,0)</f>
        <v>69</v>
      </c>
      <c r="X32" s="3">
        <f>VLOOKUP($C32,giorn!$C:$AN,X$1,0)</f>
        <v>77.5</v>
      </c>
      <c r="Y32" s="3">
        <f>VLOOKUP($C32,giorn!$C:$AN,Y$1,0)</f>
        <v>65.5</v>
      </c>
      <c r="Z32" s="3">
        <f>VLOOKUP($C32,giorn!$C:$AN,Z$1,0)</f>
        <v>76.5</v>
      </c>
      <c r="AA32" s="3">
        <f>VLOOKUP($C32,giorn!$C:$AN,AA$1,0)</f>
        <v>70</v>
      </c>
      <c r="AB32" s="3">
        <f>VLOOKUP($C32,giorn!$C:$AN,AB$1,0)</f>
        <v>64.5</v>
      </c>
      <c r="AC32" s="3">
        <f t="shared" si="3"/>
        <v>354</v>
      </c>
      <c r="AD32" s="3">
        <f>VLOOKUP($C32,giorn!$C:$AN,AD$1,0)</f>
        <v>71</v>
      </c>
      <c r="AE32" s="3"/>
      <c r="AF32" s="3"/>
      <c r="AG32" s="3"/>
      <c r="AH32" s="3"/>
      <c r="AI32" s="3">
        <f t="shared" si="4"/>
        <v>71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67</v>
      </c>
      <c r="B33" s="29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28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28">
        <f t="shared" si="1"/>
        <v>359.5</v>
      </c>
      <c r="Q33" s="3">
        <f>VLOOKUP($C33,giorn!$C:$AN,Q$1,0)</f>
        <v>69.5</v>
      </c>
      <c r="R33" s="3">
        <f>VLOOKUP($C33,giorn!$C:$AN,R$1,0)</f>
        <v>67.5</v>
      </c>
      <c r="S33" s="3">
        <f>VLOOKUP($C33,giorn!$C:$AN,S$1,0)</f>
        <v>82</v>
      </c>
      <c r="T33" s="3">
        <f>VLOOKUP($C33,giorn!$C:$AN,T$1,0)</f>
        <v>63.5</v>
      </c>
      <c r="U33" s="3">
        <f>VLOOKUP($C33,giorn!$C:$AN,U$1,0)</f>
        <v>81</v>
      </c>
      <c r="V33" s="28">
        <f t="shared" si="2"/>
        <v>363.5</v>
      </c>
      <c r="W33" s="3">
        <f>VLOOKUP($C33,giorn!$C:$AN,W$1,0)</f>
        <v>65.5</v>
      </c>
      <c r="X33" s="3">
        <f>VLOOKUP($C33,giorn!$C:$AN,X$1,0)</f>
        <v>67</v>
      </c>
      <c r="Y33" s="3">
        <f>VLOOKUP($C33,giorn!$C:$AN,Y$1,0)</f>
        <v>71.5</v>
      </c>
      <c r="Z33" s="3">
        <f>VLOOKUP($C33,giorn!$C:$AN,Z$1,0)</f>
        <v>66.5</v>
      </c>
      <c r="AA33" s="3">
        <f>VLOOKUP($C33,giorn!$C:$AN,AA$1,0)</f>
        <v>71</v>
      </c>
      <c r="AB33" s="3">
        <f>VLOOKUP($C33,giorn!$C:$AN,AB$1,0)</f>
        <v>81.5</v>
      </c>
      <c r="AC33" s="28">
        <f t="shared" si="3"/>
        <v>357.5</v>
      </c>
      <c r="AD33" s="3">
        <f>VLOOKUP($C33,giorn!$C:$AN,AD$1,0)</f>
        <v>72.5</v>
      </c>
      <c r="AE33" s="3"/>
      <c r="AF33" s="3"/>
      <c r="AG33" s="3"/>
      <c r="AH33" s="3"/>
      <c r="AI33" s="28">
        <f t="shared" si="4"/>
        <v>72.5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A34" s="1" t="s">
        <v>67</v>
      </c>
      <c r="B34" s="45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>
        <f>VLOOKUP($C34,giorn!$C:$AN,R$1,0)</f>
        <v>66.5</v>
      </c>
      <c r="S34" s="3">
        <f>VLOOKUP($C34,giorn!$C:$AN,S$1,0)</f>
        <v>85.5</v>
      </c>
      <c r="T34" s="3">
        <f>VLOOKUP($C34,giorn!$C:$AN,T$1,0)</f>
        <v>74</v>
      </c>
      <c r="U34" s="3">
        <f>VLOOKUP($C34,giorn!$C:$AN,U$1,0)</f>
        <v>76.5</v>
      </c>
      <c r="V34" s="44">
        <f t="shared" si="2"/>
        <v>375</v>
      </c>
      <c r="W34" s="3">
        <f>VLOOKUP($C34,giorn!$C:$AN,W$1,0)</f>
        <v>58.5</v>
      </c>
      <c r="X34" s="3">
        <f>VLOOKUP($C34,giorn!$C:$AN,X$1,0)</f>
        <v>67</v>
      </c>
      <c r="Y34" s="3">
        <f>VLOOKUP($C34,giorn!$C:$AN,Y$1,0)</f>
        <v>66</v>
      </c>
      <c r="Z34" s="3">
        <f>VLOOKUP($C34,giorn!$C:$AN,Z$1,0)</f>
        <v>73</v>
      </c>
      <c r="AA34" s="3">
        <f>VLOOKUP($C34,giorn!$C:$AN,AA$1,0)</f>
        <v>86.5</v>
      </c>
      <c r="AB34" s="3">
        <f>VLOOKUP($C34,giorn!$C:$AN,AB$1,0)</f>
        <v>63</v>
      </c>
      <c r="AC34" s="44">
        <f t="shared" si="3"/>
        <v>355.5</v>
      </c>
      <c r="AD34" s="3">
        <f>VLOOKUP($C34,giorn!$C:$AN,AD$1,0)</f>
        <v>74</v>
      </c>
      <c r="AE34" s="3"/>
      <c r="AF34" s="3"/>
      <c r="AG34" s="3"/>
      <c r="AH34" s="3"/>
      <c r="AI34" s="44">
        <f t="shared" si="4"/>
        <v>74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>
        <f>VLOOKUP($C35,giorn!$C:$AN,R$1,0)</f>
        <v>59.5</v>
      </c>
      <c r="S35" s="3">
        <f>VLOOKUP($C35,giorn!$C:$AN,S$1,0)</f>
        <v>72</v>
      </c>
      <c r="T35" s="3">
        <f>VLOOKUP($C35,giorn!$C:$AN,T$1,0)</f>
        <v>73.5</v>
      </c>
      <c r="U35" s="3">
        <f>VLOOKUP($C35,giorn!$C:$AN,U$1,0)</f>
        <v>70</v>
      </c>
      <c r="V35" s="3">
        <f t="shared" si="2"/>
        <v>345.5</v>
      </c>
      <c r="W35" s="3">
        <f>VLOOKUP($C35,giorn!$C:$AN,W$1,0)</f>
        <v>65</v>
      </c>
      <c r="X35" s="3">
        <f>VLOOKUP($C35,giorn!$C:$AN,X$1,0)</f>
        <v>64</v>
      </c>
      <c r="Y35" s="3">
        <f>VLOOKUP($C35,giorn!$C:$AN,Y$1,0)</f>
        <v>67</v>
      </c>
      <c r="Z35" s="3">
        <f>VLOOKUP($C35,giorn!$C:$AN,Z$1,0)</f>
        <v>71</v>
      </c>
      <c r="AA35" s="3">
        <f>VLOOKUP($C35,giorn!$C:$AN,AA$1,0)</f>
        <v>73</v>
      </c>
      <c r="AB35" s="3">
        <f>VLOOKUP($C35,giorn!$C:$AN,AB$1,0)</f>
        <v>62</v>
      </c>
      <c r="AC35" s="3">
        <f t="shared" si="3"/>
        <v>337</v>
      </c>
      <c r="AD35" s="3">
        <f>VLOOKUP($C35,giorn!$C:$AN,AD$1,0)</f>
        <v>60</v>
      </c>
      <c r="AE35" s="3"/>
      <c r="AF35" s="3"/>
      <c r="AG35" s="3"/>
      <c r="AH35" s="3"/>
      <c r="AI35" s="3">
        <f t="shared" si="4"/>
        <v>60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>
        <f>VLOOKUP($C36,giorn!$C:$AN,R$1,0)</f>
        <v>66.5</v>
      </c>
      <c r="S36" s="3">
        <f>VLOOKUP($C36,giorn!$C:$AN,S$1,0)</f>
        <v>83</v>
      </c>
      <c r="T36" s="3">
        <f>VLOOKUP($C36,giorn!$C:$AN,T$1,0)</f>
        <v>70</v>
      </c>
      <c r="U36" s="3">
        <f>VLOOKUP($C36,giorn!$C:$AN,U$1,0)</f>
        <v>79.5</v>
      </c>
      <c r="V36" s="3">
        <f t="shared" si="2"/>
        <v>367.5</v>
      </c>
      <c r="W36" s="3">
        <f>VLOOKUP($C36,giorn!$C:$AN,W$1,0)</f>
        <v>70.5</v>
      </c>
      <c r="X36" s="3">
        <f>VLOOKUP($C36,giorn!$C:$AN,X$1,0)</f>
        <v>68.5</v>
      </c>
      <c r="Y36" s="3">
        <f>VLOOKUP($C36,giorn!$C:$AN,Y$1,0)</f>
        <v>66.5</v>
      </c>
      <c r="Z36" s="3">
        <f>VLOOKUP($C36,giorn!$C:$AN,Z$1,0)</f>
        <v>71.5</v>
      </c>
      <c r="AA36" s="3">
        <f>VLOOKUP($C36,giorn!$C:$AN,AA$1,0)</f>
        <v>70</v>
      </c>
      <c r="AB36" s="3">
        <f>VLOOKUP($C36,giorn!$C:$AN,AB$1,0)</f>
        <v>78</v>
      </c>
      <c r="AC36" s="3">
        <f t="shared" si="3"/>
        <v>354.5</v>
      </c>
      <c r="AD36" s="3">
        <f>VLOOKUP($C36,giorn!$C:$AN,AD$1,0)</f>
        <v>67.5</v>
      </c>
      <c r="AE36" s="3"/>
      <c r="AF36" s="3"/>
      <c r="AG36" s="3"/>
      <c r="AH36" s="3"/>
      <c r="AI36" s="3">
        <f t="shared" si="4"/>
        <v>67.5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cols>
    <col min="1" max="1" width="20.44140625" customWidth="1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2013-02-12T17:19:01Z</dcterms:modified>
</cp:coreProperties>
</file>