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'F1'!$A$2:$E$37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F3" i="1" s="1"/>
  <c r="AB32" i="7"/>
  <c r="AC32" i="7" s="1"/>
  <c r="AD32" i="7" s="1"/>
  <c r="F16" i="1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F10" i="1" s="1"/>
  <c r="AB33" i="7"/>
  <c r="AC33" i="7" s="1"/>
  <c r="AD33" i="7" s="1"/>
  <c r="F7" i="1" s="1"/>
  <c r="AB16" i="7"/>
  <c r="AC16" i="7" s="1"/>
  <c r="AD16" i="7" s="1"/>
  <c r="F8" i="1" s="1"/>
  <c r="AA17" i="11"/>
  <c r="AA36" i="9"/>
  <c r="AA9" i="10"/>
  <c r="AA23" i="10"/>
  <c r="AA36" i="10"/>
  <c r="AA5" i="10"/>
  <c r="AA28" i="11"/>
  <c r="AB28" i="7"/>
  <c r="AC28" i="7" s="1"/>
  <c r="AD28" i="7" s="1"/>
  <c r="F22" i="1" s="1"/>
  <c r="AB15" i="7"/>
  <c r="AC15" i="7" s="1"/>
  <c r="AD15" i="7" s="1"/>
  <c r="F34" i="1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F14" i="1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F2" i="1" s="1"/>
  <c r="AB35" i="7"/>
  <c r="AC35" i="7" s="1"/>
  <c r="AD35" i="7" s="1"/>
  <c r="F31" i="1" s="1"/>
  <c r="AB4" i="7"/>
  <c r="AC4" i="7" s="1"/>
  <c r="AD4" i="7" s="1"/>
  <c r="F17" i="1" s="1"/>
  <c r="AB36" i="7"/>
  <c r="AC36" i="7" s="1"/>
  <c r="AD36" i="7" s="1"/>
  <c r="F6" i="1" s="1"/>
  <c r="AB5" i="7"/>
  <c r="AC5" i="7" s="1"/>
  <c r="AD5" i="7" s="1"/>
  <c r="F9" i="1" s="1"/>
  <c r="AB2" i="7"/>
  <c r="AB10" i="7"/>
  <c r="AC10" i="7" s="1"/>
  <c r="AD10" i="7" s="1"/>
  <c r="F32" i="1" s="1"/>
  <c r="AB23" i="7"/>
  <c r="AC23" i="7" s="1"/>
  <c r="AD23" i="7" s="1"/>
  <c r="F25" i="1" s="1"/>
  <c r="AB24" i="7"/>
  <c r="AC24" i="7" s="1"/>
  <c r="AD24" i="7" s="1"/>
  <c r="F15" i="1" s="1"/>
  <c r="AB11" i="7"/>
  <c r="AC11" i="7" s="1"/>
  <c r="AD11" i="7" s="1"/>
  <c r="F27" i="1" s="1"/>
  <c r="AB30" i="7"/>
  <c r="AC30" i="7" s="1"/>
  <c r="AD30" i="7" s="1"/>
  <c r="F30" i="1" s="1"/>
  <c r="AB12" i="7"/>
  <c r="AC12" i="7" s="1"/>
  <c r="AD12" i="7" s="1"/>
  <c r="F18" i="1" s="1"/>
  <c r="AB22" i="7"/>
  <c r="AC22" i="7" s="1"/>
  <c r="AD22" i="7" s="1"/>
  <c r="F11" i="1" s="1"/>
  <c r="AB13" i="7"/>
  <c r="AC13" i="7" s="1"/>
  <c r="AD13" i="7" s="1"/>
  <c r="F24" i="1" s="1"/>
  <c r="AB6" i="7"/>
  <c r="AC6" i="7" s="1"/>
  <c r="AD6" i="7" s="1"/>
  <c r="F13" i="1" s="1"/>
  <c r="AB34" i="7"/>
  <c r="AC34" i="7" s="1"/>
  <c r="AD34" i="7" s="1"/>
  <c r="F5" i="1" s="1"/>
  <c r="AB31" i="7"/>
  <c r="AC31" i="7" s="1"/>
  <c r="AD31" i="7" s="1"/>
  <c r="F20" i="1" s="1"/>
  <c r="AB25" i="7"/>
  <c r="AC25" i="7" s="1"/>
  <c r="AD25" i="7" s="1"/>
  <c r="F35" i="1" s="1"/>
  <c r="AB19" i="7"/>
  <c r="AC19" i="7" s="1"/>
  <c r="AD19" i="7" s="1"/>
  <c r="F21" i="1" s="1"/>
  <c r="AB17" i="7"/>
  <c r="AC17" i="7" s="1"/>
  <c r="AD17" i="7" s="1"/>
  <c r="F12" i="1" s="1"/>
  <c r="AB20" i="7"/>
  <c r="AC20" i="7" s="1"/>
  <c r="AD20" i="7" s="1"/>
  <c r="F19" i="1" s="1"/>
  <c r="AB9" i="7"/>
  <c r="AC9" i="7" s="1"/>
  <c r="AD9" i="7" s="1"/>
  <c r="F28" i="1" s="1"/>
  <c r="AB21" i="7"/>
  <c r="AC21" i="7" s="1"/>
  <c r="AD21" i="7" s="1"/>
  <c r="F4" i="1" s="1"/>
  <c r="AB14" i="7"/>
  <c r="AC14" i="7" s="1"/>
  <c r="AD14" i="7" s="1"/>
  <c r="F26" i="1" s="1"/>
  <c r="AB7" i="7"/>
  <c r="AC7" i="7" s="1"/>
  <c r="AD7" i="7" s="1"/>
  <c r="F29" i="1" s="1"/>
  <c r="AB8" i="7"/>
  <c r="AC8" i="7" s="1"/>
  <c r="AD8" i="7" s="1"/>
  <c r="F36" i="1" s="1"/>
  <c r="AB26" i="7"/>
  <c r="AC26" i="7" s="1"/>
  <c r="AD26" i="7" s="1"/>
  <c r="F33" i="1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5" i="1"/>
  <c r="I15" i="1"/>
  <c r="I19" i="1"/>
  <c r="I5" i="1"/>
  <c r="I12" i="1"/>
  <c r="I4" i="1"/>
  <c r="I26" i="1"/>
  <c r="I27" i="1"/>
  <c r="I9" i="1"/>
  <c r="I18" i="1"/>
  <c r="I13" i="1"/>
  <c r="I14" i="1"/>
  <c r="I10" i="1"/>
  <c r="I24" i="1"/>
  <c r="I6" i="1"/>
  <c r="I3" i="1"/>
  <c r="I34" i="1"/>
  <c r="I23" i="1"/>
  <c r="I11" i="1"/>
  <c r="I31" i="1"/>
  <c r="I29" i="1"/>
  <c r="I35" i="1"/>
  <c r="I20" i="1"/>
  <c r="I8" i="1"/>
  <c r="I28" i="1"/>
  <c r="I21" i="1"/>
  <c r="I22" i="1"/>
  <c r="I30" i="1"/>
  <c r="I17" i="1"/>
  <c r="I16" i="1"/>
  <c r="I36" i="1"/>
  <c r="I33" i="1"/>
  <c r="I32" i="1"/>
  <c r="I7" i="1"/>
  <c r="G2" i="1"/>
  <c r="G25" i="1"/>
  <c r="G15" i="1"/>
  <c r="G19" i="1"/>
  <c r="G5" i="1"/>
  <c r="G12" i="1"/>
  <c r="G4" i="1"/>
  <c r="G26" i="1"/>
  <c r="G27" i="1"/>
  <c r="G9" i="1"/>
  <c r="G18" i="1"/>
  <c r="G13" i="1"/>
  <c r="G14" i="1"/>
  <c r="G10" i="1"/>
  <c r="G24" i="1"/>
  <c r="G6" i="1"/>
  <c r="G3" i="1"/>
  <c r="G34" i="1"/>
  <c r="G23" i="1"/>
  <c r="G11" i="1"/>
  <c r="G31" i="1"/>
  <c r="G29" i="1"/>
  <c r="G35" i="1"/>
  <c r="G20" i="1"/>
  <c r="G8" i="1"/>
  <c r="G28" i="1"/>
  <c r="G21" i="1"/>
  <c r="G22" i="1"/>
  <c r="G30" i="1"/>
  <c r="G17" i="1"/>
  <c r="G16" i="1"/>
  <c r="G36" i="1"/>
  <c r="G33" i="1"/>
  <c r="G32" i="1"/>
  <c r="G7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C2" i="7" l="1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32" i="1"/>
  <c r="H9" i="1"/>
  <c r="H4" i="1"/>
  <c r="H15" i="1"/>
  <c r="H11" i="1"/>
  <c r="H26" i="1"/>
  <c r="H13" i="1"/>
  <c r="H14" i="1"/>
  <c r="H24" i="1"/>
  <c r="H25" i="1"/>
  <c r="H6" i="1"/>
  <c r="H22" i="1"/>
  <c r="H19" i="1"/>
  <c r="H18" i="1"/>
  <c r="H17" i="1"/>
  <c r="H31" i="1"/>
  <c r="H10" i="1"/>
  <c r="H21" i="1"/>
  <c r="H27" i="1"/>
  <c r="H2" i="1"/>
  <c r="H29" i="1"/>
  <c r="H5" i="1"/>
  <c r="H3" i="1"/>
  <c r="H7" i="1"/>
  <c r="H35" i="1"/>
  <c r="H12" i="1"/>
  <c r="H28" i="1"/>
  <c r="H30" i="1"/>
  <c r="H20" i="1"/>
  <c r="H34" i="1"/>
  <c r="H33" i="1"/>
  <c r="H16" i="1"/>
  <c r="H8" i="1"/>
  <c r="H36" i="1"/>
  <c r="H23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D2" i="7" l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D25" i="10" l="1"/>
  <c r="L35" i="1" s="1"/>
  <c r="AD19" i="9"/>
  <c r="J21" i="1" s="1"/>
  <c r="AD23" i="9"/>
  <c r="J25" i="1" s="1"/>
  <c r="AD34" i="10"/>
  <c r="L5" i="1" s="1"/>
  <c r="AD28" i="9"/>
  <c r="J22" i="1" s="1"/>
  <c r="AD18" i="11"/>
  <c r="K3" i="1" s="1"/>
  <c r="AD19" i="10"/>
  <c r="L21" i="1" s="1"/>
  <c r="AD13" i="9"/>
  <c r="J24" i="1" s="1"/>
  <c r="AD30" i="9"/>
  <c r="J30" i="1" s="1"/>
  <c r="AD35" i="11"/>
  <c r="K31" i="1" s="1"/>
  <c r="AD20" i="11"/>
  <c r="K19" i="1" s="1"/>
  <c r="AD16" i="10"/>
  <c r="L8" i="1" s="1"/>
  <c r="AD10" i="9"/>
  <c r="J32" i="1" s="1"/>
  <c r="AD33" i="10"/>
  <c r="L7" i="1" s="1"/>
  <c r="AD27" i="9"/>
  <c r="J10" i="1" s="1"/>
  <c r="AD6" i="10"/>
  <c r="L13" i="1" s="1"/>
  <c r="AD7" i="11"/>
  <c r="K29" i="1" s="1"/>
  <c r="AD36" i="9"/>
  <c r="J6" i="1" s="1"/>
  <c r="AD7" i="9"/>
  <c r="J29" i="1" s="1"/>
  <c r="AD27" i="10"/>
  <c r="L10" i="1" s="1"/>
  <c r="AD21" i="9"/>
  <c r="J4" i="1" s="1"/>
  <c r="AD5" i="10"/>
  <c r="L9" i="1" s="1"/>
  <c r="AD32" i="9"/>
  <c r="J16" i="1" s="1"/>
  <c r="AD28" i="11"/>
  <c r="K22" i="1" s="1"/>
  <c r="AD24" i="10"/>
  <c r="L15" i="1" s="1"/>
  <c r="AD18" i="9"/>
  <c r="J3" i="1" s="1"/>
  <c r="AD6" i="11"/>
  <c r="K13" i="1" s="1"/>
  <c r="AD35" i="9"/>
  <c r="J31" i="1" s="1"/>
  <c r="AD30" i="10"/>
  <c r="L30" i="1" s="1"/>
  <c r="AD15" i="11"/>
  <c r="K34" i="1" s="1"/>
  <c r="AD4" i="10"/>
  <c r="L17" i="1" s="1"/>
  <c r="AD31" i="9"/>
  <c r="J20" i="1" s="1"/>
  <c r="AD35" i="10"/>
  <c r="L31" i="1" s="1"/>
  <c r="AD29" i="9"/>
  <c r="J14" i="1" s="1"/>
  <c r="AD13" i="10"/>
  <c r="L24" i="1" s="1"/>
  <c r="AD7" i="10"/>
  <c r="L29" i="1" s="1"/>
  <c r="AD36" i="11"/>
  <c r="K6" i="1" s="1"/>
  <c r="AD32" i="10"/>
  <c r="L16" i="1" s="1"/>
  <c r="AD26" i="9"/>
  <c r="J33" i="1" s="1"/>
  <c r="AD22" i="11"/>
  <c r="K11" i="1" s="1"/>
  <c r="AD25" i="11"/>
  <c r="K35" i="1" s="1"/>
  <c r="AD16" i="9"/>
  <c r="J8" i="1" s="1"/>
  <c r="AD31" i="11"/>
  <c r="K20" i="1" s="1"/>
  <c r="AD9" i="11"/>
  <c r="K28" i="1" s="1"/>
  <c r="AD19" i="11"/>
  <c r="K21" i="1" s="1"/>
  <c r="AD16" i="11"/>
  <c r="K8" i="1" s="1"/>
  <c r="AD12" i="10"/>
  <c r="L18" i="1" s="1"/>
  <c r="AD10" i="11"/>
  <c r="K32" i="1" s="1"/>
  <c r="AD23" i="10"/>
  <c r="L25" i="1" s="1"/>
  <c r="AD17" i="9"/>
  <c r="J12" i="1" s="1"/>
  <c r="AD13" i="11"/>
  <c r="K24" i="1" s="1"/>
  <c r="AD14" i="10"/>
  <c r="L26" i="1" s="1"/>
  <c r="AD30" i="11"/>
  <c r="K30" i="1" s="1"/>
  <c r="AD14" i="9"/>
  <c r="J26" i="1" s="1"/>
  <c r="AD10" i="10"/>
  <c r="L32" i="1" s="1"/>
  <c r="AD4" i="9"/>
  <c r="J17" i="1" s="1"/>
  <c r="AD6" i="9"/>
  <c r="J13" i="1" s="1"/>
  <c r="AD24" i="9"/>
  <c r="J15" i="1" s="1"/>
  <c r="AD24" i="11"/>
  <c r="K15" i="1" s="1"/>
  <c r="AD28" i="10"/>
  <c r="L22" i="1" s="1"/>
  <c r="AD34" i="11"/>
  <c r="K5" i="1" s="1"/>
  <c r="AD31" i="10"/>
  <c r="L20" i="1" s="1"/>
  <c r="AD25" i="9"/>
  <c r="J35" i="1" s="1"/>
  <c r="AD21" i="11"/>
  <c r="K4" i="1" s="1"/>
  <c r="AD11" i="11"/>
  <c r="K27" i="1" s="1"/>
  <c r="AD14" i="11"/>
  <c r="K26" i="1" s="1"/>
  <c r="AD26" i="10"/>
  <c r="L33" i="1" s="1"/>
  <c r="AD3" i="10"/>
  <c r="L2" i="1" s="1"/>
  <c r="AD29" i="10"/>
  <c r="L14" i="1" s="1"/>
  <c r="AD8" i="10"/>
  <c r="L36" i="1" s="1"/>
  <c r="AD36" i="10"/>
  <c r="L6" i="1" s="1"/>
  <c r="AD20" i="9"/>
  <c r="J19" i="1" s="1"/>
  <c r="AD2" i="11"/>
  <c r="K23" i="1" s="1"/>
  <c r="AD27" i="11"/>
  <c r="K10" i="1" s="1"/>
  <c r="AD33" i="11"/>
  <c r="K7" i="1" s="1"/>
  <c r="AD3" i="9"/>
  <c r="J2" i="1" s="1"/>
  <c r="AD23" i="11"/>
  <c r="K25" i="1" s="1"/>
  <c r="AD11" i="10"/>
  <c r="L27" i="1" s="1"/>
  <c r="AD15" i="9"/>
  <c r="J34" i="1" s="1"/>
  <c r="AD5" i="11"/>
  <c r="K9" i="1" s="1"/>
  <c r="AD32" i="11"/>
  <c r="K16" i="1" s="1"/>
  <c r="AD21" i="10"/>
  <c r="L4" i="1" s="1"/>
  <c r="AD17" i="10"/>
  <c r="L12" i="1" s="1"/>
  <c r="AD33" i="9"/>
  <c r="J7" i="1" s="1"/>
  <c r="AD11" i="9"/>
  <c r="J27" i="1" s="1"/>
  <c r="AD12" i="9"/>
  <c r="J18" i="1" s="1"/>
  <c r="AD8" i="11"/>
  <c r="K36" i="1" s="1"/>
  <c r="AD3" i="11"/>
  <c r="K2" i="1" s="1"/>
  <c r="AD29" i="11"/>
  <c r="K14" i="1" s="1"/>
  <c r="AD15" i="10"/>
  <c r="L34" i="1" s="1"/>
  <c r="AD9" i="9"/>
  <c r="J28" i="1" s="1"/>
  <c r="AD18" i="10"/>
  <c r="L3" i="1" s="1"/>
  <c r="AD2" i="10"/>
  <c r="L23" i="1" s="1"/>
  <c r="AD20" i="10"/>
  <c r="L19" i="1" s="1"/>
  <c r="AD5" i="9"/>
  <c r="J9" i="1" s="1"/>
  <c r="AD4" i="11"/>
  <c r="K17" i="1" s="1"/>
  <c r="AD34" i="9"/>
  <c r="J5" i="1" s="1"/>
  <c r="AD26" i="11"/>
  <c r="K33" i="1" s="1"/>
  <c r="AD22" i="9"/>
  <c r="J11" i="1" s="1"/>
  <c r="AD2" i="9"/>
  <c r="J23" i="1" s="1"/>
  <c r="AD12" i="11"/>
  <c r="K18" i="1" s="1"/>
  <c r="AD8" i="9"/>
  <c r="J36" i="1" s="1"/>
  <c r="AD9" i="10"/>
  <c r="L28" i="1" s="1"/>
  <c r="AD17" i="11"/>
  <c r="K12" i="1" s="1"/>
  <c r="AD22" i="10"/>
  <c r="L11" i="1" s="1"/>
  <c r="F23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<sst xmlns="http://schemas.openxmlformats.org/spreadsheetml/2006/main" count="908" uniqueCount="76">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</sst>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</cellXfs>
  <cellStyles count="3">
    <cellStyle name="Collegamento ipertestuale 2" xfId="2"/>
    <cellStyle name="Normale" xfId="0" builtinId="0"/>
    <cellStyle name="Normale 2" xfId="1"/>
  </cellStyles>
  <dxfs count="12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O7" sqref="O7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28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1901.5</v>
      </c>
      <c r="G2" s="25">
        <v>267</v>
      </c>
      <c r="H2" s="25">
        <v>37</v>
      </c>
      <c r="I2" s="25">
        <v>0</v>
      </c>
      <c r="J2" s="25">
        <v>0</v>
      </c>
      <c r="K2" s="25">
        <v>-20.5</v>
      </c>
      <c r="L2" s="25">
        <v>-37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1890</v>
      </c>
      <c r="G3" s="25">
        <v>261</v>
      </c>
      <c r="H3" s="25">
        <v>17</v>
      </c>
      <c r="I3" s="25">
        <v>1</v>
      </c>
      <c r="J3" s="25">
        <v>11.5</v>
      </c>
      <c r="K3" s="25">
        <v>-9</v>
      </c>
      <c r="L3" s="25">
        <v>-25.5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1881</v>
      </c>
      <c r="G4" s="25">
        <v>265</v>
      </c>
      <c r="H4" s="25">
        <v>43</v>
      </c>
      <c r="I4" s="25">
        <v>2</v>
      </c>
      <c r="J4" s="25">
        <v>20.5</v>
      </c>
      <c r="K4" s="25">
        <v>0</v>
      </c>
      <c r="L4" s="25">
        <v>-16.5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1877</v>
      </c>
      <c r="G5" s="25">
        <v>297</v>
      </c>
      <c r="H5" s="25">
        <v>29</v>
      </c>
      <c r="I5" s="25">
        <v>2</v>
      </c>
      <c r="J5" s="25">
        <v>24.5</v>
      </c>
      <c r="K5" s="25">
        <v>4</v>
      </c>
      <c r="L5" s="25">
        <v>-12.5</v>
      </c>
      <c r="M5" s="21" t="s">
        <v>67</v>
      </c>
    </row>
    <row r="6" spans="2:13" x14ac:dyDescent="0.2">
      <c r="B6" s="40">
        <v>5</v>
      </c>
      <c r="D6" s="23" t="s">
        <v>16</v>
      </c>
      <c r="E6" s="23" t="s">
        <v>16</v>
      </c>
      <c r="F6" s="24">
        <v>1869.5</v>
      </c>
      <c r="G6" s="25">
        <v>262</v>
      </c>
      <c r="H6" s="25">
        <v>22</v>
      </c>
      <c r="I6" s="25">
        <v>1</v>
      </c>
      <c r="J6" s="25">
        <v>32</v>
      </c>
      <c r="K6" s="25">
        <v>11.5</v>
      </c>
      <c r="L6" s="25">
        <v>-5</v>
      </c>
      <c r="M6" s="21" t="s">
        <v>67</v>
      </c>
    </row>
    <row r="7" spans="2:13" x14ac:dyDescent="0.2">
      <c r="B7" s="40">
        <v>6</v>
      </c>
      <c r="D7" s="23" t="s">
        <v>0</v>
      </c>
      <c r="E7" s="23" t="s">
        <v>37</v>
      </c>
      <c r="F7" s="24">
        <v>1864.5</v>
      </c>
      <c r="G7" s="25">
        <v>278</v>
      </c>
      <c r="H7" s="25">
        <v>36</v>
      </c>
      <c r="I7" s="25">
        <v>4</v>
      </c>
      <c r="J7" s="25">
        <v>37</v>
      </c>
      <c r="K7" s="25">
        <v>16.5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25</v>
      </c>
      <c r="E8" s="23" t="s">
        <v>50</v>
      </c>
      <c r="F8" s="24">
        <v>1854</v>
      </c>
      <c r="G8" s="25">
        <v>273</v>
      </c>
      <c r="H8" s="25">
        <v>28</v>
      </c>
      <c r="I8" s="25">
        <v>5</v>
      </c>
      <c r="J8" s="25">
        <v>47.5</v>
      </c>
      <c r="K8" s="25">
        <v>27</v>
      </c>
      <c r="L8" s="25">
        <v>10.5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1850.5</v>
      </c>
      <c r="G9" s="25">
        <v>283</v>
      </c>
      <c r="H9" s="25">
        <v>40</v>
      </c>
      <c r="I9" s="25">
        <v>3</v>
      </c>
      <c r="J9" s="25">
        <v>51</v>
      </c>
      <c r="K9" s="25">
        <v>30.5</v>
      </c>
      <c r="L9" s="25">
        <v>14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1840.5</v>
      </c>
      <c r="G10" s="25">
        <v>281</v>
      </c>
      <c r="H10" s="25">
        <v>26</v>
      </c>
      <c r="I10" s="25">
        <v>11</v>
      </c>
      <c r="J10" s="25">
        <v>61</v>
      </c>
      <c r="K10" s="25">
        <v>40.5</v>
      </c>
      <c r="L10" s="25">
        <v>24</v>
      </c>
      <c r="M10" s="21" t="s">
        <v>67</v>
      </c>
    </row>
    <row r="11" spans="2:13" x14ac:dyDescent="0.2">
      <c r="B11" s="21">
        <v>10</v>
      </c>
      <c r="D11" s="23" t="s">
        <v>20</v>
      </c>
      <c r="E11" s="23" t="s">
        <v>46</v>
      </c>
      <c r="F11" s="24">
        <v>1838</v>
      </c>
      <c r="G11" s="25">
        <v>264</v>
      </c>
      <c r="H11" s="25">
        <v>18</v>
      </c>
      <c r="I11" s="25">
        <v>3</v>
      </c>
      <c r="J11" s="25">
        <v>63.5</v>
      </c>
      <c r="K11" s="25">
        <v>43</v>
      </c>
      <c r="L11" s="25">
        <v>26.5</v>
      </c>
      <c r="M11" s="21" t="s">
        <v>67</v>
      </c>
    </row>
    <row r="12" spans="2:13" x14ac:dyDescent="0.2">
      <c r="B12" s="21">
        <v>11</v>
      </c>
      <c r="D12" s="23" t="s">
        <v>6</v>
      </c>
      <c r="E12" s="23" t="s">
        <v>38</v>
      </c>
      <c r="F12" s="24">
        <v>1837</v>
      </c>
      <c r="G12" s="25">
        <v>271</v>
      </c>
      <c r="H12" s="25">
        <v>13</v>
      </c>
      <c r="I12" s="25">
        <v>2</v>
      </c>
      <c r="J12" s="25">
        <v>64.5</v>
      </c>
      <c r="K12" s="25">
        <v>44</v>
      </c>
      <c r="L12" s="25">
        <v>27.5</v>
      </c>
      <c r="M12" s="21"/>
    </row>
    <row r="13" spans="2:13" x14ac:dyDescent="0.2">
      <c r="B13" s="21">
        <v>12</v>
      </c>
      <c r="D13" s="23" t="s">
        <v>12</v>
      </c>
      <c r="E13" s="23" t="s">
        <v>42</v>
      </c>
      <c r="F13" s="24">
        <v>1827.5</v>
      </c>
      <c r="G13" s="25">
        <v>274</v>
      </c>
      <c r="H13" s="25">
        <v>20</v>
      </c>
      <c r="I13" s="25">
        <v>0</v>
      </c>
      <c r="J13" s="25">
        <v>74</v>
      </c>
      <c r="K13" s="25">
        <v>53.5</v>
      </c>
      <c r="L13" s="25">
        <v>37</v>
      </c>
      <c r="M13" s="21"/>
    </row>
    <row r="14" spans="2:13" x14ac:dyDescent="0.2">
      <c r="B14" s="21">
        <v>13</v>
      </c>
      <c r="D14" s="23" t="s">
        <v>13</v>
      </c>
      <c r="E14" s="23" t="s">
        <v>41</v>
      </c>
      <c r="F14" s="24">
        <v>1823</v>
      </c>
      <c r="G14" s="25">
        <v>294</v>
      </c>
      <c r="H14" s="25">
        <v>11</v>
      </c>
      <c r="I14" s="25">
        <v>1</v>
      </c>
      <c r="J14" s="25">
        <v>78.5</v>
      </c>
      <c r="K14" s="25">
        <v>58</v>
      </c>
      <c r="L14" s="25">
        <v>41.5</v>
      </c>
      <c r="M14" s="21" t="s">
        <v>67</v>
      </c>
    </row>
    <row r="15" spans="2:13" x14ac:dyDescent="0.2">
      <c r="B15" s="21">
        <v>14</v>
      </c>
      <c r="D15" s="23" t="s">
        <v>3</v>
      </c>
      <c r="E15" s="23" t="s">
        <v>34</v>
      </c>
      <c r="F15" s="24">
        <v>1822.5</v>
      </c>
      <c r="G15" s="25">
        <v>261</v>
      </c>
      <c r="H15" s="25">
        <v>26</v>
      </c>
      <c r="I15" s="25">
        <v>2</v>
      </c>
      <c r="J15" s="25">
        <v>79</v>
      </c>
      <c r="K15" s="25">
        <v>58.5</v>
      </c>
      <c r="L15" s="25">
        <v>42</v>
      </c>
      <c r="M15" s="21" t="s">
        <v>67</v>
      </c>
    </row>
    <row r="16" spans="2:13" x14ac:dyDescent="0.2">
      <c r="B16" s="21">
        <v>15</v>
      </c>
      <c r="D16" s="23" t="s">
        <v>30</v>
      </c>
      <c r="E16" s="23" t="s">
        <v>52</v>
      </c>
      <c r="F16" s="24">
        <v>1819.5</v>
      </c>
      <c r="G16" s="25">
        <v>247</v>
      </c>
      <c r="H16" s="25">
        <v>26</v>
      </c>
      <c r="I16" s="25">
        <v>0</v>
      </c>
      <c r="J16" s="25">
        <v>82</v>
      </c>
      <c r="K16" s="25">
        <v>61.5</v>
      </c>
      <c r="L16" s="25">
        <v>45</v>
      </c>
      <c r="M16" s="21"/>
    </row>
    <row r="17" spans="2:13" x14ac:dyDescent="0.2">
      <c r="B17" s="21">
        <v>16</v>
      </c>
      <c r="D17" s="23" t="s">
        <v>29</v>
      </c>
      <c r="E17" s="23" t="s">
        <v>29</v>
      </c>
      <c r="F17" s="24">
        <v>1819</v>
      </c>
      <c r="G17" s="25">
        <v>292</v>
      </c>
      <c r="H17" s="25">
        <v>11</v>
      </c>
      <c r="I17" s="25">
        <v>1</v>
      </c>
      <c r="J17" s="25">
        <v>82.5</v>
      </c>
      <c r="K17" s="25">
        <v>62</v>
      </c>
      <c r="L17" s="25">
        <v>45.5</v>
      </c>
      <c r="M17" s="21" t="s">
        <v>67</v>
      </c>
    </row>
    <row r="18" spans="2:13" x14ac:dyDescent="0.2">
      <c r="B18" s="21">
        <v>17</v>
      </c>
      <c r="D18" s="23" t="s">
        <v>11</v>
      </c>
      <c r="E18" s="23" t="s">
        <v>40</v>
      </c>
      <c r="F18" s="24">
        <v>1816</v>
      </c>
      <c r="G18" s="25">
        <v>246</v>
      </c>
      <c r="H18" s="25">
        <v>7</v>
      </c>
      <c r="I18" s="25">
        <v>0</v>
      </c>
      <c r="J18" s="25">
        <v>85.5</v>
      </c>
      <c r="K18" s="25">
        <v>65</v>
      </c>
      <c r="L18" s="25">
        <v>48.5</v>
      </c>
      <c r="M18" s="21"/>
    </row>
    <row r="19" spans="2:13" x14ac:dyDescent="0.2">
      <c r="B19" s="21">
        <v>18</v>
      </c>
      <c r="D19" s="23" t="s">
        <v>4</v>
      </c>
      <c r="E19" s="23" t="s">
        <v>36</v>
      </c>
      <c r="F19" s="24">
        <v>1813.5</v>
      </c>
      <c r="G19" s="25">
        <v>255</v>
      </c>
      <c r="H19" s="25">
        <v>17</v>
      </c>
      <c r="I19" s="25">
        <v>3</v>
      </c>
      <c r="J19" s="25">
        <v>88</v>
      </c>
      <c r="K19" s="25">
        <v>67.5</v>
      </c>
      <c r="L19" s="25">
        <v>51</v>
      </c>
      <c r="M19" s="21"/>
    </row>
    <row r="20" spans="2:13" x14ac:dyDescent="0.2">
      <c r="B20" s="21">
        <v>19</v>
      </c>
      <c r="D20" s="23" t="s">
        <v>24</v>
      </c>
      <c r="E20" s="23" t="s">
        <v>49</v>
      </c>
      <c r="F20" s="24">
        <v>1811</v>
      </c>
      <c r="G20" s="25">
        <v>266</v>
      </c>
      <c r="H20" s="25">
        <v>30</v>
      </c>
      <c r="I20" s="25">
        <v>0</v>
      </c>
      <c r="J20" s="25">
        <v>90.5</v>
      </c>
      <c r="K20" s="25">
        <v>70</v>
      </c>
      <c r="L20" s="25">
        <v>53.5</v>
      </c>
      <c r="M20" s="21" t="s">
        <v>67</v>
      </c>
    </row>
    <row r="21" spans="2:13" x14ac:dyDescent="0.2">
      <c r="B21" s="21">
        <v>20</v>
      </c>
      <c r="D21" s="23" t="s">
        <v>68</v>
      </c>
      <c r="E21" s="23" t="s">
        <v>51</v>
      </c>
      <c r="F21" s="24">
        <v>1807.5</v>
      </c>
      <c r="G21" s="25">
        <v>265</v>
      </c>
      <c r="H21" s="25">
        <v>18</v>
      </c>
      <c r="I21" s="25">
        <v>0</v>
      </c>
      <c r="J21" s="25">
        <v>94</v>
      </c>
      <c r="K21" s="25">
        <v>73.5</v>
      </c>
      <c r="L21" s="25">
        <v>57</v>
      </c>
      <c r="M21" s="21"/>
    </row>
    <row r="22" spans="2:13" x14ac:dyDescent="0.2">
      <c r="B22" s="21">
        <v>21</v>
      </c>
      <c r="D22" s="23" t="s">
        <v>27</v>
      </c>
      <c r="E22" s="23" t="s">
        <v>27</v>
      </c>
      <c r="F22" s="24">
        <v>1807</v>
      </c>
      <c r="G22" s="25">
        <v>252</v>
      </c>
      <c r="H22" s="25">
        <v>24</v>
      </c>
      <c r="I22" s="25">
        <v>2</v>
      </c>
      <c r="J22" s="25">
        <v>94.5</v>
      </c>
      <c r="K22" s="25">
        <v>74</v>
      </c>
      <c r="L22" s="25">
        <v>57.5</v>
      </c>
      <c r="M22" s="21"/>
    </row>
    <row r="23" spans="2:13" x14ac:dyDescent="0.2">
      <c r="B23" s="21">
        <v>22</v>
      </c>
      <c r="D23" s="23" t="s">
        <v>19</v>
      </c>
      <c r="E23" s="23" t="s">
        <v>19</v>
      </c>
      <c r="F23" s="24">
        <v>1805</v>
      </c>
      <c r="G23" s="25">
        <v>267</v>
      </c>
      <c r="H23" s="25">
        <v>21</v>
      </c>
      <c r="I23" s="25">
        <v>1</v>
      </c>
      <c r="J23" s="25">
        <v>96.5</v>
      </c>
      <c r="K23" s="25">
        <v>76</v>
      </c>
      <c r="L23" s="25">
        <v>59.5</v>
      </c>
      <c r="M23" s="21" t="s">
        <v>67</v>
      </c>
    </row>
    <row r="24" spans="2:13" x14ac:dyDescent="0.2">
      <c r="B24" s="21">
        <v>23</v>
      </c>
      <c r="D24" s="23" t="s">
        <v>15</v>
      </c>
      <c r="E24" s="23" t="s">
        <v>44</v>
      </c>
      <c r="F24" s="24">
        <v>1805</v>
      </c>
      <c r="G24" s="25">
        <v>286</v>
      </c>
      <c r="H24" s="25">
        <v>17</v>
      </c>
      <c r="I24" s="25">
        <v>0</v>
      </c>
      <c r="J24" s="25">
        <v>96.5</v>
      </c>
      <c r="K24" s="25">
        <v>76</v>
      </c>
      <c r="L24" s="25">
        <v>59.5</v>
      </c>
      <c r="M24" s="21"/>
    </row>
    <row r="25" spans="2:13" x14ac:dyDescent="0.2">
      <c r="B25" s="21">
        <v>24</v>
      </c>
      <c r="D25" s="23" t="s">
        <v>2</v>
      </c>
      <c r="E25" s="23" t="s">
        <v>2</v>
      </c>
      <c r="F25" s="24">
        <v>1803.5</v>
      </c>
      <c r="G25" s="25">
        <v>260</v>
      </c>
      <c r="H25" s="25">
        <v>9</v>
      </c>
      <c r="I25" s="25">
        <v>1</v>
      </c>
      <c r="J25" s="25">
        <v>98</v>
      </c>
      <c r="K25" s="25">
        <v>77.5</v>
      </c>
      <c r="L25" s="25">
        <v>61</v>
      </c>
      <c r="M25" s="21"/>
    </row>
    <row r="26" spans="2:13" x14ac:dyDescent="0.2">
      <c r="B26" s="21">
        <v>25</v>
      </c>
      <c r="D26" s="23" t="s">
        <v>8</v>
      </c>
      <c r="E26" s="23" t="s">
        <v>8</v>
      </c>
      <c r="F26" s="24">
        <v>1802</v>
      </c>
      <c r="G26" s="25">
        <v>245</v>
      </c>
      <c r="H26" s="25">
        <v>29</v>
      </c>
      <c r="I26" s="25">
        <v>0</v>
      </c>
      <c r="J26" s="25">
        <v>99.5</v>
      </c>
      <c r="K26" s="25">
        <v>79</v>
      </c>
      <c r="L26" s="25">
        <v>62.5</v>
      </c>
      <c r="M26" s="21"/>
    </row>
    <row r="27" spans="2:13" x14ac:dyDescent="0.2">
      <c r="B27" s="21">
        <v>26</v>
      </c>
      <c r="D27" s="23" t="s">
        <v>9</v>
      </c>
      <c r="E27" s="23" t="s">
        <v>9</v>
      </c>
      <c r="F27" s="24">
        <v>1799.5</v>
      </c>
      <c r="G27" s="25">
        <v>230</v>
      </c>
      <c r="H27" s="25">
        <v>28</v>
      </c>
      <c r="I27" s="25">
        <v>1</v>
      </c>
      <c r="J27" s="25">
        <v>102</v>
      </c>
      <c r="K27" s="25">
        <v>81.5</v>
      </c>
      <c r="L27" s="25">
        <v>65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1792.5</v>
      </c>
      <c r="G28" s="25">
        <v>253</v>
      </c>
      <c r="H28" s="25">
        <v>6</v>
      </c>
      <c r="I28" s="25">
        <v>5</v>
      </c>
      <c r="J28" s="25">
        <v>109</v>
      </c>
      <c r="K28" s="25">
        <v>88.5</v>
      </c>
      <c r="L28" s="25">
        <v>72</v>
      </c>
      <c r="M28" s="21"/>
    </row>
    <row r="29" spans="2:13" x14ac:dyDescent="0.2">
      <c r="B29" s="21">
        <v>28</v>
      </c>
      <c r="D29" s="23" t="s">
        <v>22</v>
      </c>
      <c r="E29" s="23" t="s">
        <v>48</v>
      </c>
      <c r="F29" s="24">
        <v>1792</v>
      </c>
      <c r="G29" s="25">
        <v>273</v>
      </c>
      <c r="H29" s="25">
        <v>25</v>
      </c>
      <c r="I29" s="25">
        <v>1</v>
      </c>
      <c r="J29" s="25">
        <v>109.5</v>
      </c>
      <c r="K29" s="25">
        <v>89</v>
      </c>
      <c r="L29" s="25">
        <v>72.5</v>
      </c>
      <c r="M29" s="21" t="s">
        <v>67</v>
      </c>
    </row>
    <row r="30" spans="2:13" x14ac:dyDescent="0.2">
      <c r="B30" s="21">
        <v>29</v>
      </c>
      <c r="D30" s="23" t="s">
        <v>28</v>
      </c>
      <c r="E30" s="23" t="s">
        <v>53</v>
      </c>
      <c r="F30" s="24">
        <v>1790</v>
      </c>
      <c r="G30" s="25">
        <v>253</v>
      </c>
      <c r="H30" s="25">
        <v>20</v>
      </c>
      <c r="I30" s="25">
        <v>5</v>
      </c>
      <c r="J30" s="25">
        <v>111.5</v>
      </c>
      <c r="K30" s="25">
        <v>91</v>
      </c>
      <c r="L30" s="25">
        <v>74.5</v>
      </c>
      <c r="M30" s="21"/>
    </row>
    <row r="31" spans="2:13" x14ac:dyDescent="0.2">
      <c r="B31" s="21">
        <v>30</v>
      </c>
      <c r="D31" s="23" t="s">
        <v>21</v>
      </c>
      <c r="E31" s="23" t="s">
        <v>47</v>
      </c>
      <c r="F31" s="24">
        <v>1779.5</v>
      </c>
      <c r="G31" s="25">
        <v>271</v>
      </c>
      <c r="H31" s="25">
        <v>17</v>
      </c>
      <c r="I31" s="25">
        <v>4</v>
      </c>
      <c r="J31" s="25">
        <v>122</v>
      </c>
      <c r="K31" s="25">
        <v>101.5</v>
      </c>
      <c r="L31" s="25">
        <v>85</v>
      </c>
      <c r="M31" s="21"/>
    </row>
    <row r="32" spans="2:13" x14ac:dyDescent="0.2">
      <c r="B32" s="21">
        <v>31</v>
      </c>
      <c r="D32" s="23" t="s">
        <v>66</v>
      </c>
      <c r="E32" s="23" t="s">
        <v>33</v>
      </c>
      <c r="F32" s="24">
        <v>1772.5</v>
      </c>
      <c r="G32" s="25">
        <v>258</v>
      </c>
      <c r="H32" s="25">
        <v>7</v>
      </c>
      <c r="I32" s="25">
        <v>0</v>
      </c>
      <c r="J32" s="25">
        <v>129</v>
      </c>
      <c r="K32" s="25">
        <v>108.5</v>
      </c>
      <c r="L32" s="25">
        <v>92</v>
      </c>
      <c r="M32" s="21"/>
    </row>
    <row r="33" spans="2:13" x14ac:dyDescent="0.2">
      <c r="B33" s="21">
        <v>32</v>
      </c>
      <c r="D33" s="23" t="s">
        <v>32</v>
      </c>
      <c r="E33" s="23" t="s">
        <v>32</v>
      </c>
      <c r="F33" s="24">
        <v>1751.5</v>
      </c>
      <c r="G33" s="25">
        <v>240</v>
      </c>
      <c r="H33" s="25">
        <v>8</v>
      </c>
      <c r="I33" s="25">
        <v>0</v>
      </c>
      <c r="J33" s="25">
        <v>150</v>
      </c>
      <c r="K33" s="25">
        <v>129.5</v>
      </c>
      <c r="L33" s="25">
        <v>113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1732</v>
      </c>
      <c r="G34" s="25">
        <v>249</v>
      </c>
      <c r="H34" s="25">
        <v>13</v>
      </c>
      <c r="I34" s="25">
        <v>14</v>
      </c>
      <c r="J34" s="25">
        <v>169.5</v>
      </c>
      <c r="K34" s="25">
        <v>149</v>
      </c>
      <c r="L34" s="25">
        <v>132.5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1710.5</v>
      </c>
      <c r="G35" s="25">
        <v>236</v>
      </c>
      <c r="H35" s="25">
        <v>3</v>
      </c>
      <c r="I35" s="25">
        <v>0</v>
      </c>
      <c r="J35" s="25">
        <v>191</v>
      </c>
      <c r="K35" s="25">
        <v>170.5</v>
      </c>
      <c r="L35" s="25">
        <v>154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1620.5</v>
      </c>
      <c r="G36" s="25">
        <v>215</v>
      </c>
      <c r="H36" s="25">
        <v>1</v>
      </c>
      <c r="I36" s="25">
        <v>16</v>
      </c>
      <c r="J36" s="25">
        <v>281</v>
      </c>
      <c r="K36" s="25">
        <v>260.5</v>
      </c>
      <c r="L36" s="25">
        <v>244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24" priority="3">
      <formula>J2=0</formula>
    </cfRule>
  </conditionalFormatting>
  <conditionalFormatting sqref="K2:K36">
    <cfRule type="expression" dxfId="123" priority="2">
      <formula>K2=0</formula>
    </cfRule>
  </conditionalFormatting>
  <conditionalFormatting sqref="L2:L36">
    <cfRule type="expression" dxfId="12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D14" sqref="D14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28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1901.5</v>
      </c>
      <c r="G2" s="16">
        <f>VLOOKUP(E2,val_rose!C:AN,$F$1,0)</f>
        <v>267</v>
      </c>
      <c r="H2" s="16">
        <f>VLOOKUP(E2,mod!C:D,2,0)</f>
        <v>37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-20.5</v>
      </c>
      <c r="L2" s="16">
        <f>VLOOKUP(E2,dist_6o!C:AN,$F$1,0)</f>
        <v>-37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1890</v>
      </c>
      <c r="G3" s="16">
        <f>VLOOKUP(E3,val_rose!C:AN,$F$1,0)</f>
        <v>261</v>
      </c>
      <c r="H3" s="16">
        <f>VLOOKUP(E3,mod!C:D,2,0)</f>
        <v>17</v>
      </c>
      <c r="I3" s="16">
        <f>VLOOKUP(E3,cambi!C:AN,$F$1,0)</f>
        <v>1</v>
      </c>
      <c r="J3" s="16">
        <f>VLOOKUP(E3,dist_1o!C:AN,$F$1,0)</f>
        <v>11.5</v>
      </c>
      <c r="K3" s="16">
        <f>VLOOKUP(E3,dist_3o!C:AN,$F$1,0)</f>
        <v>-9</v>
      </c>
      <c r="L3" s="16">
        <f>VLOOKUP(E3,dist_6o!C:AN,$F$1,0)</f>
        <v>-25.5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1881</v>
      </c>
      <c r="G4" s="16">
        <f>VLOOKUP(E4,val_rose!C:AN,$F$1,0)</f>
        <v>265</v>
      </c>
      <c r="H4" s="16">
        <f>VLOOKUP(E4,mod!C:D,2,0)</f>
        <v>43</v>
      </c>
      <c r="I4" s="16">
        <f>VLOOKUP(E4,cambi!C:AN,$F$1,0)</f>
        <v>2</v>
      </c>
      <c r="J4" s="16">
        <f>VLOOKUP(E4,dist_1o!C:AN,$F$1,0)</f>
        <v>20.5</v>
      </c>
      <c r="K4" s="16">
        <f>VLOOKUP(E4,dist_3o!C:AN,$F$1,0)</f>
        <v>0</v>
      </c>
      <c r="L4" s="16">
        <f>VLOOKUP(E4,dist_6o!C:AN,$F$1,0)</f>
        <v>-16.5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1877</v>
      </c>
      <c r="G5" s="16">
        <f>VLOOKUP(E5,val_rose!C:AN,$F$1,0)</f>
        <v>297</v>
      </c>
      <c r="H5" s="16">
        <f>VLOOKUP(E5,mod!C:D,2,0)</f>
        <v>29</v>
      </c>
      <c r="I5" s="16">
        <f>VLOOKUP(E5,cambi!C:AN,$F$1,0)</f>
        <v>2</v>
      </c>
      <c r="J5" s="16">
        <f>VLOOKUP(E5,dist_1o!C:AN,$F$1,0)</f>
        <v>24.5</v>
      </c>
      <c r="K5" s="16">
        <f>VLOOKUP(E5,dist_3o!C:AN,$F$1,0)</f>
        <v>4</v>
      </c>
      <c r="L5" s="16">
        <f>VLOOKUP(E5,dist_6o!C:AN,$F$1,0)</f>
        <v>-12.5</v>
      </c>
      <c r="M5" s="12" t="s">
        <v>67</v>
      </c>
    </row>
    <row r="6" spans="2:13" x14ac:dyDescent="0.3">
      <c r="B6" s="32">
        <v>5</v>
      </c>
      <c r="D6" s="13" t="s">
        <v>16</v>
      </c>
      <c r="E6" s="13" t="s">
        <v>16</v>
      </c>
      <c r="F6" s="14">
        <f>VLOOKUP(E6,class!C:AN,$F$1,0)</f>
        <v>1869.5</v>
      </c>
      <c r="G6" s="16">
        <f>VLOOKUP(E6,val_rose!C:AN,$F$1,0)</f>
        <v>262</v>
      </c>
      <c r="H6" s="16">
        <f>VLOOKUP(E6,mod!C:D,2,0)</f>
        <v>22</v>
      </c>
      <c r="I6" s="16">
        <f>VLOOKUP(E6,cambi!C:AN,$F$1,0)</f>
        <v>1</v>
      </c>
      <c r="J6" s="16">
        <f>VLOOKUP(E6,dist_1o!C:AN,$F$1,0)</f>
        <v>32</v>
      </c>
      <c r="K6" s="16">
        <f>VLOOKUP(E6,dist_3o!C:AN,$F$1,0)</f>
        <v>11.5</v>
      </c>
      <c r="L6" s="16">
        <f>VLOOKUP(E6,dist_6o!C:AN,$F$1,0)</f>
        <v>-5</v>
      </c>
      <c r="M6" s="12" t="s">
        <v>67</v>
      </c>
    </row>
    <row r="7" spans="2:13" x14ac:dyDescent="0.3">
      <c r="B7" s="32">
        <v>6</v>
      </c>
      <c r="D7" s="13" t="s">
        <v>0</v>
      </c>
      <c r="E7" s="13" t="s">
        <v>37</v>
      </c>
      <c r="F7" s="14">
        <f>VLOOKUP(E7,class!C:AN,$F$1,0)</f>
        <v>1864.5</v>
      </c>
      <c r="G7" s="16">
        <f>VLOOKUP(E7,val_rose!C:AN,$F$1,0)</f>
        <v>278</v>
      </c>
      <c r="H7" s="16">
        <f>VLOOKUP(E7,mod!C:D,2,0)</f>
        <v>36</v>
      </c>
      <c r="I7" s="16">
        <f>VLOOKUP(E7,cambi!C:AN,$F$1,0)</f>
        <v>4</v>
      </c>
      <c r="J7" s="16">
        <f>VLOOKUP(E7,dist_1o!C:AN,$F$1,0)</f>
        <v>37</v>
      </c>
      <c r="K7" s="16">
        <f>VLOOKUP(E7,dist_3o!C:AN,$F$1,0)</f>
        <v>16.5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25</v>
      </c>
      <c r="E8" s="13" t="s">
        <v>50</v>
      </c>
      <c r="F8" s="14">
        <f>VLOOKUP(E8,class!C:AN,$F$1,0)</f>
        <v>1854</v>
      </c>
      <c r="G8" s="16">
        <f>VLOOKUP(E8,val_rose!C:AN,$F$1,0)</f>
        <v>273</v>
      </c>
      <c r="H8" s="16">
        <f>VLOOKUP(E8,mod!C:D,2,0)</f>
        <v>28</v>
      </c>
      <c r="I8" s="16">
        <f>VLOOKUP(E8,cambi!C:AN,$F$1,0)</f>
        <v>5</v>
      </c>
      <c r="J8" s="16">
        <f>VLOOKUP(E8,dist_1o!C:AN,$F$1,0)</f>
        <v>47.5</v>
      </c>
      <c r="K8" s="16">
        <f>VLOOKUP(E8,dist_3o!C:AN,$F$1,0)</f>
        <v>27</v>
      </c>
      <c r="L8" s="16">
        <f>VLOOKUP(E8,dist_6o!C:AN,$F$1,0)</f>
        <v>10.5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1850.5</v>
      </c>
      <c r="G9" s="16">
        <f>VLOOKUP(E9,val_rose!C:AN,$F$1,0)</f>
        <v>283</v>
      </c>
      <c r="H9" s="16">
        <f>VLOOKUP(E9,mod!C:D,2,0)</f>
        <v>40</v>
      </c>
      <c r="I9" s="16">
        <f>VLOOKUP(E9,cambi!C:AN,$F$1,0)</f>
        <v>3</v>
      </c>
      <c r="J9" s="16">
        <f>VLOOKUP(E9,dist_1o!C:AN,$F$1,0)</f>
        <v>51</v>
      </c>
      <c r="K9" s="16">
        <f>VLOOKUP(E9,dist_3o!C:AN,$F$1,0)</f>
        <v>30.5</v>
      </c>
      <c r="L9" s="16">
        <f>VLOOKUP(E9,dist_6o!C:AN,$F$1,0)</f>
        <v>14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1840.5</v>
      </c>
      <c r="G10" s="16">
        <f>VLOOKUP(E10,val_rose!C:AN,$F$1,0)</f>
        <v>281</v>
      </c>
      <c r="H10" s="16">
        <f>VLOOKUP(E10,mod!C:D,2,0)</f>
        <v>26</v>
      </c>
      <c r="I10" s="16">
        <f>VLOOKUP(E10,cambi!C:AN,$F$1,0)</f>
        <v>11</v>
      </c>
      <c r="J10" s="16">
        <f>VLOOKUP(E10,dist_1o!C:AN,$F$1,0)</f>
        <v>61</v>
      </c>
      <c r="K10" s="16">
        <f>VLOOKUP(E10,dist_3o!C:AN,$F$1,0)</f>
        <v>40.5</v>
      </c>
      <c r="L10" s="16">
        <f>VLOOKUP(E10,dist_6o!C:AN,$F$1,0)</f>
        <v>24</v>
      </c>
      <c r="M10" s="12" t="s">
        <v>67</v>
      </c>
    </row>
    <row r="11" spans="2:13" x14ac:dyDescent="0.3">
      <c r="B11" s="12">
        <v>10</v>
      </c>
      <c r="D11" s="13" t="s">
        <v>20</v>
      </c>
      <c r="E11" s="13" t="s">
        <v>46</v>
      </c>
      <c r="F11" s="14">
        <f>VLOOKUP(E11,class!C:AN,$F$1,0)</f>
        <v>1838</v>
      </c>
      <c r="G11" s="16">
        <f>VLOOKUP(E11,val_rose!C:AN,$F$1,0)</f>
        <v>264</v>
      </c>
      <c r="H11" s="16">
        <f>VLOOKUP(E11,mod!C:D,2,0)</f>
        <v>18</v>
      </c>
      <c r="I11" s="16">
        <f>VLOOKUP(E11,cambi!C:AN,$F$1,0)</f>
        <v>3</v>
      </c>
      <c r="J11" s="16">
        <f>VLOOKUP(E11,dist_1o!C:AN,$F$1,0)</f>
        <v>63.5</v>
      </c>
      <c r="K11" s="16">
        <f>VLOOKUP(E11,dist_3o!C:AN,$F$1,0)</f>
        <v>43</v>
      </c>
      <c r="L11" s="16">
        <f>VLOOKUP(E11,dist_6o!C:AN,$F$1,0)</f>
        <v>26.5</v>
      </c>
      <c r="M11" s="12" t="s">
        <v>67</v>
      </c>
    </row>
    <row r="12" spans="2:13" x14ac:dyDescent="0.3">
      <c r="B12" s="12">
        <v>11</v>
      </c>
      <c r="D12" s="13" t="s">
        <v>6</v>
      </c>
      <c r="E12" s="13" t="s">
        <v>38</v>
      </c>
      <c r="F12" s="14">
        <f>VLOOKUP(E12,class!C:AN,$F$1,0)</f>
        <v>1837</v>
      </c>
      <c r="G12" s="16">
        <f>VLOOKUP(E12,val_rose!C:AN,$F$1,0)</f>
        <v>271</v>
      </c>
      <c r="H12" s="16">
        <f>VLOOKUP(E12,mod!C:D,2,0)</f>
        <v>13</v>
      </c>
      <c r="I12" s="16">
        <f>VLOOKUP(E12,cambi!C:AN,$F$1,0)</f>
        <v>2</v>
      </c>
      <c r="J12" s="16">
        <f>VLOOKUP(E12,dist_1o!C:AN,$F$1,0)</f>
        <v>64.5</v>
      </c>
      <c r="K12" s="16">
        <f>VLOOKUP(E12,dist_3o!C:AN,$F$1,0)</f>
        <v>44</v>
      </c>
      <c r="L12" s="16">
        <f>VLOOKUP(E12,dist_6o!C:AN,$F$1,0)</f>
        <v>27.5</v>
      </c>
      <c r="M12" s="12"/>
    </row>
    <row r="13" spans="2:13" x14ac:dyDescent="0.3">
      <c r="B13" s="12">
        <v>12</v>
      </c>
      <c r="D13" s="13" t="s">
        <v>12</v>
      </c>
      <c r="E13" s="13" t="s">
        <v>42</v>
      </c>
      <c r="F13" s="14">
        <f>VLOOKUP(E13,class!C:AN,$F$1,0)</f>
        <v>1827.5</v>
      </c>
      <c r="G13" s="16">
        <f>VLOOKUP(E13,val_rose!C:AN,$F$1,0)</f>
        <v>274</v>
      </c>
      <c r="H13" s="16">
        <f>VLOOKUP(E13,mod!C:D,2,0)</f>
        <v>20</v>
      </c>
      <c r="I13" s="16">
        <f>VLOOKUP(E13,cambi!C:AN,$F$1,0)</f>
        <v>0</v>
      </c>
      <c r="J13" s="16">
        <f>VLOOKUP(E13,dist_1o!C:AN,$F$1,0)</f>
        <v>74</v>
      </c>
      <c r="K13" s="16">
        <f>VLOOKUP(E13,dist_3o!C:AN,$F$1,0)</f>
        <v>53.5</v>
      </c>
      <c r="L13" s="16">
        <f>VLOOKUP(E13,dist_6o!C:AN,$F$1,0)</f>
        <v>37</v>
      </c>
      <c r="M13" s="12"/>
    </row>
    <row r="14" spans="2:13" x14ac:dyDescent="0.3">
      <c r="B14" s="12">
        <v>13</v>
      </c>
      <c r="D14" s="13" t="s">
        <v>13</v>
      </c>
      <c r="E14" s="13" t="s">
        <v>41</v>
      </c>
      <c r="F14" s="14">
        <f>VLOOKUP(E14,class!C:AN,$F$1,0)</f>
        <v>1823</v>
      </c>
      <c r="G14" s="16">
        <f>VLOOKUP(E14,val_rose!C:AN,$F$1,0)</f>
        <v>294</v>
      </c>
      <c r="H14" s="16">
        <f>VLOOKUP(E14,mod!C:D,2,0)</f>
        <v>11</v>
      </c>
      <c r="I14" s="16">
        <f>VLOOKUP(E14,cambi!C:AN,$F$1,0)</f>
        <v>1</v>
      </c>
      <c r="J14" s="16">
        <f>VLOOKUP(E14,dist_1o!C:AN,$F$1,0)</f>
        <v>78.5</v>
      </c>
      <c r="K14" s="16">
        <f>VLOOKUP(E14,dist_3o!C:AN,$F$1,0)</f>
        <v>58</v>
      </c>
      <c r="L14" s="16">
        <f>VLOOKUP(E14,dist_6o!C:AN,$F$1,0)</f>
        <v>41.5</v>
      </c>
      <c r="M14" s="12" t="s">
        <v>67</v>
      </c>
    </row>
    <row r="15" spans="2:13" x14ac:dyDescent="0.3">
      <c r="B15" s="12">
        <v>14</v>
      </c>
      <c r="D15" s="13" t="s">
        <v>3</v>
      </c>
      <c r="E15" s="13" t="s">
        <v>34</v>
      </c>
      <c r="F15" s="14">
        <f>VLOOKUP(E15,class!C:AN,$F$1,0)</f>
        <v>1822.5</v>
      </c>
      <c r="G15" s="16">
        <f>VLOOKUP(E15,val_rose!C:AN,$F$1,0)</f>
        <v>261</v>
      </c>
      <c r="H15" s="16">
        <f>VLOOKUP(E15,mod!C:D,2,0)</f>
        <v>26</v>
      </c>
      <c r="I15" s="16">
        <f>VLOOKUP(E15,cambi!C:AN,$F$1,0)</f>
        <v>2</v>
      </c>
      <c r="J15" s="16">
        <f>VLOOKUP(E15,dist_1o!C:AN,$F$1,0)</f>
        <v>79</v>
      </c>
      <c r="K15" s="16">
        <f>VLOOKUP(E15,dist_3o!C:AN,$F$1,0)</f>
        <v>58.5</v>
      </c>
      <c r="L15" s="16">
        <f>VLOOKUP(E15,dist_6o!C:AN,$F$1,0)</f>
        <v>42</v>
      </c>
      <c r="M15" s="12" t="s">
        <v>67</v>
      </c>
    </row>
    <row r="16" spans="2:13" x14ac:dyDescent="0.3">
      <c r="B16" s="12">
        <v>15</v>
      </c>
      <c r="D16" s="13" t="s">
        <v>30</v>
      </c>
      <c r="E16" s="13" t="s">
        <v>52</v>
      </c>
      <c r="F16" s="14">
        <f>VLOOKUP(E16,class!C:AN,$F$1,0)</f>
        <v>1819.5</v>
      </c>
      <c r="G16" s="16">
        <f>VLOOKUP(E16,val_rose!C:AN,$F$1,0)</f>
        <v>247</v>
      </c>
      <c r="H16" s="16">
        <f>VLOOKUP(E16,mod!C:D,2,0)</f>
        <v>26</v>
      </c>
      <c r="I16" s="16">
        <f>VLOOKUP(E16,cambi!C:AN,$F$1,0)</f>
        <v>0</v>
      </c>
      <c r="J16" s="16">
        <f>VLOOKUP(E16,dist_1o!C:AN,$F$1,0)</f>
        <v>82</v>
      </c>
      <c r="K16" s="16">
        <f>VLOOKUP(E16,dist_3o!C:AN,$F$1,0)</f>
        <v>61.5</v>
      </c>
      <c r="L16" s="16">
        <f>VLOOKUP(E16,dist_6o!C:AN,$F$1,0)</f>
        <v>45</v>
      </c>
      <c r="M16" s="12"/>
    </row>
    <row r="17" spans="2:13" x14ac:dyDescent="0.3">
      <c r="B17" s="12">
        <v>16</v>
      </c>
      <c r="D17" s="13" t="s">
        <v>29</v>
      </c>
      <c r="E17" s="13" t="s">
        <v>29</v>
      </c>
      <c r="F17" s="14">
        <f>VLOOKUP(E17,class!C:AN,$F$1,0)</f>
        <v>1819</v>
      </c>
      <c r="G17" s="16">
        <f>VLOOKUP(E17,val_rose!C:AN,$F$1,0)</f>
        <v>292</v>
      </c>
      <c r="H17" s="16">
        <f>VLOOKUP(E17,mod!C:D,2,0)</f>
        <v>11</v>
      </c>
      <c r="I17" s="16">
        <f>VLOOKUP(E17,cambi!C:AN,$F$1,0)</f>
        <v>1</v>
      </c>
      <c r="J17" s="16">
        <f>VLOOKUP(E17,dist_1o!C:AN,$F$1,0)</f>
        <v>82.5</v>
      </c>
      <c r="K17" s="16">
        <f>VLOOKUP(E17,dist_3o!C:AN,$F$1,0)</f>
        <v>62</v>
      </c>
      <c r="L17" s="16">
        <f>VLOOKUP(E17,dist_6o!C:AN,$F$1,0)</f>
        <v>45.5</v>
      </c>
      <c r="M17" s="12" t="s">
        <v>67</v>
      </c>
    </row>
    <row r="18" spans="2:13" x14ac:dyDescent="0.3">
      <c r="B18" s="12">
        <v>17</v>
      </c>
      <c r="D18" s="13" t="s">
        <v>11</v>
      </c>
      <c r="E18" s="13" t="s">
        <v>40</v>
      </c>
      <c r="F18" s="14">
        <f>VLOOKUP(E18,class!C:AN,$F$1,0)</f>
        <v>1816</v>
      </c>
      <c r="G18" s="16">
        <f>VLOOKUP(E18,val_rose!C:AN,$F$1,0)</f>
        <v>246</v>
      </c>
      <c r="H18" s="16">
        <f>VLOOKUP(E18,mod!C:D,2,0)</f>
        <v>7</v>
      </c>
      <c r="I18" s="16">
        <f>VLOOKUP(E18,cambi!C:AN,$F$1,0)</f>
        <v>0</v>
      </c>
      <c r="J18" s="16">
        <f>VLOOKUP(E18,dist_1o!C:AN,$F$1,0)</f>
        <v>85.5</v>
      </c>
      <c r="K18" s="16">
        <f>VLOOKUP(E18,dist_3o!C:AN,$F$1,0)</f>
        <v>65</v>
      </c>
      <c r="L18" s="16">
        <f>VLOOKUP(E18,dist_6o!C:AN,$F$1,0)</f>
        <v>48.5</v>
      </c>
      <c r="M18" s="12"/>
    </row>
    <row r="19" spans="2:13" x14ac:dyDescent="0.3">
      <c r="B19" s="12">
        <v>18</v>
      </c>
      <c r="D19" s="13" t="s">
        <v>4</v>
      </c>
      <c r="E19" s="13" t="s">
        <v>36</v>
      </c>
      <c r="F19" s="14">
        <f>VLOOKUP(E19,class!C:AN,$F$1,0)</f>
        <v>1813.5</v>
      </c>
      <c r="G19" s="16">
        <f>VLOOKUP(E19,val_rose!C:AN,$F$1,0)</f>
        <v>255</v>
      </c>
      <c r="H19" s="16">
        <f>VLOOKUP(E19,mod!C:D,2,0)</f>
        <v>17</v>
      </c>
      <c r="I19" s="16">
        <f>VLOOKUP(E19,cambi!C:AN,$F$1,0)</f>
        <v>3</v>
      </c>
      <c r="J19" s="16">
        <f>VLOOKUP(E19,dist_1o!C:AN,$F$1,0)</f>
        <v>88</v>
      </c>
      <c r="K19" s="16">
        <f>VLOOKUP(E19,dist_3o!C:AN,$F$1,0)</f>
        <v>67.5</v>
      </c>
      <c r="L19" s="16">
        <f>VLOOKUP(E19,dist_6o!C:AN,$F$1,0)</f>
        <v>51</v>
      </c>
      <c r="M19" s="12"/>
    </row>
    <row r="20" spans="2:13" x14ac:dyDescent="0.3">
      <c r="B20" s="12">
        <v>19</v>
      </c>
      <c r="D20" s="13" t="s">
        <v>24</v>
      </c>
      <c r="E20" s="13" t="s">
        <v>49</v>
      </c>
      <c r="F20" s="14">
        <f>VLOOKUP(E20,class!C:AN,$F$1,0)</f>
        <v>1811</v>
      </c>
      <c r="G20" s="16">
        <f>VLOOKUP(E20,val_rose!C:AN,$F$1,0)</f>
        <v>266</v>
      </c>
      <c r="H20" s="16">
        <f>VLOOKUP(E20,mod!C:D,2,0)</f>
        <v>30</v>
      </c>
      <c r="I20" s="16">
        <f>VLOOKUP(E20,cambi!C:AN,$F$1,0)</f>
        <v>0</v>
      </c>
      <c r="J20" s="16">
        <f>VLOOKUP(E20,dist_1o!C:AN,$F$1,0)</f>
        <v>90.5</v>
      </c>
      <c r="K20" s="16">
        <f>VLOOKUP(E20,dist_3o!C:AN,$F$1,0)</f>
        <v>70</v>
      </c>
      <c r="L20" s="16">
        <f>VLOOKUP(E20,dist_6o!C:AN,$F$1,0)</f>
        <v>53.5</v>
      </c>
      <c r="M20" s="12" t="s">
        <v>67</v>
      </c>
    </row>
    <row r="21" spans="2:13" ht="14.4" x14ac:dyDescent="0.3">
      <c r="B21" s="12">
        <v>20</v>
      </c>
      <c r="D21" s="46" t="s">
        <v>68</v>
      </c>
      <c r="E21" s="13" t="s">
        <v>51</v>
      </c>
      <c r="F21" s="14">
        <f>VLOOKUP(E21,class!C:AN,$F$1,0)</f>
        <v>1807.5</v>
      </c>
      <c r="G21" s="16">
        <f>VLOOKUP(E21,val_rose!C:AN,$F$1,0)</f>
        <v>265</v>
      </c>
      <c r="H21" s="16">
        <f>VLOOKUP(E21,mod!C:D,2,0)</f>
        <v>18</v>
      </c>
      <c r="I21" s="16">
        <f>VLOOKUP(E21,cambi!C:AN,$F$1,0)</f>
        <v>0</v>
      </c>
      <c r="J21" s="16">
        <f>VLOOKUP(E21,dist_1o!C:AN,$F$1,0)</f>
        <v>94</v>
      </c>
      <c r="K21" s="16">
        <f>VLOOKUP(E21,dist_3o!C:AN,$F$1,0)</f>
        <v>73.5</v>
      </c>
      <c r="L21" s="16">
        <f>VLOOKUP(E21,dist_6o!C:AN,$F$1,0)</f>
        <v>57</v>
      </c>
      <c r="M21" s="12"/>
    </row>
    <row r="22" spans="2:13" x14ac:dyDescent="0.3">
      <c r="B22" s="12">
        <v>21</v>
      </c>
      <c r="D22" s="13" t="s">
        <v>27</v>
      </c>
      <c r="E22" s="13" t="s">
        <v>27</v>
      </c>
      <c r="F22" s="14">
        <f>VLOOKUP(E22,class!C:AN,$F$1,0)</f>
        <v>1807</v>
      </c>
      <c r="G22" s="16">
        <f>VLOOKUP(E22,val_rose!C:AN,$F$1,0)</f>
        <v>252</v>
      </c>
      <c r="H22" s="16">
        <f>VLOOKUP(E22,mod!C:D,2,0)</f>
        <v>24</v>
      </c>
      <c r="I22" s="16">
        <f>VLOOKUP(E22,cambi!C:AN,$F$1,0)</f>
        <v>2</v>
      </c>
      <c r="J22" s="16">
        <f>VLOOKUP(E22,dist_1o!C:AN,$F$1,0)</f>
        <v>94.5</v>
      </c>
      <c r="K22" s="16">
        <f>VLOOKUP(E22,dist_3o!C:AN,$F$1,0)</f>
        <v>74</v>
      </c>
      <c r="L22" s="16">
        <f>VLOOKUP(E22,dist_6o!C:AN,$F$1,0)</f>
        <v>57.5</v>
      </c>
      <c r="M22" s="12"/>
    </row>
    <row r="23" spans="2:13" x14ac:dyDescent="0.3">
      <c r="B23" s="12">
        <v>22</v>
      </c>
      <c r="D23" s="13" t="s">
        <v>19</v>
      </c>
      <c r="E23" s="13" t="s">
        <v>19</v>
      </c>
      <c r="F23" s="14">
        <f>VLOOKUP(E23,class!C:AN,$F$1,0)</f>
        <v>1805</v>
      </c>
      <c r="G23" s="16">
        <f>VLOOKUP(E23,val_rose!C:AN,$F$1,0)</f>
        <v>267</v>
      </c>
      <c r="H23" s="16">
        <f>VLOOKUP(E23,mod!C:D,2,0)</f>
        <v>21</v>
      </c>
      <c r="I23" s="16">
        <f>VLOOKUP(E23,cambi!C:AN,$F$1,0)</f>
        <v>1</v>
      </c>
      <c r="J23" s="16">
        <f>VLOOKUP(E23,dist_1o!C:AN,$F$1,0)</f>
        <v>96.5</v>
      </c>
      <c r="K23" s="16">
        <f>VLOOKUP(E23,dist_3o!C:AN,$F$1,0)</f>
        <v>76</v>
      </c>
      <c r="L23" s="16">
        <f>VLOOKUP(E23,dist_6o!C:AN,$F$1,0)</f>
        <v>59.5</v>
      </c>
      <c r="M23" s="12" t="s">
        <v>67</v>
      </c>
    </row>
    <row r="24" spans="2:13" x14ac:dyDescent="0.3">
      <c r="B24" s="12">
        <v>23</v>
      </c>
      <c r="D24" s="13" t="s">
        <v>15</v>
      </c>
      <c r="E24" s="13" t="s">
        <v>44</v>
      </c>
      <c r="F24" s="14">
        <f>VLOOKUP(E24,class!C:AN,$F$1,0)</f>
        <v>1805</v>
      </c>
      <c r="G24" s="16">
        <f>VLOOKUP(E24,val_rose!C:AN,$F$1,0)</f>
        <v>286</v>
      </c>
      <c r="H24" s="16">
        <f>VLOOKUP(E24,mod!C:D,2,0)</f>
        <v>17</v>
      </c>
      <c r="I24" s="16">
        <f>VLOOKUP(E24,cambi!C:AN,$F$1,0)</f>
        <v>0</v>
      </c>
      <c r="J24" s="16">
        <f>VLOOKUP(E24,dist_1o!C:AN,$F$1,0)</f>
        <v>96.5</v>
      </c>
      <c r="K24" s="16">
        <f>VLOOKUP(E24,dist_3o!C:AN,$F$1,0)</f>
        <v>76</v>
      </c>
      <c r="L24" s="16">
        <f>VLOOKUP(E24,dist_6o!C:AN,$F$1,0)</f>
        <v>59.5</v>
      </c>
      <c r="M24" s="12"/>
    </row>
    <row r="25" spans="2:13" x14ac:dyDescent="0.3">
      <c r="B25" s="12">
        <v>24</v>
      </c>
      <c r="D25" s="13" t="s">
        <v>2</v>
      </c>
      <c r="E25" s="13" t="s">
        <v>2</v>
      </c>
      <c r="F25" s="14">
        <f>VLOOKUP(E25,class!C:AN,$F$1,0)</f>
        <v>1803.5</v>
      </c>
      <c r="G25" s="16">
        <f>VLOOKUP(E25,val_rose!C:AN,$F$1,0)</f>
        <v>260</v>
      </c>
      <c r="H25" s="16">
        <f>VLOOKUP(E25,mod!C:D,2,0)</f>
        <v>9</v>
      </c>
      <c r="I25" s="16">
        <f>VLOOKUP(E25,cambi!C:AN,$F$1,0)</f>
        <v>1</v>
      </c>
      <c r="J25" s="16">
        <f>VLOOKUP(E25,dist_1o!C:AN,$F$1,0)</f>
        <v>98</v>
      </c>
      <c r="K25" s="16">
        <f>VLOOKUP(E25,dist_3o!C:AN,$F$1,0)</f>
        <v>77.5</v>
      </c>
      <c r="L25" s="16">
        <f>VLOOKUP(E25,dist_6o!C:AN,$F$1,0)</f>
        <v>61</v>
      </c>
      <c r="M25" s="12"/>
    </row>
    <row r="26" spans="2:13" x14ac:dyDescent="0.3">
      <c r="B26" s="12">
        <v>25</v>
      </c>
      <c r="D26" s="13" t="s">
        <v>8</v>
      </c>
      <c r="E26" s="13" t="s">
        <v>8</v>
      </c>
      <c r="F26" s="14">
        <f>VLOOKUP(E26,class!C:AN,$F$1,0)</f>
        <v>1802</v>
      </c>
      <c r="G26" s="16">
        <f>VLOOKUP(E26,val_rose!C:AN,$F$1,0)</f>
        <v>245</v>
      </c>
      <c r="H26" s="16">
        <f>VLOOKUP(E26,mod!C:D,2,0)</f>
        <v>29</v>
      </c>
      <c r="I26" s="16">
        <f>VLOOKUP(E26,cambi!C:AN,$F$1,0)</f>
        <v>0</v>
      </c>
      <c r="J26" s="16">
        <f>VLOOKUP(E26,dist_1o!C:AN,$F$1,0)</f>
        <v>99.5</v>
      </c>
      <c r="K26" s="16">
        <f>VLOOKUP(E26,dist_3o!C:AN,$F$1,0)</f>
        <v>79</v>
      </c>
      <c r="L26" s="16">
        <f>VLOOKUP(E26,dist_6o!C:AN,$F$1,0)</f>
        <v>62.5</v>
      </c>
      <c r="M26" s="12"/>
    </row>
    <row r="27" spans="2:13" x14ac:dyDescent="0.3">
      <c r="B27" s="12">
        <v>26</v>
      </c>
      <c r="D27" s="13" t="s">
        <v>9</v>
      </c>
      <c r="E27" s="13" t="s">
        <v>9</v>
      </c>
      <c r="F27" s="14">
        <f>VLOOKUP(E27,class!C:AN,$F$1,0)</f>
        <v>1799.5</v>
      </c>
      <c r="G27" s="16">
        <f>VLOOKUP(E27,val_rose!C:AN,$F$1,0)</f>
        <v>230</v>
      </c>
      <c r="H27" s="16">
        <f>VLOOKUP(E27,mod!C:D,2,0)</f>
        <v>28</v>
      </c>
      <c r="I27" s="16">
        <f>VLOOKUP(E27,cambi!C:AN,$F$1,0)</f>
        <v>1</v>
      </c>
      <c r="J27" s="16">
        <f>VLOOKUP(E27,dist_1o!C:AN,$F$1,0)</f>
        <v>102</v>
      </c>
      <c r="K27" s="16">
        <f>VLOOKUP(E27,dist_3o!C:AN,$F$1,0)</f>
        <v>81.5</v>
      </c>
      <c r="L27" s="16">
        <f>VLOOKUP(E27,dist_6o!C:AN,$F$1,0)</f>
        <v>65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1792.5</v>
      </c>
      <c r="G28" s="16">
        <f>VLOOKUP(E28,val_rose!C:AN,$F$1,0)</f>
        <v>253</v>
      </c>
      <c r="H28" s="16">
        <f>VLOOKUP(E28,mod!C:D,2,0)</f>
        <v>6</v>
      </c>
      <c r="I28" s="16">
        <f>VLOOKUP(E28,cambi!C:AN,$F$1,0)</f>
        <v>5</v>
      </c>
      <c r="J28" s="16">
        <f>VLOOKUP(E28,dist_1o!C:AN,$F$1,0)</f>
        <v>109</v>
      </c>
      <c r="K28" s="16">
        <f>VLOOKUP(E28,dist_3o!C:AN,$F$1,0)</f>
        <v>88.5</v>
      </c>
      <c r="L28" s="16">
        <f>VLOOKUP(E28,dist_6o!C:AN,$F$1,0)</f>
        <v>72</v>
      </c>
      <c r="M28" s="12"/>
    </row>
    <row r="29" spans="2:13" x14ac:dyDescent="0.3">
      <c r="B29" s="12">
        <v>28</v>
      </c>
      <c r="D29" s="13" t="s">
        <v>22</v>
      </c>
      <c r="E29" s="13" t="s">
        <v>48</v>
      </c>
      <c r="F29" s="14">
        <f>VLOOKUP(E29,class!C:AN,$F$1,0)</f>
        <v>1792</v>
      </c>
      <c r="G29" s="16">
        <f>VLOOKUP(E29,val_rose!C:AN,$F$1,0)</f>
        <v>273</v>
      </c>
      <c r="H29" s="16">
        <f>VLOOKUP(E29,mod!C:D,2,0)</f>
        <v>25</v>
      </c>
      <c r="I29" s="16">
        <f>VLOOKUP(E29,cambi!C:AN,$F$1,0)</f>
        <v>1</v>
      </c>
      <c r="J29" s="16">
        <f>VLOOKUP(E29,dist_1o!C:AN,$F$1,0)</f>
        <v>109.5</v>
      </c>
      <c r="K29" s="16">
        <f>VLOOKUP(E29,dist_3o!C:AN,$F$1,0)</f>
        <v>89</v>
      </c>
      <c r="L29" s="16">
        <f>VLOOKUP(E29,dist_6o!C:AN,$F$1,0)</f>
        <v>72.5</v>
      </c>
      <c r="M29" s="12" t="s">
        <v>67</v>
      </c>
    </row>
    <row r="30" spans="2:13" x14ac:dyDescent="0.3">
      <c r="B30" s="12">
        <v>29</v>
      </c>
      <c r="D30" s="13" t="s">
        <v>28</v>
      </c>
      <c r="E30" s="13" t="s">
        <v>53</v>
      </c>
      <c r="F30" s="14">
        <f>VLOOKUP(E30,class!C:AN,$F$1,0)</f>
        <v>1790</v>
      </c>
      <c r="G30" s="16">
        <f>VLOOKUP(E30,val_rose!C:AN,$F$1,0)</f>
        <v>253</v>
      </c>
      <c r="H30" s="16">
        <f>VLOOKUP(E30,mod!C:D,2,0)</f>
        <v>20</v>
      </c>
      <c r="I30" s="16">
        <f>VLOOKUP(E30,cambi!C:AN,$F$1,0)</f>
        <v>5</v>
      </c>
      <c r="J30" s="16">
        <f>VLOOKUP(E30,dist_1o!C:AN,$F$1,0)</f>
        <v>111.5</v>
      </c>
      <c r="K30" s="16">
        <f>VLOOKUP(E30,dist_3o!C:AN,$F$1,0)</f>
        <v>91</v>
      </c>
      <c r="L30" s="16">
        <f>VLOOKUP(E30,dist_6o!C:AN,$F$1,0)</f>
        <v>74.5</v>
      </c>
      <c r="M30" s="12"/>
    </row>
    <row r="31" spans="2:13" x14ac:dyDescent="0.3">
      <c r="B31" s="12">
        <v>30</v>
      </c>
      <c r="D31" s="13" t="s">
        <v>21</v>
      </c>
      <c r="E31" s="13" t="s">
        <v>47</v>
      </c>
      <c r="F31" s="14">
        <f>VLOOKUP(E31,class!C:AN,$F$1,0)</f>
        <v>1779.5</v>
      </c>
      <c r="G31" s="16">
        <f>VLOOKUP(E31,val_rose!C:AN,$F$1,0)</f>
        <v>271</v>
      </c>
      <c r="H31" s="16">
        <f>VLOOKUP(E31,mod!C:D,2,0)</f>
        <v>17</v>
      </c>
      <c r="I31" s="16">
        <f>VLOOKUP(E31,cambi!C:AN,$F$1,0)</f>
        <v>4</v>
      </c>
      <c r="J31" s="16">
        <f>VLOOKUP(E31,dist_1o!C:AN,$F$1,0)</f>
        <v>122</v>
      </c>
      <c r="K31" s="16">
        <f>VLOOKUP(E31,dist_3o!C:AN,$F$1,0)</f>
        <v>101.5</v>
      </c>
      <c r="L31" s="16">
        <f>VLOOKUP(E31,dist_6o!C:AN,$F$1,0)</f>
        <v>85</v>
      </c>
      <c r="M31" s="12"/>
    </row>
    <row r="32" spans="2:13" x14ac:dyDescent="0.3">
      <c r="B32" s="12">
        <v>31</v>
      </c>
      <c r="D32" s="13" t="s">
        <v>66</v>
      </c>
      <c r="E32" s="13" t="s">
        <v>33</v>
      </c>
      <c r="F32" s="14">
        <f>VLOOKUP(E32,class!C:AN,$F$1,0)</f>
        <v>1772.5</v>
      </c>
      <c r="G32" s="16">
        <f>VLOOKUP(E32,val_rose!C:AN,$F$1,0)</f>
        <v>258</v>
      </c>
      <c r="H32" s="16">
        <f>VLOOKUP(E32,mod!C:D,2,0)</f>
        <v>7</v>
      </c>
      <c r="I32" s="16">
        <f>VLOOKUP(E32,cambi!C:AN,$F$1,0)</f>
        <v>0</v>
      </c>
      <c r="J32" s="16">
        <f>VLOOKUP(E32,dist_1o!C:AN,$F$1,0)</f>
        <v>129</v>
      </c>
      <c r="K32" s="16">
        <f>VLOOKUP(E32,dist_3o!C:AN,$F$1,0)</f>
        <v>108.5</v>
      </c>
      <c r="L32" s="16">
        <f>VLOOKUP(E32,dist_6o!C:AN,$F$1,0)</f>
        <v>92</v>
      </c>
      <c r="M32" s="12"/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1751.5</v>
      </c>
      <c r="G33" s="16">
        <f>VLOOKUP(E33,val_rose!C:AN,$F$1,0)</f>
        <v>240</v>
      </c>
      <c r="H33" s="16">
        <f>VLOOKUP(E33,mod!C:D,2,0)</f>
        <v>8</v>
      </c>
      <c r="I33" s="16">
        <f>VLOOKUP(E33,cambi!C:AN,$F$1,0)</f>
        <v>0</v>
      </c>
      <c r="J33" s="16">
        <f>VLOOKUP(E33,dist_1o!C:AN,$F$1,0)</f>
        <v>150</v>
      </c>
      <c r="K33" s="16">
        <f>VLOOKUP(E33,dist_3o!C:AN,$F$1,0)</f>
        <v>129.5</v>
      </c>
      <c r="L33" s="16">
        <f>VLOOKUP(E33,dist_6o!C:AN,$F$1,0)</f>
        <v>113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1732</v>
      </c>
      <c r="G34" s="16">
        <f>VLOOKUP(E34,val_rose!C:AN,$F$1,0)</f>
        <v>249</v>
      </c>
      <c r="H34" s="16">
        <f>VLOOKUP(E34,mod!C:D,2,0)</f>
        <v>13</v>
      </c>
      <c r="I34" s="16">
        <f>VLOOKUP(E34,cambi!C:AN,$F$1,0)</f>
        <v>14</v>
      </c>
      <c r="J34" s="16">
        <f>VLOOKUP(E34,dist_1o!C:AN,$F$1,0)</f>
        <v>169.5</v>
      </c>
      <c r="K34" s="16">
        <f>VLOOKUP(E34,dist_3o!C:AN,$F$1,0)</f>
        <v>149</v>
      </c>
      <c r="L34" s="16">
        <f>VLOOKUP(E34,dist_6o!C:AN,$F$1,0)</f>
        <v>132.5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1710.5</v>
      </c>
      <c r="G35" s="16">
        <f>VLOOKUP(E35,val_rose!C:AN,$F$1,0)</f>
        <v>236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191</v>
      </c>
      <c r="K35" s="16">
        <f>VLOOKUP(E35,dist_3o!C:AN,$F$1,0)</f>
        <v>170.5</v>
      </c>
      <c r="L35" s="16">
        <f>VLOOKUP(E35,dist_6o!C:AN,$F$1,0)</f>
        <v>154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1620.5</v>
      </c>
      <c r="G36" s="16">
        <f>VLOOKUP(E36,val_rose!C:AN,$F$1,0)</f>
        <v>215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281</v>
      </c>
      <c r="K36" s="16">
        <f>VLOOKUP(E36,dist_3o!C:AN,$F$1,0)</f>
        <v>260.5</v>
      </c>
      <c r="L36" s="16">
        <f>VLOOKUP(E36,dist_6o!C:AN,$F$1,0)</f>
        <v>244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21" priority="3">
      <formula>J2=0</formula>
    </cfRule>
  </conditionalFormatting>
  <conditionalFormatting sqref="K2:K36">
    <cfRule type="expression" dxfId="120" priority="2">
      <formula>K2=0</formula>
    </cfRule>
  </conditionalFormatting>
  <conditionalFormatting sqref="L2:L36">
    <cfRule type="expression" dxfId="11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3" activePane="bottomLeft" state="frozen"/>
      <selection pane="bottomLeft" activeCell="AB28" sqref="AB2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Z7" sqref="Z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E7" sqref="AE7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</row>
    <row r="17" spans="2:30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</row>
    <row r="18" spans="2:30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</row>
    <row r="19" spans="2:30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</row>
    <row r="20" spans="2:30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</row>
    <row r="21" spans="2:30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</row>
    <row r="22" spans="2:30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</row>
    <row r="23" spans="2:30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</row>
    <row r="24" spans="2:30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</row>
    <row r="25" spans="2:30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</row>
    <row r="26" spans="2:30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</row>
    <row r="27" spans="2:30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</row>
    <row r="28" spans="2:30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</row>
    <row r="29" spans="2:30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</row>
    <row r="30" spans="2:30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</row>
    <row r="31" spans="2:30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</row>
    <row r="32" spans="2:30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</row>
    <row r="33" spans="2:30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</row>
    <row r="34" spans="2:30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</row>
    <row r="35" spans="2:30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</row>
    <row r="36" spans="2:30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</row>
  </sheetData>
  <autoFilter ref="A1:AN1">
    <sortState ref="A2:AN36">
      <sortCondition ref="C1"/>
    </sortState>
  </autoFilter>
  <conditionalFormatting sqref="E2:E36">
    <cfRule type="expression" dxfId="118" priority="51">
      <formula>E2&lt;D2</formula>
    </cfRule>
    <cfRule type="expression" dxfId="117" priority="52">
      <formula>E2&gt;D2</formula>
    </cfRule>
  </conditionalFormatting>
  <conditionalFormatting sqref="F2:F36">
    <cfRule type="expression" dxfId="116" priority="47">
      <formula>F2&lt;E2</formula>
    </cfRule>
    <cfRule type="expression" dxfId="115" priority="48">
      <formula>F2&gt;E2</formula>
    </cfRule>
  </conditionalFormatting>
  <conditionalFormatting sqref="G2:H36">
    <cfRule type="expression" dxfId="114" priority="45">
      <formula>G2&lt;F2</formula>
    </cfRule>
    <cfRule type="expression" dxfId="113" priority="46">
      <formula>G2&gt;F2</formula>
    </cfRule>
  </conditionalFormatting>
  <conditionalFormatting sqref="I2:I36">
    <cfRule type="expression" dxfId="112" priority="43">
      <formula>I2&lt;H2</formula>
    </cfRule>
    <cfRule type="expression" dxfId="111" priority="44">
      <formula>I2&gt;H2</formula>
    </cfRule>
  </conditionalFormatting>
  <conditionalFormatting sqref="J2:J36">
    <cfRule type="expression" dxfId="110" priority="41">
      <formula>J2&lt;I2</formula>
    </cfRule>
    <cfRule type="expression" dxfId="109" priority="42">
      <formula>J2&gt;I2</formula>
    </cfRule>
  </conditionalFormatting>
  <conditionalFormatting sqref="K2:K36">
    <cfRule type="expression" dxfId="108" priority="39">
      <formula>K2&lt;J2</formula>
    </cfRule>
    <cfRule type="expression" dxfId="107" priority="40">
      <formula>K2&gt;J2</formula>
    </cfRule>
  </conditionalFormatting>
  <conditionalFormatting sqref="L2:L36">
    <cfRule type="expression" dxfId="106" priority="37">
      <formula>L2&lt;K2</formula>
    </cfRule>
    <cfRule type="expression" dxfId="105" priority="38">
      <formula>L2&gt;K2</formula>
    </cfRule>
  </conditionalFormatting>
  <conditionalFormatting sqref="M2:M36">
    <cfRule type="expression" dxfId="104" priority="35">
      <formula>M2&lt;L2</formula>
    </cfRule>
    <cfRule type="expression" dxfId="103" priority="36">
      <formula>M2&gt;L2</formula>
    </cfRule>
  </conditionalFormatting>
  <conditionalFormatting sqref="N2:N36">
    <cfRule type="expression" dxfId="102" priority="33">
      <formula>N2&lt;M2</formula>
    </cfRule>
    <cfRule type="expression" dxfId="101" priority="34">
      <formula>N2&gt;M2</formula>
    </cfRule>
  </conditionalFormatting>
  <conditionalFormatting sqref="O2:O36">
    <cfRule type="expression" dxfId="100" priority="31">
      <formula>O2&lt;N2</formula>
    </cfRule>
    <cfRule type="expression" dxfId="99" priority="32">
      <formula>O2&gt;N2</formula>
    </cfRule>
  </conditionalFormatting>
  <conditionalFormatting sqref="P2:P36">
    <cfRule type="expression" dxfId="98" priority="29">
      <formula>P2&lt;O2</formula>
    </cfRule>
    <cfRule type="expression" dxfId="97" priority="30">
      <formula>P2&gt;O2</formula>
    </cfRule>
  </conditionalFormatting>
  <conditionalFormatting sqref="Q2:Q36">
    <cfRule type="expression" dxfId="96" priority="27">
      <formula>Q2&lt;P2</formula>
    </cfRule>
    <cfRule type="expression" dxfId="95" priority="28">
      <formula>Q2&gt;P2</formula>
    </cfRule>
  </conditionalFormatting>
  <conditionalFormatting sqref="R2:R36">
    <cfRule type="expression" dxfId="94" priority="25">
      <formula>R2&lt;Q2</formula>
    </cfRule>
    <cfRule type="expression" dxfId="93" priority="26">
      <formula>R2&gt;Q2</formula>
    </cfRule>
  </conditionalFormatting>
  <conditionalFormatting sqref="S2:S36">
    <cfRule type="expression" dxfId="92" priority="23">
      <formula>S2&lt;R2</formula>
    </cfRule>
    <cfRule type="expression" dxfId="91" priority="24">
      <formula>S2&gt;R2</formula>
    </cfRule>
  </conditionalFormatting>
  <conditionalFormatting sqref="T2:T36">
    <cfRule type="expression" dxfId="90" priority="21">
      <formula>T2&lt;S2</formula>
    </cfRule>
    <cfRule type="expression" dxfId="89" priority="22">
      <formula>T2&gt;S2</formula>
    </cfRule>
  </conditionalFormatting>
  <conditionalFormatting sqref="U2:U36">
    <cfRule type="expression" dxfId="88" priority="19">
      <formula>U2&lt;T2</formula>
    </cfRule>
    <cfRule type="expression" dxfId="87" priority="20">
      <formula>U2&gt;T2</formula>
    </cfRule>
  </conditionalFormatting>
  <conditionalFormatting sqref="V2:V36">
    <cfRule type="expression" dxfId="86" priority="17">
      <formula>V2&lt;U2</formula>
    </cfRule>
    <cfRule type="expression" dxfId="85" priority="18">
      <formula>V2&gt;U2</formula>
    </cfRule>
  </conditionalFormatting>
  <conditionalFormatting sqref="W2:W36">
    <cfRule type="expression" dxfId="84" priority="15">
      <formula>W2&lt;V2</formula>
    </cfRule>
    <cfRule type="expression" dxfId="83" priority="16">
      <formula>W2&gt;V2</formula>
    </cfRule>
  </conditionalFormatting>
  <conditionalFormatting sqref="X2:X36">
    <cfRule type="expression" dxfId="82" priority="13">
      <formula>X2&lt;W2</formula>
    </cfRule>
    <cfRule type="expression" dxfId="81" priority="14">
      <formula>X2&gt;W2</formula>
    </cfRule>
  </conditionalFormatting>
  <conditionalFormatting sqref="Y2:Y36">
    <cfRule type="expression" dxfId="80" priority="11">
      <formula>Y2&lt;X2</formula>
    </cfRule>
    <cfRule type="expression" dxfId="79" priority="12">
      <formula>Y2&gt;X2</formula>
    </cfRule>
  </conditionalFormatting>
  <conditionalFormatting sqref="Z2:Z36">
    <cfRule type="expression" dxfId="78" priority="9">
      <formula>Z2&lt;Y2</formula>
    </cfRule>
    <cfRule type="expression" dxfId="77" priority="10">
      <formula>Z2&gt;Y2</formula>
    </cfRule>
  </conditionalFormatting>
  <conditionalFormatting sqref="AA2:AA36">
    <cfRule type="expression" dxfId="76" priority="7">
      <formula>AA2&lt;Z2</formula>
    </cfRule>
    <cfRule type="expression" dxfId="75" priority="8">
      <formula>AA2&gt;Z2</formula>
    </cfRule>
  </conditionalFormatting>
  <conditionalFormatting sqref="AB2:AB36">
    <cfRule type="expression" dxfId="74" priority="5">
      <formula>AB2&lt;AA2</formula>
    </cfRule>
    <cfRule type="expression" dxfId="73" priority="6">
      <formula>AB2&gt;AA2</formula>
    </cfRule>
  </conditionalFormatting>
  <conditionalFormatting sqref="AC2:AC36">
    <cfRule type="expression" dxfId="72" priority="3">
      <formula>AC2&lt;AB2</formula>
    </cfRule>
    <cfRule type="expression" dxfId="71" priority="4">
      <formula>AC2&gt;AB2</formula>
    </cfRule>
  </conditionalFormatting>
  <conditionalFormatting sqref="AD2:AD36">
    <cfRule type="expression" dxfId="70" priority="1">
      <formula>AD2&lt;AC2</formula>
    </cfRule>
    <cfRule type="expression" dxfId="69" priority="2">
      <formula>AD2&gt;AC2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D11" sqref="AD11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21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18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11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7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20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28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29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26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17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13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26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30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</row>
    <row r="17" spans="2:30" x14ac:dyDescent="0.3">
      <c r="B17" s="10" t="s">
        <v>15</v>
      </c>
      <c r="C17" s="10" t="s">
        <v>44</v>
      </c>
      <c r="D17" s="9">
        <f t="shared" si="0"/>
        <v>17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</row>
    <row r="18" spans="2:30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</row>
    <row r="19" spans="2:30" x14ac:dyDescent="0.3">
      <c r="B19" s="10" t="s">
        <v>22</v>
      </c>
      <c r="C19" s="10" t="s">
        <v>48</v>
      </c>
      <c r="D19" s="9">
        <f t="shared" si="0"/>
        <v>25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</row>
    <row r="20" spans="2:30" x14ac:dyDescent="0.3">
      <c r="B20" s="10" t="s">
        <v>17</v>
      </c>
      <c r="C20" s="10" t="s">
        <v>17</v>
      </c>
      <c r="D20" s="9">
        <f t="shared" si="0"/>
        <v>17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</row>
    <row r="21" spans="2:30" x14ac:dyDescent="0.3">
      <c r="B21" s="10" t="s">
        <v>0</v>
      </c>
      <c r="C21" s="10" t="s">
        <v>37</v>
      </c>
      <c r="D21" s="9">
        <f t="shared" si="0"/>
        <v>36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</row>
    <row r="22" spans="2:30" x14ac:dyDescent="0.3">
      <c r="B22" s="10" t="s">
        <v>1</v>
      </c>
      <c r="C22" s="2" t="s">
        <v>74</v>
      </c>
      <c r="D22" s="9">
        <f t="shared" si="0"/>
        <v>37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</row>
    <row r="23" spans="2:30" x14ac:dyDescent="0.3">
      <c r="B23" s="10" t="s">
        <v>7</v>
      </c>
      <c r="C23" s="10" t="s">
        <v>7</v>
      </c>
      <c r="D23" s="9">
        <f t="shared" si="0"/>
        <v>43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</row>
    <row r="24" spans="2:30" x14ac:dyDescent="0.3">
      <c r="B24" s="10" t="s">
        <v>2</v>
      </c>
      <c r="C24" s="10" t="s">
        <v>2</v>
      </c>
      <c r="D24" s="9">
        <f t="shared" si="0"/>
        <v>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</row>
    <row r="25" spans="2:30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</row>
    <row r="26" spans="2:30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</row>
    <row r="27" spans="2:30" x14ac:dyDescent="0.3">
      <c r="B27" s="10" t="s">
        <v>10</v>
      </c>
      <c r="C27" s="10" t="s">
        <v>39</v>
      </c>
      <c r="D27" s="9">
        <f t="shared" si="0"/>
        <v>40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</row>
    <row r="28" spans="2:30" ht="14.4" x14ac:dyDescent="0.3">
      <c r="B28" t="s">
        <v>68</v>
      </c>
      <c r="C28" s="10" t="s">
        <v>51</v>
      </c>
      <c r="D28" s="9">
        <f t="shared" si="0"/>
        <v>18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</row>
    <row r="29" spans="2:30" x14ac:dyDescent="0.3">
      <c r="B29" s="10" t="s">
        <v>27</v>
      </c>
      <c r="C29" s="2" t="s">
        <v>27</v>
      </c>
      <c r="D29" s="9">
        <f t="shared" si="0"/>
        <v>24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</row>
    <row r="30" spans="2:30" x14ac:dyDescent="0.3">
      <c r="B30" s="10" t="s">
        <v>13</v>
      </c>
      <c r="C30" s="10" t="s">
        <v>41</v>
      </c>
      <c r="D30" s="9">
        <f t="shared" si="0"/>
        <v>11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</row>
    <row r="31" spans="2:30" x14ac:dyDescent="0.3">
      <c r="B31" s="10" t="s">
        <v>25</v>
      </c>
      <c r="C31" s="10" t="s">
        <v>50</v>
      </c>
      <c r="D31" s="9">
        <f t="shared" si="0"/>
        <v>28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</row>
    <row r="32" spans="2:30" x14ac:dyDescent="0.3">
      <c r="B32" s="10" t="s">
        <v>28</v>
      </c>
      <c r="C32" s="10" t="s">
        <v>53</v>
      </c>
      <c r="D32" s="9">
        <f t="shared" si="0"/>
        <v>20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</row>
    <row r="33" spans="2:30" x14ac:dyDescent="0.3">
      <c r="B33" s="10" t="s">
        <v>5</v>
      </c>
      <c r="C33" s="10" t="s">
        <v>35</v>
      </c>
      <c r="D33" s="9">
        <f t="shared" si="0"/>
        <v>29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</row>
    <row r="34" spans="2:30" x14ac:dyDescent="0.3">
      <c r="B34" s="10" t="s">
        <v>30</v>
      </c>
      <c r="C34" s="10" t="s">
        <v>52</v>
      </c>
      <c r="D34" s="9">
        <f t="shared" si="0"/>
        <v>26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</row>
    <row r="35" spans="2:30" x14ac:dyDescent="0.3">
      <c r="B35" s="10" t="s">
        <v>16</v>
      </c>
      <c r="C35" s="10" t="s">
        <v>16</v>
      </c>
      <c r="D35" s="9">
        <f t="shared" si="0"/>
        <v>22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</row>
    <row r="36" spans="2:30" x14ac:dyDescent="0.3">
      <c r="B36" s="10" t="s">
        <v>21</v>
      </c>
      <c r="C36" s="10" t="s">
        <v>47</v>
      </c>
      <c r="D36" s="9">
        <f t="shared" si="0"/>
        <v>17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</row>
  </sheetData>
  <autoFilter ref="A1:AN1">
    <sortState ref="A2:AN36">
      <sortCondition ref="B1"/>
    </sortState>
  </autoFilter>
  <conditionalFormatting sqref="E2:E36 S2:AB36">
    <cfRule type="cellIs" dxfId="68" priority="14" operator="equal">
      <formula>3</formula>
    </cfRule>
    <cfRule type="cellIs" dxfId="67" priority="15" operator="equal">
      <formula>1</formula>
    </cfRule>
  </conditionalFormatting>
  <conditionalFormatting sqref="E2:E36">
    <cfRule type="cellIs" dxfId="66" priority="11" operator="equal">
      <formula>6</formula>
    </cfRule>
  </conditionalFormatting>
  <conditionalFormatting sqref="F2:R36">
    <cfRule type="cellIs" dxfId="65" priority="9" operator="equal">
      <formula>3</formula>
    </cfRule>
    <cfRule type="cellIs" dxfId="64" priority="10" operator="equal">
      <formula>1</formula>
    </cfRule>
  </conditionalFormatting>
  <conditionalFormatting sqref="F2:R36">
    <cfRule type="cellIs" dxfId="63" priority="8" operator="equal">
      <formula>6</formula>
    </cfRule>
  </conditionalFormatting>
  <conditionalFormatting sqref="AD2:AN36">
    <cfRule type="cellIs" dxfId="62" priority="6" operator="equal">
      <formula>3</formula>
    </cfRule>
    <cfRule type="cellIs" dxfId="61" priority="7" operator="equal">
      <formula>1</formula>
    </cfRule>
  </conditionalFormatting>
  <conditionalFormatting sqref="AC2 AC4:AC36">
    <cfRule type="cellIs" dxfId="60" priority="4" operator="equal">
      <formula>3</formula>
    </cfRule>
    <cfRule type="cellIs" dxfId="59" priority="5" operator="equal">
      <formula>1</formula>
    </cfRule>
  </conditionalFormatting>
  <conditionalFormatting sqref="AC3">
    <cfRule type="cellIs" dxfId="58" priority="2" operator="equal">
      <formula>3</formula>
    </cfRule>
    <cfRule type="cellIs" dxfId="57" priority="3" operator="equal">
      <formula>1</formula>
    </cfRule>
  </conditionalFormatting>
  <conditionalFormatting sqref="AC3">
    <cfRule type="cellIs" dxfId="5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A5" sqref="AA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55" priority="47">
      <formula>F2&lt;E2</formula>
    </cfRule>
    <cfRule type="expression" dxfId="54" priority="48">
      <formula>F2&gt;E2</formula>
    </cfRule>
  </conditionalFormatting>
  <conditionalFormatting sqref="E2:E36">
    <cfRule type="expression" dxfId="53" priority="45">
      <formula>E2&lt;D2</formula>
    </cfRule>
    <cfRule type="expression" dxfId="52" priority="46">
      <formula>E2&gt;D2</formula>
    </cfRule>
  </conditionalFormatting>
  <conditionalFormatting sqref="G2:H36">
    <cfRule type="expression" dxfId="51" priority="43">
      <formula>G2&lt;F2</formula>
    </cfRule>
    <cfRule type="expression" dxfId="50" priority="44">
      <formula>G2&gt;F2</formula>
    </cfRule>
  </conditionalFormatting>
  <conditionalFormatting sqref="I2:J36">
    <cfRule type="expression" dxfId="49" priority="41">
      <formula>I2&lt;H2</formula>
    </cfRule>
    <cfRule type="expression" dxfId="48" priority="42">
      <formula>I2&gt;H2</formula>
    </cfRule>
  </conditionalFormatting>
  <conditionalFormatting sqref="K2:K36">
    <cfRule type="expression" dxfId="47" priority="39">
      <formula>K2&lt;J2</formula>
    </cfRule>
    <cfRule type="expression" dxfId="46" priority="40">
      <formula>K2&gt;J2</formula>
    </cfRule>
  </conditionalFormatting>
  <conditionalFormatting sqref="L2:L36">
    <cfRule type="expression" dxfId="45" priority="37">
      <formula>L2&lt;K2</formula>
    </cfRule>
    <cfRule type="expression" dxfId="44" priority="38">
      <formula>L2&gt;K2</formula>
    </cfRule>
  </conditionalFormatting>
  <conditionalFormatting sqref="M2:M36">
    <cfRule type="expression" dxfId="43" priority="35">
      <formula>M2&lt;L2</formula>
    </cfRule>
    <cfRule type="expression" dxfId="42" priority="36">
      <formula>M2&gt;L2</formula>
    </cfRule>
  </conditionalFormatting>
  <conditionalFormatting sqref="N2:N36">
    <cfRule type="expression" dxfId="41" priority="33">
      <formula>N2&lt;M2</formula>
    </cfRule>
    <cfRule type="expression" dxfId="40" priority="34">
      <formula>N2&gt;M2</formula>
    </cfRule>
  </conditionalFormatting>
  <conditionalFormatting sqref="O2:O36">
    <cfRule type="expression" dxfId="39" priority="31">
      <formula>O2&lt;N2</formula>
    </cfRule>
    <cfRule type="expression" dxfId="38" priority="32">
      <formula>O2&gt;N2</formula>
    </cfRule>
  </conditionalFormatting>
  <conditionalFormatting sqref="P2:P36">
    <cfRule type="expression" dxfId="37" priority="29">
      <formula>P2&lt;O2</formula>
    </cfRule>
    <cfRule type="expression" dxfId="36" priority="30">
      <formula>P2&gt;O2</formula>
    </cfRule>
  </conditionalFormatting>
  <conditionalFormatting sqref="Q2:Q36">
    <cfRule type="expression" dxfId="35" priority="27">
      <formula>Q2&lt;P2</formula>
    </cfRule>
    <cfRule type="expression" dxfId="34" priority="28">
      <formula>Q2&gt;P2</formula>
    </cfRule>
  </conditionalFormatting>
  <conditionalFormatting sqref="R2:R36">
    <cfRule type="expression" dxfId="33" priority="25">
      <formula>R2&lt;Q2</formula>
    </cfRule>
    <cfRule type="expression" dxfId="32" priority="26">
      <formula>R2&gt;Q2</formula>
    </cfRule>
  </conditionalFormatting>
  <conditionalFormatting sqref="S2:S36">
    <cfRule type="expression" dxfId="31" priority="23">
      <formula>S2&lt;R2</formula>
    </cfRule>
    <cfRule type="expression" dxfId="30" priority="24">
      <formula>S2&gt;R2</formula>
    </cfRule>
  </conditionalFormatting>
  <conditionalFormatting sqref="T2:T36">
    <cfRule type="expression" dxfId="29" priority="21">
      <formula>T2&lt;S2</formula>
    </cfRule>
    <cfRule type="expression" dxfId="28" priority="22">
      <formula>T2&gt;S2</formula>
    </cfRule>
  </conditionalFormatting>
  <conditionalFormatting sqref="U2:U36">
    <cfRule type="expression" dxfId="27" priority="19">
      <formula>U2&lt;T2</formula>
    </cfRule>
    <cfRule type="expression" dxfId="26" priority="20">
      <formula>U2&gt;T2</formula>
    </cfRule>
  </conditionalFormatting>
  <conditionalFormatting sqref="V2:V36">
    <cfRule type="expression" dxfId="25" priority="17">
      <formula>V2&lt;U2</formula>
    </cfRule>
    <cfRule type="expression" dxfId="24" priority="18">
      <formula>V2&gt;U2</formula>
    </cfRule>
  </conditionalFormatting>
  <conditionalFormatting sqref="W2:W36">
    <cfRule type="expression" dxfId="23" priority="15">
      <formula>W2&lt;V2</formula>
    </cfRule>
    <cfRule type="expression" dxfId="22" priority="16">
      <formula>W2&gt;V2</formula>
    </cfRule>
  </conditionalFormatting>
  <conditionalFormatting sqref="X2:X36">
    <cfRule type="expression" dxfId="21" priority="13">
      <formula>X2&lt;W2</formula>
    </cfRule>
    <cfRule type="expression" dxfId="20" priority="14">
      <formula>X2&gt;W2</formula>
    </cfRule>
  </conditionalFormatting>
  <conditionalFormatting sqref="Y2:Y36">
    <cfRule type="expression" dxfId="19" priority="11">
      <formula>Y2&lt;X2</formula>
    </cfRule>
    <cfRule type="expression" dxfId="18" priority="12">
      <formula>Y2&gt;X2</formula>
    </cfRule>
  </conditionalFormatting>
  <conditionalFormatting sqref="Z2:Z36">
    <cfRule type="expression" dxfId="17" priority="9">
      <formula>Z2&lt;Y2</formula>
    </cfRule>
    <cfRule type="expression" dxfId="16" priority="10">
      <formula>Z2&gt;Y2</formula>
    </cfRule>
  </conditionalFormatting>
  <conditionalFormatting sqref="AA2:AA36">
    <cfRule type="expression" dxfId="15" priority="7">
      <formula>AA2&lt;Z2</formula>
    </cfRule>
    <cfRule type="expression" dxfId="14" priority="8">
      <formula>AA2&gt;Z2</formula>
    </cfRule>
  </conditionalFormatting>
  <conditionalFormatting sqref="AB2:AB36">
    <cfRule type="expression" dxfId="13" priority="5">
      <formula>AB2&lt;AA2</formula>
    </cfRule>
    <cfRule type="expression" dxfId="12" priority="6">
      <formula>AB2&gt;AA2</formula>
    </cfRule>
  </conditionalFormatting>
  <conditionalFormatting sqref="AC2:AC36">
    <cfRule type="expression" dxfId="11" priority="3">
      <formula>AC2&lt;AB2</formula>
    </cfRule>
    <cfRule type="expression" dxfId="10" priority="4">
      <formula>AC2&gt;AB2</formula>
    </cfRule>
  </conditionalFormatting>
  <conditionalFormatting sqref="AD2:AD36">
    <cfRule type="expression" dxfId="9" priority="1">
      <formula>AD2&lt;AC2</formula>
    </cfRule>
    <cfRule type="expression" dxfId="8" priority="2">
      <formula>AD2&gt;AC2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D2" sqref="AD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</row>
    <row r="17" spans="2:30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</row>
    <row r="18" spans="2:30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</row>
    <row r="19" spans="2:30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</row>
    <row r="20" spans="2:30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</row>
    <row r="21" spans="2:30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</row>
    <row r="22" spans="2:30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</row>
    <row r="23" spans="2:30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</row>
    <row r="24" spans="2:30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</row>
    <row r="25" spans="2:30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</row>
    <row r="26" spans="2:30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</row>
    <row r="27" spans="2:30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</row>
    <row r="28" spans="2:30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</row>
    <row r="29" spans="2:30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</row>
    <row r="30" spans="2:30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</row>
    <row r="31" spans="2:30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</row>
    <row r="32" spans="2:30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</row>
    <row r="33" spans="2:30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</row>
    <row r="34" spans="2:30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</row>
    <row r="35" spans="2:30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</row>
    <row r="36" spans="2:30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</row>
  </sheetData>
  <autoFilter ref="A1:AN1">
    <sortState ref="A2:AM36">
      <sortCondition ref="C1"/>
    </sortState>
  </autoFilter>
  <conditionalFormatting sqref="F2:AD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D2" sqref="AD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</row>
    <row r="17" spans="2:30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</row>
    <row r="18" spans="2:30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</row>
    <row r="19" spans="2:30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</row>
    <row r="20" spans="2:30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</row>
    <row r="21" spans="2:30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</row>
    <row r="22" spans="2:30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</row>
    <row r="23" spans="2:30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</row>
    <row r="24" spans="2:30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</row>
    <row r="25" spans="2:30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</row>
    <row r="26" spans="2:30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</row>
    <row r="27" spans="2:30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</row>
    <row r="28" spans="2:30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</row>
    <row r="29" spans="2:30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</row>
    <row r="30" spans="2:30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</row>
    <row r="31" spans="2:30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</row>
    <row r="32" spans="2:30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</row>
    <row r="33" spans="2:30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</row>
    <row r="34" spans="2:30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</row>
    <row r="35" spans="2:30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</row>
    <row r="36" spans="2:30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</row>
  </sheetData>
  <autoFilter ref="A1:AN1">
    <sortState ref="A2:AM36">
      <sortCondition ref="C1"/>
    </sortState>
  </autoFilter>
  <conditionalFormatting sqref="F3:F36">
    <cfRule type="expression" dxfId="5" priority="3">
      <formula>F3&lt;E3</formula>
    </cfRule>
    <cfRule type="expression" dxfId="4" priority="4">
      <formula>F3&gt;E3</formula>
    </cfRule>
  </conditionalFormatting>
  <conditionalFormatting sqref="F2:AD2 G3:AD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T20" sqref="T2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</row>
    <row r="17" spans="2:30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</row>
    <row r="18" spans="2:30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</row>
    <row r="19" spans="2:30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</row>
    <row r="20" spans="2:30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</row>
    <row r="21" spans="2:30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</row>
    <row r="22" spans="2:30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</row>
    <row r="23" spans="2:30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</row>
    <row r="24" spans="2:30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</row>
    <row r="25" spans="2:30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</row>
    <row r="26" spans="2:30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</row>
    <row r="27" spans="2:30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</row>
    <row r="28" spans="2:30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</row>
    <row r="29" spans="2:30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</row>
    <row r="30" spans="2:30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</row>
    <row r="31" spans="2:30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</row>
    <row r="32" spans="2:30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</row>
    <row r="33" spans="2:30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</row>
    <row r="34" spans="2:30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</row>
    <row r="35" spans="2:30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</row>
    <row r="36" spans="2:30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</row>
  </sheetData>
  <autoFilter ref="A1:AN1">
    <sortState ref="A2:AM36">
      <sortCondition ref="C1"/>
    </sortState>
  </autoFilter>
  <conditionalFormatting sqref="F2:AD36">
    <cfRule type="expression" dxfId="1" priority="1">
      <formula>F2&lt;E2</formula>
    </cfRule>
    <cfRule type="expression" dxfId="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K24" sqref="A1:K24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>SUM(F2:J2)</f>
        <v>360.5</v>
      </c>
      <c r="E2" s="24">
        <f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>SUM(F3:J3)</f>
        <v>357.5</v>
      </c>
      <c r="E3" s="24">
        <f>D3-LARGE(D:D,4)</f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>SUM(F4:J4)</f>
        <v>351.5</v>
      </c>
      <c r="E4" s="24">
        <f>D4-LARGE(D:D,4)</f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>SUM(F5:J5)</f>
        <v>351.5</v>
      </c>
      <c r="E5" s="24">
        <f>D5-LARGE(D:D,4)</f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>SUM(F6:J6)</f>
        <v>348</v>
      </c>
      <c r="E6" s="24">
        <f>D6-LARGE(D:D,4)</f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>SUM(F7:J7)</f>
        <v>341.5</v>
      </c>
      <c r="E7" s="24">
        <f>D7-LARGE(D:D,4)</f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>SUM(F8:J8)</f>
        <v>340</v>
      </c>
      <c r="E8" s="24">
        <f>D8-LARGE(D:D,4)</f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>SUM(F9:J9)</f>
        <v>338</v>
      </c>
      <c r="E9" s="24">
        <f>D9-LARGE(D:D,4)</f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>SUM(F10:J10)</f>
        <v>337.5</v>
      </c>
      <c r="E10" s="24">
        <f>D10-LARGE(D:D,4)</f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>SUM(F11:J11)</f>
        <v>336</v>
      </c>
      <c r="E11" s="24">
        <f>D11-LARGE(D:D,4)</f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>SUM(F12:J12)</f>
        <v>331.5</v>
      </c>
      <c r="E12" s="24">
        <f>D12-LARGE(D:D,4)</f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>SUM(F13:J13)</f>
        <v>326</v>
      </c>
      <c r="E13" s="24">
        <f>D13-LARGE(D:D,4)</f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>SUM(F14:J14)</f>
        <v>326</v>
      </c>
      <c r="E14" s="24">
        <f>D14-LARGE(D:D,4)</f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>SUM(F15:J15)</f>
        <v>325.5</v>
      </c>
      <c r="E15" s="24">
        <f>D15-LARGE(D:D,4)</f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>SUM(F16:J16)</f>
        <v>323</v>
      </c>
      <c r="E16" s="24">
        <f>D16-LARGE(D:D,4)</f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>SUM(F17:J17)</f>
        <v>319.5</v>
      </c>
      <c r="E17" s="24">
        <f>D17-LARGE(D:D,4)</f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>SUM(F18:J18)</f>
        <v>319.5</v>
      </c>
      <c r="E18" s="24">
        <f>D18-LARGE(D:D,4)</f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>SUM(F19:J19)</f>
        <v>314.5</v>
      </c>
      <c r="E19" s="24">
        <f>D19-LARGE(D:D,4)</f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>SUM(F20:J20)</f>
        <v>311.5</v>
      </c>
      <c r="E20" s="24">
        <f>D20-LARGE(D:D,4)</f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>SUM(F21:J21)</f>
        <v>310.5</v>
      </c>
      <c r="E21" s="24">
        <f>D21-LARGE(D:D,4)</f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>SUM(F22:J22)</f>
        <v>309</v>
      </c>
      <c r="E22" s="24">
        <f>D22-LARGE(D:D,4)</f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>SUM(F23:J23)</f>
        <v>308</v>
      </c>
      <c r="E23" s="24">
        <f>D23-LARGE(D:D,4)</f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>SUM(F24:J24)</f>
        <v>299</v>
      </c>
      <c r="E24" s="24">
        <f>D24-LARGE(D:D,4)</f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2" max="2" width="19.88671875" bestFit="1" customWidth="1"/>
    <col min="7" max="7" width="19.88671875" bestFit="1" customWidth="1"/>
    <col min="8" max="8" width="19.88671875" customWidth="1"/>
    <col min="9" max="9" width="19.88671875" bestFit="1" customWidth="1"/>
  </cols>
  <sheetData/>
  <sortState ref="G3:I38">
    <sortCondition descending="1" ref="I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2013-03-12T21:54:23Z</dcterms:modified>
</cp:coreProperties>
</file>